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veras\Desktop\"/>
    </mc:Choice>
  </mc:AlternateContent>
  <xr:revisionPtr revIDLastSave="0" documentId="13_ncr:1_{D364A659-6567-4EFA-9887-A2003CD806F7}" xr6:coauthVersionLast="36" xr6:coauthVersionMax="36" xr10:uidLastSave="{00000000-0000-0000-0000-000000000000}"/>
  <bookViews>
    <workbookView xWindow="0" yWindow="0" windowWidth="24000" windowHeight="9525" xr2:uid="{5C69DE09-6237-4E08-BFE3-16933211D255}"/>
  </bookViews>
  <sheets>
    <sheet name="Angloamericana" sheetId="26" r:id="rId1"/>
    <sheet name="Atlantica" sheetId="27" r:id="rId2"/>
    <sheet name="Atrio" sheetId="1" r:id="rId3"/>
    <sheet name="Banesco" sheetId="2" r:id="rId4"/>
    <sheet name="BMI" sheetId="3" r:id="rId5"/>
    <sheet name="Bupa" sheetId="4" r:id="rId6"/>
    <sheet name="Dominicana" sheetId="28" r:id="rId7"/>
    <sheet name="Confedom" sheetId="29" r:id="rId8"/>
    <sheet name="Coopseguros" sheetId="5" r:id="rId9"/>
    <sheet name="Cuna Mutual" sheetId="6" r:id="rId10"/>
    <sheet name="Futuro" sheetId="7" r:id="rId11"/>
    <sheet name="General de Seguros" sheetId="8" r:id="rId12"/>
    <sheet name="Humano" sheetId="9" r:id="rId13"/>
    <sheet name="Hylseg" sheetId="10" r:id="rId14"/>
    <sheet name="La Colonial" sheetId="11" r:id="rId15"/>
    <sheet name="La Monumental" sheetId="12" r:id="rId16"/>
    <sheet name="Mapfre" sheetId="13" r:id="rId17"/>
    <sheet name="Midas" sheetId="30" r:id="rId18"/>
    <sheet name="Multiseguros" sheetId="31" r:id="rId19"/>
    <sheet name="Patria" sheetId="14" r:id="rId20"/>
    <sheet name="Reasanto" sheetId="15" r:id="rId21"/>
    <sheet name="Rehsa" sheetId="25" r:id="rId22"/>
    <sheet name="Ademi" sheetId="17" r:id="rId23"/>
    <sheet name="APS" sheetId="16" r:id="rId24"/>
    <sheet name="Crecer" sheetId="32" r:id="rId25"/>
    <sheet name="La Internacional" sheetId="33" r:id="rId26"/>
    <sheet name="Pepin" sheetId="18" r:id="rId27"/>
    <sheet name="Reservas" sheetId="19" r:id="rId28"/>
    <sheet name="Sura" sheetId="20" r:id="rId29"/>
    <sheet name="Universal" sheetId="21" r:id="rId30"/>
    <sheet name="Yunen" sheetId="22" r:id="rId31"/>
    <sheet name="Unit" sheetId="23" r:id="rId32"/>
    <sheet name="Worldwide" sheetId="24" r:id="rId33"/>
    <sheet name="Hoja34" sheetId="34" state="hidden" r:id="rId34"/>
    <sheet name="Hoja35" sheetId="35" state="hidden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398" i="8" l="1"/>
  <c r="H2398" i="8"/>
  <c r="I2396" i="8"/>
  <c r="H2396" i="8"/>
  <c r="I2393" i="8"/>
  <c r="H2393" i="8"/>
  <c r="I2375" i="8"/>
  <c r="H2375" i="8"/>
  <c r="I2358" i="8"/>
  <c r="H2358" i="8"/>
  <c r="I2341" i="8"/>
  <c r="H2341" i="8"/>
  <c r="I2324" i="8"/>
  <c r="H2324" i="8"/>
  <c r="I2312" i="8"/>
  <c r="H2312" i="8"/>
  <c r="I2300" i="8"/>
  <c r="H2300" i="8"/>
  <c r="I2285" i="8"/>
  <c r="H2285" i="8"/>
  <c r="I2279" i="8"/>
  <c r="H2279" i="8"/>
  <c r="I2272" i="8"/>
  <c r="H2272" i="8"/>
  <c r="I2269" i="8"/>
  <c r="H2269" i="8"/>
  <c r="I2226" i="8"/>
  <c r="H2226" i="8"/>
  <c r="I2209" i="8"/>
  <c r="H2209" i="8"/>
  <c r="I2192" i="8"/>
  <c r="H2192" i="8"/>
  <c r="I2175" i="8"/>
  <c r="H2175" i="8"/>
  <c r="I2158" i="8"/>
  <c r="H2158" i="8"/>
  <c r="I2141" i="8"/>
  <c r="H2141" i="8"/>
  <c r="I2124" i="8"/>
  <c r="H2124" i="8"/>
  <c r="I2107" i="8"/>
  <c r="H2107" i="8"/>
  <c r="I2090" i="8"/>
  <c r="H2090" i="8"/>
  <c r="I2073" i="8"/>
  <c r="H2073" i="8"/>
  <c r="I2056" i="8"/>
  <c r="H2056" i="8"/>
  <c r="I2039" i="8"/>
  <c r="H2039" i="8"/>
  <c r="I2022" i="8"/>
  <c r="H2022" i="8"/>
  <c r="I2005" i="8"/>
  <c r="H2005" i="8"/>
  <c r="I1988" i="8"/>
  <c r="H1988" i="8"/>
  <c r="I1971" i="8"/>
  <c r="H1971" i="8"/>
  <c r="I1954" i="8"/>
  <c r="H1954" i="8"/>
  <c r="I1937" i="8"/>
  <c r="H1937" i="8"/>
  <c r="I1919" i="8"/>
  <c r="H1919" i="8"/>
  <c r="I1916" i="8"/>
  <c r="H1916" i="8"/>
  <c r="I1865" i="8"/>
  <c r="H1865" i="8"/>
  <c r="I1848" i="8"/>
  <c r="H1848" i="8"/>
  <c r="I1831" i="8"/>
  <c r="H1831" i="8"/>
  <c r="I1814" i="8"/>
  <c r="H1814" i="8"/>
  <c r="I1797" i="8"/>
  <c r="H1797" i="8"/>
  <c r="I1780" i="8"/>
  <c r="H1780" i="8"/>
  <c r="I1763" i="8"/>
  <c r="H1763" i="8"/>
  <c r="I1746" i="8"/>
  <c r="H1746" i="8"/>
  <c r="I1729" i="8"/>
  <c r="H1729" i="8"/>
  <c r="I1712" i="8"/>
  <c r="H1712" i="8"/>
  <c r="I1695" i="8"/>
  <c r="H1695" i="8"/>
  <c r="I1678" i="8"/>
  <c r="H1678" i="8"/>
  <c r="I1661" i="8"/>
  <c r="H1661" i="8"/>
  <c r="I1644" i="8"/>
  <c r="H1644" i="8"/>
  <c r="I1627" i="8"/>
  <c r="H1627" i="8"/>
  <c r="I1609" i="8"/>
  <c r="H1609" i="8"/>
  <c r="I1565" i="8"/>
  <c r="H1565" i="8"/>
  <c r="I1549" i="8"/>
  <c r="H1549" i="8"/>
  <c r="I1533" i="8"/>
  <c r="H1533" i="8"/>
  <c r="I1521" i="8"/>
  <c r="H1521" i="8"/>
  <c r="I1509" i="8"/>
  <c r="H1509" i="8"/>
  <c r="I1497" i="8"/>
  <c r="H1497" i="8"/>
  <c r="I1485" i="8"/>
  <c r="H1485" i="8"/>
  <c r="I1473" i="8"/>
  <c r="H1473" i="8"/>
  <c r="I1461" i="8"/>
  <c r="H1461" i="8"/>
  <c r="I1449" i="8"/>
  <c r="H1449" i="8"/>
  <c r="I1437" i="8"/>
  <c r="H1437" i="8"/>
  <c r="I1426" i="8"/>
  <c r="H1426" i="8"/>
  <c r="I1415" i="8"/>
  <c r="H1415" i="8"/>
  <c r="I1403" i="8"/>
  <c r="H1403" i="8"/>
  <c r="I1390" i="8"/>
  <c r="H1390" i="8"/>
  <c r="I1378" i="8"/>
  <c r="H1378" i="8"/>
  <c r="I1364" i="8"/>
  <c r="H1364" i="8"/>
  <c r="I1349" i="8"/>
  <c r="H1349" i="8"/>
  <c r="I1297" i="8"/>
  <c r="H1297" i="8"/>
  <c r="I1281" i="8"/>
  <c r="H1281" i="8"/>
  <c r="I1265" i="8"/>
  <c r="H1265" i="8"/>
  <c r="I1253" i="8"/>
  <c r="H1253" i="8"/>
  <c r="I1241" i="8"/>
  <c r="H1241" i="8"/>
  <c r="I1229" i="8"/>
  <c r="H1229" i="8"/>
  <c r="I1217" i="8"/>
  <c r="H1217" i="8"/>
  <c r="I1205" i="8"/>
  <c r="H1205" i="8"/>
  <c r="I1193" i="8"/>
  <c r="H1193" i="8"/>
  <c r="I1181" i="8"/>
  <c r="H1181" i="8"/>
  <c r="I1169" i="8"/>
  <c r="H1169" i="8"/>
  <c r="I1158" i="8"/>
  <c r="H1158" i="8"/>
  <c r="I1147" i="8"/>
  <c r="H1147" i="8"/>
  <c r="I1134" i="8"/>
  <c r="H1134" i="8"/>
  <c r="I1125" i="8"/>
  <c r="I2400" i="8" s="1"/>
  <c r="H1125" i="8"/>
  <c r="H2400" i="8" s="1"/>
  <c r="I1113" i="8"/>
  <c r="H1113" i="8"/>
  <c r="I1106" i="8"/>
  <c r="H1106" i="8"/>
  <c r="I1102" i="8"/>
  <c r="H1102" i="8"/>
  <c r="I1084" i="8"/>
  <c r="H1084" i="8"/>
  <c r="I1081" i="8"/>
  <c r="H1081" i="8"/>
  <c r="I1064" i="8"/>
  <c r="H1064" i="8"/>
  <c r="I1047" i="8"/>
  <c r="H1047" i="8"/>
  <c r="I1030" i="8"/>
  <c r="H1030" i="8"/>
  <c r="I1013" i="8"/>
  <c r="H1013" i="8"/>
  <c r="I996" i="8"/>
  <c r="H996" i="8"/>
  <c r="I979" i="8"/>
  <c r="H979" i="8"/>
  <c r="I962" i="8"/>
  <c r="H962" i="8"/>
  <c r="I945" i="8"/>
  <c r="H945" i="8"/>
  <c r="I928" i="8"/>
  <c r="H928" i="8"/>
  <c r="I911" i="8"/>
  <c r="H911" i="8"/>
  <c r="I894" i="8"/>
  <c r="H894" i="8"/>
  <c r="I877" i="8"/>
  <c r="H877" i="8"/>
  <c r="I860" i="8"/>
  <c r="H860" i="8"/>
  <c r="I843" i="8"/>
  <c r="H843" i="8"/>
  <c r="I826" i="8"/>
  <c r="H826" i="8"/>
  <c r="I808" i="8"/>
  <c r="H808" i="8"/>
  <c r="I805" i="8"/>
  <c r="H805" i="8"/>
  <c r="I788" i="8"/>
  <c r="H788" i="8"/>
  <c r="I771" i="8"/>
  <c r="H771" i="8"/>
  <c r="I754" i="8"/>
  <c r="H754" i="8"/>
  <c r="I737" i="8"/>
  <c r="H737" i="8"/>
  <c r="I720" i="8"/>
  <c r="H720" i="8"/>
  <c r="I703" i="8"/>
  <c r="H703" i="8"/>
  <c r="I686" i="8"/>
  <c r="H686" i="8"/>
  <c r="I669" i="8"/>
  <c r="H669" i="8"/>
  <c r="I652" i="8"/>
  <c r="H652" i="8"/>
  <c r="I635" i="8"/>
  <c r="H635" i="8"/>
  <c r="I618" i="8"/>
  <c r="H618" i="8"/>
  <c r="I601" i="8"/>
  <c r="H601" i="8"/>
  <c r="I583" i="8"/>
  <c r="H583" i="8"/>
  <c r="I567" i="8"/>
  <c r="H567" i="8"/>
  <c r="I551" i="8"/>
  <c r="H551" i="8"/>
  <c r="I539" i="8"/>
  <c r="H539" i="8"/>
  <c r="I527" i="8"/>
  <c r="H527" i="8"/>
  <c r="I513" i="8"/>
  <c r="H513" i="8"/>
  <c r="I499" i="8"/>
  <c r="H499" i="8"/>
  <c r="I488" i="8"/>
  <c r="H488" i="8"/>
  <c r="I477" i="8"/>
  <c r="H477" i="8"/>
  <c r="I465" i="8"/>
  <c r="H465" i="8"/>
  <c r="I453" i="8"/>
  <c r="H453" i="8"/>
  <c r="I441" i="8"/>
  <c r="H441" i="8"/>
  <c r="I428" i="8"/>
  <c r="H428" i="8"/>
  <c r="I415" i="8"/>
  <c r="H415" i="8"/>
  <c r="I402" i="8"/>
  <c r="H402" i="8"/>
  <c r="I388" i="8"/>
  <c r="H388" i="8"/>
  <c r="I372" i="8"/>
  <c r="H372" i="8"/>
  <c r="I356" i="8"/>
  <c r="H356" i="8"/>
  <c r="I344" i="8"/>
  <c r="H344" i="8"/>
  <c r="I331" i="8"/>
  <c r="H331" i="8"/>
  <c r="I317" i="8"/>
  <c r="H317" i="8"/>
  <c r="I303" i="8"/>
  <c r="H303" i="8"/>
  <c r="I292" i="8"/>
  <c r="H292" i="8"/>
  <c r="I281" i="8"/>
  <c r="H281" i="8"/>
  <c r="I269" i="8"/>
  <c r="H269" i="8"/>
  <c r="I257" i="8"/>
  <c r="H257" i="8"/>
  <c r="I245" i="8"/>
  <c r="I1115" i="8" s="1"/>
  <c r="H245" i="8"/>
  <c r="H1115" i="8" s="1"/>
  <c r="I227" i="8"/>
  <c r="I225" i="8"/>
  <c r="H225" i="8"/>
  <c r="I219" i="8"/>
  <c r="H219" i="8"/>
  <c r="H227" i="8" s="1"/>
  <c r="I216" i="8"/>
  <c r="H216" i="8"/>
  <c r="I207" i="8"/>
  <c r="H207" i="8"/>
  <c r="I200" i="8"/>
  <c r="H200" i="8"/>
  <c r="I192" i="8"/>
  <c r="H192" i="8"/>
  <c r="I167" i="8"/>
  <c r="H167" i="8"/>
  <c r="I157" i="8"/>
  <c r="H157" i="8"/>
  <c r="I149" i="8"/>
  <c r="H149" i="8"/>
  <c r="I141" i="8"/>
  <c r="H141" i="8"/>
  <c r="I123" i="8"/>
  <c r="I209" i="8" s="1"/>
  <c r="I229" i="8" s="1"/>
  <c r="H123" i="8"/>
  <c r="H209" i="8" s="1"/>
  <c r="I105" i="8"/>
  <c r="H105" i="8"/>
  <c r="I92" i="8"/>
  <c r="H92" i="8"/>
  <c r="I81" i="8"/>
  <c r="H81" i="8"/>
  <c r="I77" i="8"/>
  <c r="H77" i="8"/>
  <c r="I69" i="8"/>
  <c r="H69" i="8"/>
  <c r="I62" i="8"/>
  <c r="H62" i="8"/>
  <c r="I51" i="8"/>
  <c r="H51" i="8"/>
  <c r="I40" i="8"/>
  <c r="H40" i="8"/>
  <c r="I25" i="8"/>
  <c r="I94" i="8" s="1"/>
  <c r="H25" i="8"/>
  <c r="H94" i="8" s="1"/>
  <c r="I18" i="8"/>
  <c r="H18" i="8"/>
  <c r="D2398" i="27"/>
  <c r="C2398" i="27"/>
  <c r="D2396" i="27"/>
  <c r="C2396" i="27"/>
  <c r="D2393" i="27"/>
  <c r="C2393" i="27"/>
  <c r="D2375" i="27"/>
  <c r="C2375" i="27"/>
  <c r="D2358" i="27"/>
  <c r="C2358" i="27"/>
  <c r="D2341" i="27"/>
  <c r="C2341" i="27"/>
  <c r="D2324" i="27"/>
  <c r="C2324" i="27"/>
  <c r="D2312" i="27"/>
  <c r="C2312" i="27"/>
  <c r="D2300" i="27"/>
  <c r="C2300" i="27"/>
  <c r="D2285" i="27"/>
  <c r="C2285" i="27"/>
  <c r="D2279" i="27"/>
  <c r="C2279" i="27"/>
  <c r="D2272" i="27"/>
  <c r="C2272" i="27"/>
  <c r="D2269" i="27"/>
  <c r="C2269" i="27"/>
  <c r="D2226" i="27"/>
  <c r="C2226" i="27"/>
  <c r="D2209" i="27"/>
  <c r="C2209" i="27"/>
  <c r="D2192" i="27"/>
  <c r="C2192" i="27"/>
  <c r="D2175" i="27"/>
  <c r="C2175" i="27"/>
  <c r="D2158" i="27"/>
  <c r="C2158" i="27"/>
  <c r="D2141" i="27"/>
  <c r="C2141" i="27"/>
  <c r="D2124" i="27"/>
  <c r="C2124" i="27"/>
  <c r="D2107" i="27"/>
  <c r="C2107" i="27"/>
  <c r="D2090" i="27"/>
  <c r="C2090" i="27"/>
  <c r="D2073" i="27"/>
  <c r="C2073" i="27"/>
  <c r="D2056" i="27"/>
  <c r="C2056" i="27"/>
  <c r="D2039" i="27"/>
  <c r="C2039" i="27"/>
  <c r="D2022" i="27"/>
  <c r="C2022" i="27"/>
  <c r="D2005" i="27"/>
  <c r="C2005" i="27"/>
  <c r="D1988" i="27"/>
  <c r="C1988" i="27"/>
  <c r="D1971" i="27"/>
  <c r="C1971" i="27"/>
  <c r="D1954" i="27"/>
  <c r="C1954" i="27"/>
  <c r="D1937" i="27"/>
  <c r="C1937" i="27"/>
  <c r="D1919" i="27"/>
  <c r="C1919" i="27"/>
  <c r="D1916" i="27"/>
  <c r="C1916" i="27"/>
  <c r="D1865" i="27"/>
  <c r="C1865" i="27"/>
  <c r="D1848" i="27"/>
  <c r="C1848" i="27"/>
  <c r="D1831" i="27"/>
  <c r="C1831" i="27"/>
  <c r="D1814" i="27"/>
  <c r="C1814" i="27"/>
  <c r="D1797" i="27"/>
  <c r="C1797" i="27"/>
  <c r="D1780" i="27"/>
  <c r="C1780" i="27"/>
  <c r="D1763" i="27"/>
  <c r="C1763" i="27"/>
  <c r="D1746" i="27"/>
  <c r="C1746" i="27"/>
  <c r="D1729" i="27"/>
  <c r="C1729" i="27"/>
  <c r="D1712" i="27"/>
  <c r="C1712" i="27"/>
  <c r="D1695" i="27"/>
  <c r="C1695" i="27"/>
  <c r="D1678" i="27"/>
  <c r="C1678" i="27"/>
  <c r="D1661" i="27"/>
  <c r="C1661" i="27"/>
  <c r="D1644" i="27"/>
  <c r="C1644" i="27"/>
  <c r="D1627" i="27"/>
  <c r="C1627" i="27"/>
  <c r="D1609" i="27"/>
  <c r="C1609" i="27"/>
  <c r="D1565" i="27"/>
  <c r="C1565" i="27"/>
  <c r="D1549" i="27"/>
  <c r="C1549" i="27"/>
  <c r="D1533" i="27"/>
  <c r="C1533" i="27"/>
  <c r="D1521" i="27"/>
  <c r="C1521" i="27"/>
  <c r="D1509" i="27"/>
  <c r="C1509" i="27"/>
  <c r="D1497" i="27"/>
  <c r="C1497" i="27"/>
  <c r="D1485" i="27"/>
  <c r="C1485" i="27"/>
  <c r="D1473" i="27"/>
  <c r="C1473" i="27"/>
  <c r="D1461" i="27"/>
  <c r="C1461" i="27"/>
  <c r="D1449" i="27"/>
  <c r="C1449" i="27"/>
  <c r="D1437" i="27"/>
  <c r="C1437" i="27"/>
  <c r="D1426" i="27"/>
  <c r="C1426" i="27"/>
  <c r="D1415" i="27"/>
  <c r="C1415" i="27"/>
  <c r="D1403" i="27"/>
  <c r="C1403" i="27"/>
  <c r="D1390" i="27"/>
  <c r="C1390" i="27"/>
  <c r="D1378" i="27"/>
  <c r="C1378" i="27"/>
  <c r="D1364" i="27"/>
  <c r="C1364" i="27"/>
  <c r="D1349" i="27"/>
  <c r="C1349" i="27"/>
  <c r="D1297" i="27"/>
  <c r="C1297" i="27"/>
  <c r="D1281" i="27"/>
  <c r="C1281" i="27"/>
  <c r="D1265" i="27"/>
  <c r="C1265" i="27"/>
  <c r="D1253" i="27"/>
  <c r="C1253" i="27"/>
  <c r="D1241" i="27"/>
  <c r="C1241" i="27"/>
  <c r="D1229" i="27"/>
  <c r="C1229" i="27"/>
  <c r="D1217" i="27"/>
  <c r="C1217" i="27"/>
  <c r="D1205" i="27"/>
  <c r="C1205" i="27"/>
  <c r="D1193" i="27"/>
  <c r="C1193" i="27"/>
  <c r="D1181" i="27"/>
  <c r="C1181" i="27"/>
  <c r="D1169" i="27"/>
  <c r="C1169" i="27"/>
  <c r="D1158" i="27"/>
  <c r="C1158" i="27"/>
  <c r="D1147" i="27"/>
  <c r="C1147" i="27"/>
  <c r="D1134" i="27"/>
  <c r="C1134" i="27"/>
  <c r="D1125" i="27"/>
  <c r="D2400" i="27" s="1"/>
  <c r="C1125" i="27"/>
  <c r="C2400" i="27" s="1"/>
  <c r="D1113" i="27"/>
  <c r="C1113" i="27"/>
  <c r="D1106" i="27"/>
  <c r="C1106" i="27"/>
  <c r="D1102" i="27"/>
  <c r="C1102" i="27"/>
  <c r="D1084" i="27"/>
  <c r="C1084" i="27"/>
  <c r="D1081" i="27"/>
  <c r="C1081" i="27"/>
  <c r="D1064" i="27"/>
  <c r="C1064" i="27"/>
  <c r="D1047" i="27"/>
  <c r="C1047" i="27"/>
  <c r="D1030" i="27"/>
  <c r="C1030" i="27"/>
  <c r="D1013" i="27"/>
  <c r="C1013" i="27"/>
  <c r="D996" i="27"/>
  <c r="C996" i="27"/>
  <c r="D979" i="27"/>
  <c r="C979" i="27"/>
  <c r="D962" i="27"/>
  <c r="C962" i="27"/>
  <c r="D945" i="27"/>
  <c r="C945" i="27"/>
  <c r="D928" i="27"/>
  <c r="C928" i="27"/>
  <c r="D911" i="27"/>
  <c r="C911" i="27"/>
  <c r="D894" i="27"/>
  <c r="C894" i="27"/>
  <c r="D877" i="27"/>
  <c r="C877" i="27"/>
  <c r="D860" i="27"/>
  <c r="C860" i="27"/>
  <c r="D843" i="27"/>
  <c r="C843" i="27"/>
  <c r="D826" i="27"/>
  <c r="C826" i="27"/>
  <c r="D808" i="27"/>
  <c r="C808" i="27"/>
  <c r="D805" i="27"/>
  <c r="C805" i="27"/>
  <c r="D788" i="27"/>
  <c r="C788" i="27"/>
  <c r="D771" i="27"/>
  <c r="C771" i="27"/>
  <c r="D754" i="27"/>
  <c r="C754" i="27"/>
  <c r="D737" i="27"/>
  <c r="C737" i="27"/>
  <c r="D720" i="27"/>
  <c r="C720" i="27"/>
  <c r="D703" i="27"/>
  <c r="C703" i="27"/>
  <c r="D686" i="27"/>
  <c r="C686" i="27"/>
  <c r="D669" i="27"/>
  <c r="C669" i="27"/>
  <c r="D652" i="27"/>
  <c r="C652" i="27"/>
  <c r="D635" i="27"/>
  <c r="C635" i="27"/>
  <c r="D618" i="27"/>
  <c r="C618" i="27"/>
  <c r="D601" i="27"/>
  <c r="C601" i="27"/>
  <c r="D583" i="27"/>
  <c r="C583" i="27"/>
  <c r="D567" i="27"/>
  <c r="C567" i="27"/>
  <c r="D551" i="27"/>
  <c r="C551" i="27"/>
  <c r="D539" i="27"/>
  <c r="C539" i="27"/>
  <c r="D527" i="27"/>
  <c r="C527" i="27"/>
  <c r="D513" i="27"/>
  <c r="C513" i="27"/>
  <c r="D499" i="27"/>
  <c r="C499" i="27"/>
  <c r="D488" i="27"/>
  <c r="C488" i="27"/>
  <c r="D477" i="27"/>
  <c r="C477" i="27"/>
  <c r="D465" i="27"/>
  <c r="C465" i="27"/>
  <c r="D453" i="27"/>
  <c r="C453" i="27"/>
  <c r="D441" i="27"/>
  <c r="C441" i="27"/>
  <c r="D428" i="27"/>
  <c r="C428" i="27"/>
  <c r="D415" i="27"/>
  <c r="C415" i="27"/>
  <c r="D402" i="27"/>
  <c r="C402" i="27"/>
  <c r="D388" i="27"/>
  <c r="C388" i="27"/>
  <c r="D372" i="27"/>
  <c r="C372" i="27"/>
  <c r="D356" i="27"/>
  <c r="C356" i="27"/>
  <c r="D344" i="27"/>
  <c r="C344" i="27"/>
  <c r="D331" i="27"/>
  <c r="C331" i="27"/>
  <c r="D317" i="27"/>
  <c r="C317" i="27"/>
  <c r="D303" i="27"/>
  <c r="C303" i="27"/>
  <c r="D292" i="27"/>
  <c r="C292" i="27"/>
  <c r="D281" i="27"/>
  <c r="C281" i="27"/>
  <c r="D269" i="27"/>
  <c r="C269" i="27"/>
  <c r="D257" i="27"/>
  <c r="C257" i="27"/>
  <c r="D245" i="27"/>
  <c r="D1115" i="27" s="1"/>
  <c r="C245" i="27"/>
  <c r="C1115" i="27" s="1"/>
  <c r="C227" i="27"/>
  <c r="D225" i="27"/>
  <c r="C225" i="27"/>
  <c r="D219" i="27"/>
  <c r="D227" i="27" s="1"/>
  <c r="C219" i="27"/>
  <c r="D216" i="27"/>
  <c r="C216" i="27"/>
  <c r="D207" i="27"/>
  <c r="C207" i="27"/>
  <c r="D200" i="27"/>
  <c r="C200" i="27"/>
  <c r="D192" i="27"/>
  <c r="C192" i="27"/>
  <c r="D167" i="27"/>
  <c r="C167" i="27"/>
  <c r="D157" i="27"/>
  <c r="C157" i="27"/>
  <c r="D149" i="27"/>
  <c r="C149" i="27"/>
  <c r="D141" i="27"/>
  <c r="C141" i="27"/>
  <c r="D123" i="27"/>
  <c r="D209" i="27" s="1"/>
  <c r="D229" i="27" s="1"/>
  <c r="C123" i="27"/>
  <c r="C209" i="27" s="1"/>
  <c r="C229" i="27" s="1"/>
  <c r="D105" i="27"/>
  <c r="C105" i="27"/>
  <c r="D92" i="27"/>
  <c r="C92" i="27"/>
  <c r="D81" i="27"/>
  <c r="C81" i="27"/>
  <c r="D77" i="27"/>
  <c r="C77" i="27"/>
  <c r="D69" i="27"/>
  <c r="C69" i="27"/>
  <c r="D62" i="27"/>
  <c r="C62" i="27"/>
  <c r="D51" i="27"/>
  <c r="C51" i="27"/>
  <c r="D40" i="27"/>
  <c r="C40" i="27"/>
  <c r="D25" i="27"/>
  <c r="D94" i="27" s="1"/>
  <c r="C25" i="27"/>
  <c r="C94" i="27" s="1"/>
  <c r="D18" i="27"/>
  <c r="C18" i="27"/>
  <c r="D2398" i="33"/>
  <c r="C2398" i="33"/>
  <c r="D2396" i="33"/>
  <c r="C2396" i="33"/>
  <c r="D2393" i="33"/>
  <c r="C2393" i="33"/>
  <c r="D2375" i="33"/>
  <c r="C2375" i="33"/>
  <c r="D2358" i="33"/>
  <c r="C2358" i="33"/>
  <c r="D2341" i="33"/>
  <c r="C2341" i="33"/>
  <c r="D2324" i="33"/>
  <c r="C2324" i="33"/>
  <c r="D2312" i="33"/>
  <c r="C2312" i="33"/>
  <c r="D2300" i="33"/>
  <c r="C2300" i="33"/>
  <c r="D2285" i="33"/>
  <c r="C2285" i="33"/>
  <c r="D2279" i="33"/>
  <c r="C2279" i="33"/>
  <c r="D2272" i="33"/>
  <c r="C2272" i="33"/>
  <c r="D2269" i="33"/>
  <c r="C2269" i="33"/>
  <c r="D2226" i="33"/>
  <c r="C2226" i="33"/>
  <c r="D2209" i="33"/>
  <c r="C2209" i="33"/>
  <c r="D2192" i="33"/>
  <c r="C2192" i="33"/>
  <c r="D2175" i="33"/>
  <c r="C2175" i="33"/>
  <c r="D2158" i="33"/>
  <c r="C2158" i="33"/>
  <c r="D2141" i="33"/>
  <c r="C2141" i="33"/>
  <c r="D2124" i="33"/>
  <c r="C2124" i="33"/>
  <c r="D2107" i="33"/>
  <c r="C2107" i="33"/>
  <c r="D2090" i="33"/>
  <c r="C2090" i="33"/>
  <c r="D2073" i="33"/>
  <c r="C2073" i="33"/>
  <c r="D2056" i="33"/>
  <c r="C2056" i="33"/>
  <c r="D2039" i="33"/>
  <c r="C2039" i="33"/>
  <c r="D2022" i="33"/>
  <c r="C2022" i="33"/>
  <c r="D2005" i="33"/>
  <c r="C2005" i="33"/>
  <c r="D1988" i="33"/>
  <c r="C1988" i="33"/>
  <c r="D1971" i="33"/>
  <c r="C1971" i="33"/>
  <c r="D1954" i="33"/>
  <c r="C1954" i="33"/>
  <c r="D1937" i="33"/>
  <c r="C1937" i="33"/>
  <c r="D1919" i="33"/>
  <c r="C1919" i="33"/>
  <c r="D1916" i="33"/>
  <c r="C1916" i="33"/>
  <c r="D1865" i="33"/>
  <c r="C1865" i="33"/>
  <c r="D1848" i="33"/>
  <c r="C1848" i="33"/>
  <c r="D1831" i="33"/>
  <c r="C1831" i="33"/>
  <c r="D1814" i="33"/>
  <c r="C1814" i="33"/>
  <c r="D1797" i="33"/>
  <c r="C1797" i="33"/>
  <c r="D1780" i="33"/>
  <c r="C1780" i="33"/>
  <c r="D1763" i="33"/>
  <c r="C1763" i="33"/>
  <c r="D1746" i="33"/>
  <c r="C1746" i="33"/>
  <c r="D1729" i="33"/>
  <c r="C1729" i="33"/>
  <c r="D1712" i="33"/>
  <c r="C1712" i="33"/>
  <c r="D1695" i="33"/>
  <c r="C1695" i="33"/>
  <c r="D1678" i="33"/>
  <c r="C1678" i="33"/>
  <c r="D1661" i="33"/>
  <c r="C1661" i="33"/>
  <c r="D1644" i="33"/>
  <c r="C1644" i="33"/>
  <c r="D1627" i="33"/>
  <c r="C1627" i="33"/>
  <c r="D1609" i="33"/>
  <c r="C1609" i="33"/>
  <c r="D1565" i="33"/>
  <c r="C1565" i="33"/>
  <c r="D1549" i="33"/>
  <c r="C1549" i="33"/>
  <c r="D1533" i="33"/>
  <c r="C1533" i="33"/>
  <c r="D1521" i="33"/>
  <c r="C1521" i="33"/>
  <c r="D1509" i="33"/>
  <c r="C1509" i="33"/>
  <c r="D1497" i="33"/>
  <c r="C1497" i="33"/>
  <c r="D1485" i="33"/>
  <c r="C1485" i="33"/>
  <c r="D1473" i="33"/>
  <c r="C1473" i="33"/>
  <c r="D1461" i="33"/>
  <c r="C1461" i="33"/>
  <c r="D1449" i="33"/>
  <c r="C1449" i="33"/>
  <c r="D1437" i="33"/>
  <c r="C1437" i="33"/>
  <c r="D1426" i="33"/>
  <c r="C1426" i="33"/>
  <c r="D1415" i="33"/>
  <c r="C1415" i="33"/>
  <c r="D1403" i="33"/>
  <c r="C1403" i="33"/>
  <c r="D1390" i="33"/>
  <c r="C1390" i="33"/>
  <c r="D1378" i="33"/>
  <c r="C1378" i="33"/>
  <c r="D1364" i="33"/>
  <c r="C1364" i="33"/>
  <c r="D1349" i="33"/>
  <c r="C1349" i="33"/>
  <c r="D1297" i="33"/>
  <c r="C1297" i="33"/>
  <c r="D1281" i="33"/>
  <c r="C1281" i="33"/>
  <c r="D1265" i="33"/>
  <c r="C1265" i="33"/>
  <c r="D1253" i="33"/>
  <c r="C1253" i="33"/>
  <c r="D1241" i="33"/>
  <c r="C1241" i="33"/>
  <c r="D1229" i="33"/>
  <c r="C1229" i="33"/>
  <c r="D1217" i="33"/>
  <c r="C1217" i="33"/>
  <c r="D1205" i="33"/>
  <c r="C1205" i="33"/>
  <c r="D1193" i="33"/>
  <c r="C1193" i="33"/>
  <c r="D1181" i="33"/>
  <c r="C1181" i="33"/>
  <c r="D1169" i="33"/>
  <c r="C1169" i="33"/>
  <c r="D1158" i="33"/>
  <c r="C1158" i="33"/>
  <c r="D1147" i="33"/>
  <c r="C1147" i="33"/>
  <c r="D1134" i="33"/>
  <c r="C1134" i="33"/>
  <c r="D1125" i="33"/>
  <c r="D2400" i="33" s="1"/>
  <c r="C1125" i="33"/>
  <c r="C2400" i="33" s="1"/>
  <c r="D1113" i="33"/>
  <c r="C1113" i="33"/>
  <c r="D1106" i="33"/>
  <c r="C1106" i="33"/>
  <c r="D1102" i="33"/>
  <c r="C1102" i="33"/>
  <c r="D1084" i="33"/>
  <c r="C1084" i="33"/>
  <c r="D1081" i="33"/>
  <c r="C1081" i="33"/>
  <c r="D1064" i="33"/>
  <c r="C1064" i="33"/>
  <c r="D1047" i="33"/>
  <c r="C1047" i="33"/>
  <c r="D1030" i="33"/>
  <c r="C1030" i="33"/>
  <c r="D1013" i="33"/>
  <c r="C1013" i="33"/>
  <c r="D996" i="33"/>
  <c r="C996" i="33"/>
  <c r="D979" i="33"/>
  <c r="C979" i="33"/>
  <c r="D962" i="33"/>
  <c r="C962" i="33"/>
  <c r="D945" i="33"/>
  <c r="C945" i="33"/>
  <c r="D928" i="33"/>
  <c r="C928" i="33"/>
  <c r="D911" i="33"/>
  <c r="C911" i="33"/>
  <c r="D894" i="33"/>
  <c r="C894" i="33"/>
  <c r="D877" i="33"/>
  <c r="C877" i="33"/>
  <c r="D860" i="33"/>
  <c r="C860" i="33"/>
  <c r="D843" i="33"/>
  <c r="C843" i="33"/>
  <c r="D826" i="33"/>
  <c r="C826" i="33"/>
  <c r="D808" i="33"/>
  <c r="C808" i="33"/>
  <c r="D805" i="33"/>
  <c r="C805" i="33"/>
  <c r="D788" i="33"/>
  <c r="C788" i="33"/>
  <c r="D771" i="33"/>
  <c r="C771" i="33"/>
  <c r="D754" i="33"/>
  <c r="C754" i="33"/>
  <c r="D737" i="33"/>
  <c r="C737" i="33"/>
  <c r="D720" i="33"/>
  <c r="C720" i="33"/>
  <c r="D703" i="33"/>
  <c r="C703" i="33"/>
  <c r="D686" i="33"/>
  <c r="C686" i="33"/>
  <c r="D669" i="33"/>
  <c r="C669" i="33"/>
  <c r="D652" i="33"/>
  <c r="C652" i="33"/>
  <c r="D635" i="33"/>
  <c r="C635" i="33"/>
  <c r="D618" i="33"/>
  <c r="C618" i="33"/>
  <c r="D601" i="33"/>
  <c r="C601" i="33"/>
  <c r="D583" i="33"/>
  <c r="C583" i="33"/>
  <c r="D567" i="33"/>
  <c r="C567" i="33"/>
  <c r="D551" i="33"/>
  <c r="C551" i="33"/>
  <c r="D539" i="33"/>
  <c r="C539" i="33"/>
  <c r="D527" i="33"/>
  <c r="C527" i="33"/>
  <c r="D513" i="33"/>
  <c r="C513" i="33"/>
  <c r="D499" i="33"/>
  <c r="C499" i="33"/>
  <c r="D488" i="33"/>
  <c r="C488" i="33"/>
  <c r="D477" i="33"/>
  <c r="C477" i="33"/>
  <c r="D465" i="33"/>
  <c r="C465" i="33"/>
  <c r="D453" i="33"/>
  <c r="C453" i="33"/>
  <c r="D441" i="33"/>
  <c r="C441" i="33"/>
  <c r="D428" i="33"/>
  <c r="C428" i="33"/>
  <c r="D415" i="33"/>
  <c r="C415" i="33"/>
  <c r="D402" i="33"/>
  <c r="C402" i="33"/>
  <c r="D388" i="33"/>
  <c r="C388" i="33"/>
  <c r="D372" i="33"/>
  <c r="C372" i="33"/>
  <c r="D356" i="33"/>
  <c r="C356" i="33"/>
  <c r="D344" i="33"/>
  <c r="C344" i="33"/>
  <c r="D331" i="33"/>
  <c r="C331" i="33"/>
  <c r="D317" i="33"/>
  <c r="C317" i="33"/>
  <c r="D303" i="33"/>
  <c r="C303" i="33"/>
  <c r="D292" i="33"/>
  <c r="C292" i="33"/>
  <c r="D281" i="33"/>
  <c r="C281" i="33"/>
  <c r="D269" i="33"/>
  <c r="C269" i="33"/>
  <c r="D257" i="33"/>
  <c r="C257" i="33"/>
  <c r="D245" i="33"/>
  <c r="D1115" i="33" s="1"/>
  <c r="C245" i="33"/>
  <c r="C1115" i="33" s="1"/>
  <c r="C227" i="33"/>
  <c r="D225" i="33"/>
  <c r="C225" i="33"/>
  <c r="D219" i="33"/>
  <c r="C219" i="33"/>
  <c r="D216" i="33"/>
  <c r="D227" i="33" s="1"/>
  <c r="C216" i="33"/>
  <c r="D207" i="33"/>
  <c r="C207" i="33"/>
  <c r="D200" i="33"/>
  <c r="C200" i="33"/>
  <c r="D192" i="33"/>
  <c r="C192" i="33"/>
  <c r="D167" i="33"/>
  <c r="C167" i="33"/>
  <c r="D157" i="33"/>
  <c r="C157" i="33"/>
  <c r="D149" i="33"/>
  <c r="C149" i="33"/>
  <c r="D141" i="33"/>
  <c r="C141" i="33"/>
  <c r="D123" i="33"/>
  <c r="C123" i="33"/>
  <c r="C209" i="33" s="1"/>
  <c r="C229" i="33" s="1"/>
  <c r="D105" i="33"/>
  <c r="D209" i="33" s="1"/>
  <c r="C105" i="33"/>
  <c r="D92" i="33"/>
  <c r="C92" i="33"/>
  <c r="D81" i="33"/>
  <c r="C81" i="33"/>
  <c r="D77" i="33"/>
  <c r="C77" i="33"/>
  <c r="D69" i="33"/>
  <c r="C69" i="33"/>
  <c r="D62" i="33"/>
  <c r="C62" i="33"/>
  <c r="D51" i="33"/>
  <c r="C51" i="33"/>
  <c r="D40" i="33"/>
  <c r="C40" i="33"/>
  <c r="D25" i="33"/>
  <c r="C25" i="33"/>
  <c r="C94" i="33" s="1"/>
  <c r="D18" i="33"/>
  <c r="D94" i="33" s="1"/>
  <c r="C18" i="33"/>
  <c r="D2398" i="32"/>
  <c r="C2398" i="32"/>
  <c r="D2396" i="32"/>
  <c r="C2396" i="32"/>
  <c r="D2393" i="32"/>
  <c r="C2393" i="32"/>
  <c r="D2375" i="32"/>
  <c r="C2375" i="32"/>
  <c r="D2358" i="32"/>
  <c r="C2358" i="32"/>
  <c r="D2341" i="32"/>
  <c r="C2341" i="32"/>
  <c r="D2324" i="32"/>
  <c r="C2324" i="32"/>
  <c r="D2312" i="32"/>
  <c r="C2312" i="32"/>
  <c r="D2300" i="32"/>
  <c r="C2300" i="32"/>
  <c r="D2285" i="32"/>
  <c r="C2285" i="32"/>
  <c r="D2279" i="32"/>
  <c r="C2279" i="32"/>
  <c r="D2272" i="32"/>
  <c r="C2272" i="32"/>
  <c r="D2269" i="32"/>
  <c r="C2269" i="32"/>
  <c r="D2226" i="32"/>
  <c r="C2226" i="32"/>
  <c r="D2209" i="32"/>
  <c r="C2209" i="32"/>
  <c r="D2192" i="32"/>
  <c r="C2192" i="32"/>
  <c r="D2175" i="32"/>
  <c r="C2175" i="32"/>
  <c r="D2158" i="32"/>
  <c r="C2158" i="32"/>
  <c r="D2141" i="32"/>
  <c r="C2141" i="32"/>
  <c r="D2124" i="32"/>
  <c r="C2124" i="32"/>
  <c r="D2107" i="32"/>
  <c r="C2107" i="32"/>
  <c r="D2090" i="32"/>
  <c r="C2090" i="32"/>
  <c r="D2073" i="32"/>
  <c r="C2073" i="32"/>
  <c r="D2056" i="32"/>
  <c r="C2056" i="32"/>
  <c r="D2039" i="32"/>
  <c r="C2039" i="32"/>
  <c r="D2022" i="32"/>
  <c r="C2022" i="32"/>
  <c r="D2005" i="32"/>
  <c r="C2005" i="32"/>
  <c r="D1988" i="32"/>
  <c r="C1988" i="32"/>
  <c r="D1971" i="32"/>
  <c r="C1971" i="32"/>
  <c r="D1954" i="32"/>
  <c r="C1954" i="32"/>
  <c r="D1937" i="32"/>
  <c r="C1937" i="32"/>
  <c r="D1919" i="32"/>
  <c r="C1919" i="32"/>
  <c r="D1916" i="32"/>
  <c r="C1916" i="32"/>
  <c r="D1865" i="32"/>
  <c r="C1865" i="32"/>
  <c r="D1848" i="32"/>
  <c r="C1848" i="32"/>
  <c r="D1831" i="32"/>
  <c r="C1831" i="32"/>
  <c r="D1814" i="32"/>
  <c r="C1814" i="32"/>
  <c r="D1797" i="32"/>
  <c r="C1797" i="32"/>
  <c r="D1780" i="32"/>
  <c r="C1780" i="32"/>
  <c r="D1763" i="32"/>
  <c r="C1763" i="32"/>
  <c r="D1746" i="32"/>
  <c r="C1746" i="32"/>
  <c r="D1729" i="32"/>
  <c r="C1729" i="32"/>
  <c r="D1712" i="32"/>
  <c r="C1712" i="32"/>
  <c r="D1695" i="32"/>
  <c r="C1695" i="32"/>
  <c r="D1678" i="32"/>
  <c r="C1678" i="32"/>
  <c r="D1661" i="32"/>
  <c r="C1661" i="32"/>
  <c r="D1644" i="32"/>
  <c r="C1644" i="32"/>
  <c r="D1627" i="32"/>
  <c r="C1627" i="32"/>
  <c r="D1609" i="32"/>
  <c r="C1609" i="32"/>
  <c r="D1565" i="32"/>
  <c r="C1565" i="32"/>
  <c r="D1549" i="32"/>
  <c r="C1549" i="32"/>
  <c r="D1533" i="32"/>
  <c r="C1533" i="32"/>
  <c r="D1521" i="32"/>
  <c r="C1521" i="32"/>
  <c r="D1509" i="32"/>
  <c r="C1509" i="32"/>
  <c r="D1497" i="32"/>
  <c r="C1497" i="32"/>
  <c r="D1485" i="32"/>
  <c r="C1485" i="32"/>
  <c r="D1473" i="32"/>
  <c r="C1473" i="32"/>
  <c r="D1461" i="32"/>
  <c r="C1461" i="32"/>
  <c r="D1449" i="32"/>
  <c r="C1449" i="32"/>
  <c r="D1437" i="32"/>
  <c r="C1437" i="32"/>
  <c r="D1426" i="32"/>
  <c r="C1426" i="32"/>
  <c r="D1415" i="32"/>
  <c r="C1415" i="32"/>
  <c r="D1403" i="32"/>
  <c r="C1403" i="32"/>
  <c r="D1390" i="32"/>
  <c r="C1390" i="32"/>
  <c r="D1378" i="32"/>
  <c r="C1378" i="32"/>
  <c r="D1364" i="32"/>
  <c r="C1364" i="32"/>
  <c r="D1349" i="32"/>
  <c r="C1349" i="32"/>
  <c r="D1297" i="32"/>
  <c r="C1297" i="32"/>
  <c r="D1281" i="32"/>
  <c r="C1281" i="32"/>
  <c r="D1265" i="32"/>
  <c r="C1265" i="32"/>
  <c r="D1253" i="32"/>
  <c r="C1253" i="32"/>
  <c r="D1241" i="32"/>
  <c r="C1241" i="32"/>
  <c r="D1229" i="32"/>
  <c r="C1229" i="32"/>
  <c r="D1217" i="32"/>
  <c r="C1217" i="32"/>
  <c r="D1205" i="32"/>
  <c r="C1205" i="32"/>
  <c r="D1193" i="32"/>
  <c r="C1193" i="32"/>
  <c r="D1181" i="32"/>
  <c r="C1181" i="32"/>
  <c r="D1169" i="32"/>
  <c r="C1169" i="32"/>
  <c r="D1158" i="32"/>
  <c r="C1158" i="32"/>
  <c r="D1147" i="32"/>
  <c r="C1147" i="32"/>
  <c r="D1134" i="32"/>
  <c r="C1134" i="32"/>
  <c r="D1125" i="32"/>
  <c r="D2400" i="32" s="1"/>
  <c r="C1125" i="32"/>
  <c r="C2400" i="32" s="1"/>
  <c r="D1113" i="32"/>
  <c r="C1113" i="32"/>
  <c r="D1106" i="32"/>
  <c r="C1106" i="32"/>
  <c r="D1102" i="32"/>
  <c r="C1102" i="32"/>
  <c r="D1084" i="32"/>
  <c r="C1084" i="32"/>
  <c r="D1081" i="32"/>
  <c r="C1081" i="32"/>
  <c r="D1064" i="32"/>
  <c r="C1064" i="32"/>
  <c r="D1047" i="32"/>
  <c r="C1047" i="32"/>
  <c r="D1030" i="32"/>
  <c r="C1030" i="32"/>
  <c r="D1013" i="32"/>
  <c r="C1013" i="32"/>
  <c r="D996" i="32"/>
  <c r="C996" i="32"/>
  <c r="D979" i="32"/>
  <c r="C979" i="32"/>
  <c r="D962" i="32"/>
  <c r="C962" i="32"/>
  <c r="D945" i="32"/>
  <c r="C945" i="32"/>
  <c r="D928" i="32"/>
  <c r="C928" i="32"/>
  <c r="D911" i="32"/>
  <c r="C911" i="32"/>
  <c r="D894" i="32"/>
  <c r="C894" i="32"/>
  <c r="D877" i="32"/>
  <c r="C877" i="32"/>
  <c r="D860" i="32"/>
  <c r="C860" i="32"/>
  <c r="D843" i="32"/>
  <c r="C843" i="32"/>
  <c r="D826" i="32"/>
  <c r="C826" i="32"/>
  <c r="D808" i="32"/>
  <c r="C808" i="32"/>
  <c r="D805" i="32"/>
  <c r="C805" i="32"/>
  <c r="D788" i="32"/>
  <c r="C788" i="32"/>
  <c r="D771" i="32"/>
  <c r="C771" i="32"/>
  <c r="D754" i="32"/>
  <c r="C754" i="32"/>
  <c r="D737" i="32"/>
  <c r="C737" i="32"/>
  <c r="D720" i="32"/>
  <c r="C720" i="32"/>
  <c r="D703" i="32"/>
  <c r="C703" i="32"/>
  <c r="D686" i="32"/>
  <c r="C686" i="32"/>
  <c r="D669" i="32"/>
  <c r="C669" i="32"/>
  <c r="D652" i="32"/>
  <c r="C652" i="32"/>
  <c r="D635" i="32"/>
  <c r="C635" i="32"/>
  <c r="D618" i="32"/>
  <c r="C618" i="32"/>
  <c r="D601" i="32"/>
  <c r="C601" i="32"/>
  <c r="D583" i="32"/>
  <c r="C583" i="32"/>
  <c r="D567" i="32"/>
  <c r="C567" i="32"/>
  <c r="D551" i="32"/>
  <c r="C551" i="32"/>
  <c r="D539" i="32"/>
  <c r="C539" i="32"/>
  <c r="D527" i="32"/>
  <c r="C527" i="32"/>
  <c r="D513" i="32"/>
  <c r="C513" i="32"/>
  <c r="D499" i="32"/>
  <c r="C499" i="32"/>
  <c r="D488" i="32"/>
  <c r="C488" i="32"/>
  <c r="D477" i="32"/>
  <c r="C477" i="32"/>
  <c r="D465" i="32"/>
  <c r="C465" i="32"/>
  <c r="D453" i="32"/>
  <c r="C453" i="32"/>
  <c r="D441" i="32"/>
  <c r="C441" i="32"/>
  <c r="D428" i="32"/>
  <c r="C428" i="32"/>
  <c r="D415" i="32"/>
  <c r="C415" i="32"/>
  <c r="D402" i="32"/>
  <c r="C402" i="32"/>
  <c r="D388" i="32"/>
  <c r="C388" i="32"/>
  <c r="D372" i="32"/>
  <c r="C372" i="32"/>
  <c r="D356" i="32"/>
  <c r="C356" i="32"/>
  <c r="D344" i="32"/>
  <c r="C344" i="32"/>
  <c r="D331" i="32"/>
  <c r="C331" i="32"/>
  <c r="D317" i="32"/>
  <c r="C317" i="32"/>
  <c r="D303" i="32"/>
  <c r="C303" i="32"/>
  <c r="D292" i="32"/>
  <c r="C292" i="32"/>
  <c r="D281" i="32"/>
  <c r="C281" i="32"/>
  <c r="D269" i="32"/>
  <c r="C269" i="32"/>
  <c r="D257" i="32"/>
  <c r="C257" i="32"/>
  <c r="D245" i="32"/>
  <c r="D1115" i="32" s="1"/>
  <c r="C245" i="32"/>
  <c r="C1115" i="32" s="1"/>
  <c r="C227" i="32"/>
  <c r="D225" i="32"/>
  <c r="C225" i="32"/>
  <c r="D219" i="32"/>
  <c r="C219" i="32"/>
  <c r="D216" i="32"/>
  <c r="D227" i="32" s="1"/>
  <c r="C216" i="32"/>
  <c r="D207" i="32"/>
  <c r="C207" i="32"/>
  <c r="D200" i="32"/>
  <c r="C200" i="32"/>
  <c r="D192" i="32"/>
  <c r="C192" i="32"/>
  <c r="D167" i="32"/>
  <c r="C167" i="32"/>
  <c r="D157" i="32"/>
  <c r="C157" i="32"/>
  <c r="D149" i="32"/>
  <c r="C149" i="32"/>
  <c r="D141" i="32"/>
  <c r="C141" i="32"/>
  <c r="D123" i="32"/>
  <c r="C123" i="32"/>
  <c r="C209" i="32" s="1"/>
  <c r="C229" i="32" s="1"/>
  <c r="D105" i="32"/>
  <c r="D209" i="32" s="1"/>
  <c r="C105" i="32"/>
  <c r="D92" i="32"/>
  <c r="C92" i="32"/>
  <c r="D81" i="32"/>
  <c r="C81" i="32"/>
  <c r="D77" i="32"/>
  <c r="C77" i="32"/>
  <c r="D69" i="32"/>
  <c r="C69" i="32"/>
  <c r="D62" i="32"/>
  <c r="C62" i="32"/>
  <c r="D51" i="32"/>
  <c r="C51" i="32"/>
  <c r="D40" i="32"/>
  <c r="C40" i="32"/>
  <c r="D25" i="32"/>
  <c r="C25" i="32"/>
  <c r="C94" i="32" s="1"/>
  <c r="D18" i="32"/>
  <c r="D94" i="32" s="1"/>
  <c r="C18" i="32"/>
  <c r="D2398" i="31"/>
  <c r="C2398" i="31"/>
  <c r="D2396" i="31"/>
  <c r="C2396" i="31"/>
  <c r="D2393" i="31"/>
  <c r="C2393" i="31"/>
  <c r="D2375" i="31"/>
  <c r="C2375" i="31"/>
  <c r="D2358" i="31"/>
  <c r="C2358" i="31"/>
  <c r="D2341" i="31"/>
  <c r="C2341" i="31"/>
  <c r="D2324" i="31"/>
  <c r="C2324" i="31"/>
  <c r="D2312" i="31"/>
  <c r="C2312" i="31"/>
  <c r="D2300" i="31"/>
  <c r="C2300" i="31"/>
  <c r="D2285" i="31"/>
  <c r="C2285" i="31"/>
  <c r="D2279" i="31"/>
  <c r="C2279" i="31"/>
  <c r="D2272" i="31"/>
  <c r="C2272" i="31"/>
  <c r="D2269" i="31"/>
  <c r="C2269" i="31"/>
  <c r="D2226" i="31"/>
  <c r="C2226" i="31"/>
  <c r="D2209" i="31"/>
  <c r="C2209" i="31"/>
  <c r="D2192" i="31"/>
  <c r="C2192" i="31"/>
  <c r="D2175" i="31"/>
  <c r="C2175" i="31"/>
  <c r="D2158" i="31"/>
  <c r="C2158" i="31"/>
  <c r="D2141" i="31"/>
  <c r="C2141" i="31"/>
  <c r="D2124" i="31"/>
  <c r="C2124" i="31"/>
  <c r="D2107" i="31"/>
  <c r="C2107" i="31"/>
  <c r="D2090" i="31"/>
  <c r="C2090" i="31"/>
  <c r="D2073" i="31"/>
  <c r="C2073" i="31"/>
  <c r="D2056" i="31"/>
  <c r="C2056" i="31"/>
  <c r="D2039" i="31"/>
  <c r="C2039" i="31"/>
  <c r="D2022" i="31"/>
  <c r="C2022" i="31"/>
  <c r="D2005" i="31"/>
  <c r="C2005" i="31"/>
  <c r="D1988" i="31"/>
  <c r="C1988" i="31"/>
  <c r="D1971" i="31"/>
  <c r="C1971" i="31"/>
  <c r="D1954" i="31"/>
  <c r="C1954" i="31"/>
  <c r="D1937" i="31"/>
  <c r="C1937" i="31"/>
  <c r="D1919" i="31"/>
  <c r="C1919" i="31"/>
  <c r="D1916" i="31"/>
  <c r="C1916" i="31"/>
  <c r="D1865" i="31"/>
  <c r="C1865" i="31"/>
  <c r="D1848" i="31"/>
  <c r="C1848" i="31"/>
  <c r="D1831" i="31"/>
  <c r="C1831" i="31"/>
  <c r="D1814" i="31"/>
  <c r="C1814" i="31"/>
  <c r="D1797" i="31"/>
  <c r="C1797" i="31"/>
  <c r="D1780" i="31"/>
  <c r="C1780" i="31"/>
  <c r="D1763" i="31"/>
  <c r="C1763" i="31"/>
  <c r="D1746" i="31"/>
  <c r="C1746" i="31"/>
  <c r="D1729" i="31"/>
  <c r="C1729" i="31"/>
  <c r="D1712" i="31"/>
  <c r="C1712" i="31"/>
  <c r="D1695" i="31"/>
  <c r="C1695" i="31"/>
  <c r="D1678" i="31"/>
  <c r="C1678" i="31"/>
  <c r="D1661" i="31"/>
  <c r="C1661" i="31"/>
  <c r="D1644" i="31"/>
  <c r="C1644" i="31"/>
  <c r="D1627" i="31"/>
  <c r="C1627" i="31"/>
  <c r="D1609" i="31"/>
  <c r="C1609" i="31"/>
  <c r="D1565" i="31"/>
  <c r="C1565" i="31"/>
  <c r="D1549" i="31"/>
  <c r="C1549" i="31"/>
  <c r="D1533" i="31"/>
  <c r="C1533" i="31"/>
  <c r="D1521" i="31"/>
  <c r="C1521" i="31"/>
  <c r="D1509" i="31"/>
  <c r="C1509" i="31"/>
  <c r="D1497" i="31"/>
  <c r="C1497" i="31"/>
  <c r="D1485" i="31"/>
  <c r="C1485" i="31"/>
  <c r="D1473" i="31"/>
  <c r="C1473" i="31"/>
  <c r="D1461" i="31"/>
  <c r="C1461" i="31"/>
  <c r="D1449" i="31"/>
  <c r="C1449" i="31"/>
  <c r="D1437" i="31"/>
  <c r="C1437" i="31"/>
  <c r="D1426" i="31"/>
  <c r="C1426" i="31"/>
  <c r="D1415" i="31"/>
  <c r="C1415" i="31"/>
  <c r="D1403" i="31"/>
  <c r="C1403" i="31"/>
  <c r="D1390" i="31"/>
  <c r="C1390" i="31"/>
  <c r="D1378" i="31"/>
  <c r="C1378" i="31"/>
  <c r="D1364" i="31"/>
  <c r="C1364" i="31"/>
  <c r="D1349" i="31"/>
  <c r="C1349" i="31"/>
  <c r="D1297" i="31"/>
  <c r="C1297" i="31"/>
  <c r="D1281" i="31"/>
  <c r="C1281" i="31"/>
  <c r="D1265" i="31"/>
  <c r="C1265" i="31"/>
  <c r="D1253" i="31"/>
  <c r="C1253" i="31"/>
  <c r="D1241" i="31"/>
  <c r="C1241" i="31"/>
  <c r="D1229" i="31"/>
  <c r="C1229" i="31"/>
  <c r="D1217" i="31"/>
  <c r="C1217" i="31"/>
  <c r="D1205" i="31"/>
  <c r="C1205" i="31"/>
  <c r="D1193" i="31"/>
  <c r="C1193" i="31"/>
  <c r="D1181" i="31"/>
  <c r="C1181" i="31"/>
  <c r="D1169" i="31"/>
  <c r="C1169" i="31"/>
  <c r="D1158" i="31"/>
  <c r="C1158" i="31"/>
  <c r="D1147" i="31"/>
  <c r="C1147" i="31"/>
  <c r="D1134" i="31"/>
  <c r="C1134" i="31"/>
  <c r="D1125" i="31"/>
  <c r="D2400" i="31" s="1"/>
  <c r="C1125" i="31"/>
  <c r="C2400" i="31" s="1"/>
  <c r="D1113" i="31"/>
  <c r="C1113" i="31"/>
  <c r="D1106" i="31"/>
  <c r="C1106" i="31"/>
  <c r="D1102" i="31"/>
  <c r="C1102" i="31"/>
  <c r="D1084" i="31"/>
  <c r="C1084" i="31"/>
  <c r="D1081" i="31"/>
  <c r="C1081" i="31"/>
  <c r="D1064" i="31"/>
  <c r="C1064" i="31"/>
  <c r="D1047" i="31"/>
  <c r="C1047" i="31"/>
  <c r="D1030" i="31"/>
  <c r="C1030" i="31"/>
  <c r="D1013" i="31"/>
  <c r="C1013" i="31"/>
  <c r="D996" i="31"/>
  <c r="C996" i="31"/>
  <c r="D979" i="31"/>
  <c r="C979" i="31"/>
  <c r="D962" i="31"/>
  <c r="C962" i="31"/>
  <c r="D945" i="31"/>
  <c r="C945" i="31"/>
  <c r="D928" i="31"/>
  <c r="C928" i="31"/>
  <c r="D911" i="31"/>
  <c r="C911" i="31"/>
  <c r="D894" i="31"/>
  <c r="C894" i="31"/>
  <c r="D877" i="31"/>
  <c r="C877" i="31"/>
  <c r="D860" i="31"/>
  <c r="C860" i="31"/>
  <c r="D843" i="31"/>
  <c r="C843" i="31"/>
  <c r="D826" i="31"/>
  <c r="C826" i="31"/>
  <c r="D808" i="31"/>
  <c r="C808" i="31"/>
  <c r="D805" i="31"/>
  <c r="C805" i="31"/>
  <c r="D788" i="31"/>
  <c r="C788" i="31"/>
  <c r="D771" i="31"/>
  <c r="C771" i="31"/>
  <c r="D754" i="31"/>
  <c r="C754" i="31"/>
  <c r="D737" i="31"/>
  <c r="C737" i="31"/>
  <c r="D720" i="31"/>
  <c r="C720" i="31"/>
  <c r="D703" i="31"/>
  <c r="C703" i="31"/>
  <c r="D686" i="31"/>
  <c r="C686" i="31"/>
  <c r="D669" i="31"/>
  <c r="C669" i="31"/>
  <c r="D652" i="31"/>
  <c r="C652" i="31"/>
  <c r="D635" i="31"/>
  <c r="C635" i="31"/>
  <c r="D618" i="31"/>
  <c r="C618" i="31"/>
  <c r="D601" i="31"/>
  <c r="C601" i="31"/>
  <c r="D583" i="31"/>
  <c r="C583" i="31"/>
  <c r="D567" i="31"/>
  <c r="C567" i="31"/>
  <c r="D551" i="31"/>
  <c r="C551" i="31"/>
  <c r="D539" i="31"/>
  <c r="C539" i="31"/>
  <c r="D527" i="31"/>
  <c r="C527" i="31"/>
  <c r="D513" i="31"/>
  <c r="C513" i="31"/>
  <c r="D499" i="31"/>
  <c r="C499" i="31"/>
  <c r="D488" i="31"/>
  <c r="C488" i="31"/>
  <c r="D477" i="31"/>
  <c r="C477" i="31"/>
  <c r="D465" i="31"/>
  <c r="C465" i="31"/>
  <c r="D453" i="31"/>
  <c r="C453" i="31"/>
  <c r="D441" i="31"/>
  <c r="C441" i="31"/>
  <c r="D428" i="31"/>
  <c r="C428" i="31"/>
  <c r="D415" i="31"/>
  <c r="C415" i="31"/>
  <c r="D402" i="31"/>
  <c r="C402" i="31"/>
  <c r="D388" i="31"/>
  <c r="C388" i="31"/>
  <c r="D372" i="31"/>
  <c r="C372" i="31"/>
  <c r="D356" i="31"/>
  <c r="C356" i="31"/>
  <c r="D344" i="31"/>
  <c r="C344" i="31"/>
  <c r="D331" i="31"/>
  <c r="C331" i="31"/>
  <c r="D317" i="31"/>
  <c r="C317" i="31"/>
  <c r="D303" i="31"/>
  <c r="C303" i="31"/>
  <c r="D292" i="31"/>
  <c r="C292" i="31"/>
  <c r="D281" i="31"/>
  <c r="C281" i="31"/>
  <c r="D269" i="31"/>
  <c r="C269" i="31"/>
  <c r="D257" i="31"/>
  <c r="C257" i="31"/>
  <c r="D245" i="31"/>
  <c r="D1115" i="31" s="1"/>
  <c r="C245" i="31"/>
  <c r="C1115" i="31" s="1"/>
  <c r="C227" i="31"/>
  <c r="D225" i="31"/>
  <c r="C225" i="31"/>
  <c r="D219" i="31"/>
  <c r="C219" i="31"/>
  <c r="D216" i="31"/>
  <c r="D227" i="31" s="1"/>
  <c r="C216" i="31"/>
  <c r="D207" i="31"/>
  <c r="C207" i="31"/>
  <c r="D200" i="31"/>
  <c r="C200" i="31"/>
  <c r="D192" i="31"/>
  <c r="C192" i="31"/>
  <c r="D167" i="31"/>
  <c r="C167" i="31"/>
  <c r="D157" i="31"/>
  <c r="C157" i="31"/>
  <c r="D149" i="31"/>
  <c r="C149" i="31"/>
  <c r="D141" i="31"/>
  <c r="C141" i="31"/>
  <c r="D123" i="31"/>
  <c r="C123" i="31"/>
  <c r="C209" i="31" s="1"/>
  <c r="C229" i="31" s="1"/>
  <c r="D105" i="31"/>
  <c r="D209" i="31" s="1"/>
  <c r="C105" i="31"/>
  <c r="D92" i="31"/>
  <c r="C92" i="31"/>
  <c r="D81" i="31"/>
  <c r="C81" i="31"/>
  <c r="D77" i="31"/>
  <c r="C77" i="31"/>
  <c r="D69" i="31"/>
  <c r="C69" i="31"/>
  <c r="D62" i="31"/>
  <c r="C62" i="31"/>
  <c r="D51" i="31"/>
  <c r="C51" i="31"/>
  <c r="D40" i="31"/>
  <c r="C40" i="31"/>
  <c r="D25" i="31"/>
  <c r="C25" i="31"/>
  <c r="C94" i="31" s="1"/>
  <c r="D18" i="31"/>
  <c r="D94" i="31" s="1"/>
  <c r="C18" i="31"/>
  <c r="D2398" i="30"/>
  <c r="C2398" i="30"/>
  <c r="D2396" i="30"/>
  <c r="C2396" i="30"/>
  <c r="D2393" i="30"/>
  <c r="C2393" i="30"/>
  <c r="D2375" i="30"/>
  <c r="C2375" i="30"/>
  <c r="D2358" i="30"/>
  <c r="C2358" i="30"/>
  <c r="D2341" i="30"/>
  <c r="C2341" i="30"/>
  <c r="D2324" i="30"/>
  <c r="C2324" i="30"/>
  <c r="D2312" i="30"/>
  <c r="C2312" i="30"/>
  <c r="D2300" i="30"/>
  <c r="C2300" i="30"/>
  <c r="D2285" i="30"/>
  <c r="C2285" i="30"/>
  <c r="D2279" i="30"/>
  <c r="C2279" i="30"/>
  <c r="D2272" i="30"/>
  <c r="C2272" i="30"/>
  <c r="D2269" i="30"/>
  <c r="C2269" i="30"/>
  <c r="D2226" i="30"/>
  <c r="C2226" i="30"/>
  <c r="D2209" i="30"/>
  <c r="C2209" i="30"/>
  <c r="D2192" i="30"/>
  <c r="C2192" i="30"/>
  <c r="D2175" i="30"/>
  <c r="C2175" i="30"/>
  <c r="D2158" i="30"/>
  <c r="C2158" i="30"/>
  <c r="D2141" i="30"/>
  <c r="C2141" i="30"/>
  <c r="D2124" i="30"/>
  <c r="C2124" i="30"/>
  <c r="D2107" i="30"/>
  <c r="C2107" i="30"/>
  <c r="D2090" i="30"/>
  <c r="C2090" i="30"/>
  <c r="D2073" i="30"/>
  <c r="C2073" i="30"/>
  <c r="D2056" i="30"/>
  <c r="C2056" i="30"/>
  <c r="D2039" i="30"/>
  <c r="C2039" i="30"/>
  <c r="D2022" i="30"/>
  <c r="C2022" i="30"/>
  <c r="D2005" i="30"/>
  <c r="C2005" i="30"/>
  <c r="D1988" i="30"/>
  <c r="C1988" i="30"/>
  <c r="D1971" i="30"/>
  <c r="C1971" i="30"/>
  <c r="D1954" i="30"/>
  <c r="C1954" i="30"/>
  <c r="D1937" i="30"/>
  <c r="C1937" i="30"/>
  <c r="D1919" i="30"/>
  <c r="C1919" i="30"/>
  <c r="D1916" i="30"/>
  <c r="C1916" i="30"/>
  <c r="D1865" i="30"/>
  <c r="C1865" i="30"/>
  <c r="D1848" i="30"/>
  <c r="C1848" i="30"/>
  <c r="D1831" i="30"/>
  <c r="C1831" i="30"/>
  <c r="D1814" i="30"/>
  <c r="C1814" i="30"/>
  <c r="D1797" i="30"/>
  <c r="C1797" i="30"/>
  <c r="D1780" i="30"/>
  <c r="C1780" i="30"/>
  <c r="D1763" i="30"/>
  <c r="C1763" i="30"/>
  <c r="D1746" i="30"/>
  <c r="C1746" i="30"/>
  <c r="D1729" i="30"/>
  <c r="C1729" i="30"/>
  <c r="D1712" i="30"/>
  <c r="C1712" i="30"/>
  <c r="D1695" i="30"/>
  <c r="C1695" i="30"/>
  <c r="D1678" i="30"/>
  <c r="C1678" i="30"/>
  <c r="D1661" i="30"/>
  <c r="C1661" i="30"/>
  <c r="D1644" i="30"/>
  <c r="C1644" i="30"/>
  <c r="D1627" i="30"/>
  <c r="C1627" i="30"/>
  <c r="D1609" i="30"/>
  <c r="C1609" i="30"/>
  <c r="D1565" i="30"/>
  <c r="C1565" i="30"/>
  <c r="D1549" i="30"/>
  <c r="C1549" i="30"/>
  <c r="D1533" i="30"/>
  <c r="C1533" i="30"/>
  <c r="D1521" i="30"/>
  <c r="C1521" i="30"/>
  <c r="D1509" i="30"/>
  <c r="C1509" i="30"/>
  <c r="D1497" i="30"/>
  <c r="C1497" i="30"/>
  <c r="D1485" i="30"/>
  <c r="C1485" i="30"/>
  <c r="D1473" i="30"/>
  <c r="C1473" i="30"/>
  <c r="D1461" i="30"/>
  <c r="C1461" i="30"/>
  <c r="D1449" i="30"/>
  <c r="C1449" i="30"/>
  <c r="D1437" i="30"/>
  <c r="C1437" i="30"/>
  <c r="D1426" i="30"/>
  <c r="C1426" i="30"/>
  <c r="D1415" i="30"/>
  <c r="C1415" i="30"/>
  <c r="D1403" i="30"/>
  <c r="C1403" i="30"/>
  <c r="D1390" i="30"/>
  <c r="C1390" i="30"/>
  <c r="D1378" i="30"/>
  <c r="C1378" i="30"/>
  <c r="D1364" i="30"/>
  <c r="C1364" i="30"/>
  <c r="D1349" i="30"/>
  <c r="C1349" i="30"/>
  <c r="D1297" i="30"/>
  <c r="C1297" i="30"/>
  <c r="D1281" i="30"/>
  <c r="C1281" i="30"/>
  <c r="D1265" i="30"/>
  <c r="C1265" i="30"/>
  <c r="D1253" i="30"/>
  <c r="C1253" i="30"/>
  <c r="D1241" i="30"/>
  <c r="C1241" i="30"/>
  <c r="D1229" i="30"/>
  <c r="C1229" i="30"/>
  <c r="D1217" i="30"/>
  <c r="C1217" i="30"/>
  <c r="D1205" i="30"/>
  <c r="C1205" i="30"/>
  <c r="D1193" i="30"/>
  <c r="C1193" i="30"/>
  <c r="D1181" i="30"/>
  <c r="C1181" i="30"/>
  <c r="D1169" i="30"/>
  <c r="C1169" i="30"/>
  <c r="D1158" i="30"/>
  <c r="C1158" i="30"/>
  <c r="D1147" i="30"/>
  <c r="C1147" i="30"/>
  <c r="D1134" i="30"/>
  <c r="C1134" i="30"/>
  <c r="D1125" i="30"/>
  <c r="D2400" i="30" s="1"/>
  <c r="C1125" i="30"/>
  <c r="C2400" i="30" s="1"/>
  <c r="D1113" i="30"/>
  <c r="C1113" i="30"/>
  <c r="D1106" i="30"/>
  <c r="C1106" i="30"/>
  <c r="D1102" i="30"/>
  <c r="C1102" i="30"/>
  <c r="D1084" i="30"/>
  <c r="C1084" i="30"/>
  <c r="D1081" i="30"/>
  <c r="C1081" i="30"/>
  <c r="D1064" i="30"/>
  <c r="C1064" i="30"/>
  <c r="D1047" i="30"/>
  <c r="C1047" i="30"/>
  <c r="D1030" i="30"/>
  <c r="C1030" i="30"/>
  <c r="D1013" i="30"/>
  <c r="C1013" i="30"/>
  <c r="D996" i="30"/>
  <c r="C996" i="30"/>
  <c r="D979" i="30"/>
  <c r="C979" i="30"/>
  <c r="D962" i="30"/>
  <c r="C962" i="30"/>
  <c r="D945" i="30"/>
  <c r="C945" i="30"/>
  <c r="D928" i="30"/>
  <c r="C928" i="30"/>
  <c r="D911" i="30"/>
  <c r="C911" i="30"/>
  <c r="D894" i="30"/>
  <c r="C894" i="30"/>
  <c r="D877" i="30"/>
  <c r="C877" i="30"/>
  <c r="D860" i="30"/>
  <c r="C860" i="30"/>
  <c r="D843" i="30"/>
  <c r="C843" i="30"/>
  <c r="D826" i="30"/>
  <c r="C826" i="30"/>
  <c r="D808" i="30"/>
  <c r="C808" i="30"/>
  <c r="D805" i="30"/>
  <c r="C805" i="30"/>
  <c r="D788" i="30"/>
  <c r="C788" i="30"/>
  <c r="D771" i="30"/>
  <c r="C771" i="30"/>
  <c r="D754" i="30"/>
  <c r="C754" i="30"/>
  <c r="D737" i="30"/>
  <c r="C737" i="30"/>
  <c r="D720" i="30"/>
  <c r="C720" i="30"/>
  <c r="D703" i="30"/>
  <c r="C703" i="30"/>
  <c r="D686" i="30"/>
  <c r="C686" i="30"/>
  <c r="D669" i="30"/>
  <c r="C669" i="30"/>
  <c r="D652" i="30"/>
  <c r="C652" i="30"/>
  <c r="D635" i="30"/>
  <c r="C635" i="30"/>
  <c r="D618" i="30"/>
  <c r="C618" i="30"/>
  <c r="D601" i="30"/>
  <c r="C601" i="30"/>
  <c r="D583" i="30"/>
  <c r="C583" i="30"/>
  <c r="D567" i="30"/>
  <c r="C567" i="30"/>
  <c r="D551" i="30"/>
  <c r="C551" i="30"/>
  <c r="D539" i="30"/>
  <c r="C539" i="30"/>
  <c r="D527" i="30"/>
  <c r="C527" i="30"/>
  <c r="D513" i="30"/>
  <c r="C513" i="30"/>
  <c r="D499" i="30"/>
  <c r="C499" i="30"/>
  <c r="D488" i="30"/>
  <c r="C488" i="30"/>
  <c r="D477" i="30"/>
  <c r="C477" i="30"/>
  <c r="D465" i="30"/>
  <c r="C465" i="30"/>
  <c r="D453" i="30"/>
  <c r="C453" i="30"/>
  <c r="D441" i="30"/>
  <c r="C441" i="30"/>
  <c r="D428" i="30"/>
  <c r="C428" i="30"/>
  <c r="D415" i="30"/>
  <c r="C415" i="30"/>
  <c r="D402" i="30"/>
  <c r="C402" i="30"/>
  <c r="D388" i="30"/>
  <c r="C388" i="30"/>
  <c r="D372" i="30"/>
  <c r="C372" i="30"/>
  <c r="D356" i="30"/>
  <c r="C356" i="30"/>
  <c r="D344" i="30"/>
  <c r="C344" i="30"/>
  <c r="D331" i="30"/>
  <c r="C331" i="30"/>
  <c r="D317" i="30"/>
  <c r="C317" i="30"/>
  <c r="D303" i="30"/>
  <c r="C303" i="30"/>
  <c r="D292" i="30"/>
  <c r="C292" i="30"/>
  <c r="D281" i="30"/>
  <c r="C281" i="30"/>
  <c r="D269" i="30"/>
  <c r="C269" i="30"/>
  <c r="D257" i="30"/>
  <c r="C257" i="30"/>
  <c r="D245" i="30"/>
  <c r="D1115" i="30" s="1"/>
  <c r="C245" i="30"/>
  <c r="C1115" i="30" s="1"/>
  <c r="C227" i="30"/>
  <c r="D225" i="30"/>
  <c r="C225" i="30"/>
  <c r="D219" i="30"/>
  <c r="C219" i="30"/>
  <c r="D216" i="30"/>
  <c r="D227" i="30" s="1"/>
  <c r="C216" i="30"/>
  <c r="D207" i="30"/>
  <c r="C207" i="30"/>
  <c r="D200" i="30"/>
  <c r="C200" i="30"/>
  <c r="D192" i="30"/>
  <c r="C192" i="30"/>
  <c r="D167" i="30"/>
  <c r="C167" i="30"/>
  <c r="D157" i="30"/>
  <c r="C157" i="30"/>
  <c r="D149" i="30"/>
  <c r="C149" i="30"/>
  <c r="D141" i="30"/>
  <c r="C141" i="30"/>
  <c r="D123" i="30"/>
  <c r="C123" i="30"/>
  <c r="C209" i="30" s="1"/>
  <c r="C229" i="30" s="1"/>
  <c r="D105" i="30"/>
  <c r="D209" i="30" s="1"/>
  <c r="C105" i="30"/>
  <c r="D92" i="30"/>
  <c r="C92" i="30"/>
  <c r="D81" i="30"/>
  <c r="C81" i="30"/>
  <c r="D77" i="30"/>
  <c r="C77" i="30"/>
  <c r="D69" i="30"/>
  <c r="C69" i="30"/>
  <c r="D62" i="30"/>
  <c r="C62" i="30"/>
  <c r="D51" i="30"/>
  <c r="C51" i="30"/>
  <c r="D40" i="30"/>
  <c r="C40" i="30"/>
  <c r="D25" i="30"/>
  <c r="C25" i="30"/>
  <c r="C94" i="30" s="1"/>
  <c r="D18" i="30"/>
  <c r="D94" i="30" s="1"/>
  <c r="C18" i="30"/>
  <c r="D2398" i="29"/>
  <c r="C2398" i="29"/>
  <c r="D2396" i="29"/>
  <c r="C2396" i="29"/>
  <c r="D2393" i="29"/>
  <c r="C2393" i="29"/>
  <c r="D2375" i="29"/>
  <c r="C2375" i="29"/>
  <c r="D2358" i="29"/>
  <c r="C2358" i="29"/>
  <c r="D2341" i="29"/>
  <c r="C2341" i="29"/>
  <c r="D2324" i="29"/>
  <c r="C2324" i="29"/>
  <c r="D2312" i="29"/>
  <c r="C2312" i="29"/>
  <c r="D2300" i="29"/>
  <c r="C2300" i="29"/>
  <c r="D2285" i="29"/>
  <c r="C2285" i="29"/>
  <c r="D2279" i="29"/>
  <c r="C2279" i="29"/>
  <c r="D2272" i="29"/>
  <c r="C2272" i="29"/>
  <c r="D2269" i="29"/>
  <c r="C2269" i="29"/>
  <c r="D2226" i="29"/>
  <c r="C2226" i="29"/>
  <c r="D2209" i="29"/>
  <c r="C2209" i="29"/>
  <c r="D2192" i="29"/>
  <c r="C2192" i="29"/>
  <c r="D2175" i="29"/>
  <c r="C2175" i="29"/>
  <c r="D2158" i="29"/>
  <c r="C2158" i="29"/>
  <c r="D2141" i="29"/>
  <c r="C2141" i="29"/>
  <c r="D2124" i="29"/>
  <c r="C2124" i="29"/>
  <c r="D2107" i="29"/>
  <c r="C2107" i="29"/>
  <c r="D2090" i="29"/>
  <c r="C2090" i="29"/>
  <c r="D2073" i="29"/>
  <c r="C2073" i="29"/>
  <c r="D2056" i="29"/>
  <c r="C2056" i="29"/>
  <c r="D2039" i="29"/>
  <c r="C2039" i="29"/>
  <c r="D2022" i="29"/>
  <c r="C2022" i="29"/>
  <c r="D2005" i="29"/>
  <c r="C2005" i="29"/>
  <c r="D1988" i="29"/>
  <c r="C1988" i="29"/>
  <c r="D1971" i="29"/>
  <c r="C1971" i="29"/>
  <c r="D1954" i="29"/>
  <c r="C1954" i="29"/>
  <c r="D1937" i="29"/>
  <c r="C1937" i="29"/>
  <c r="D1919" i="29"/>
  <c r="C1919" i="29"/>
  <c r="D1916" i="29"/>
  <c r="C1916" i="29"/>
  <c r="D1865" i="29"/>
  <c r="C1865" i="29"/>
  <c r="D1848" i="29"/>
  <c r="C1848" i="29"/>
  <c r="D1831" i="29"/>
  <c r="C1831" i="29"/>
  <c r="D1814" i="29"/>
  <c r="C1814" i="29"/>
  <c r="D1797" i="29"/>
  <c r="C1797" i="29"/>
  <c r="D1780" i="29"/>
  <c r="C1780" i="29"/>
  <c r="D1763" i="29"/>
  <c r="C1763" i="29"/>
  <c r="D1746" i="29"/>
  <c r="C1746" i="29"/>
  <c r="D1729" i="29"/>
  <c r="C1729" i="29"/>
  <c r="D1712" i="29"/>
  <c r="C1712" i="29"/>
  <c r="D1695" i="29"/>
  <c r="C1695" i="29"/>
  <c r="D1678" i="29"/>
  <c r="C1678" i="29"/>
  <c r="D1661" i="29"/>
  <c r="C1661" i="29"/>
  <c r="D1644" i="29"/>
  <c r="C1644" i="29"/>
  <c r="D1627" i="29"/>
  <c r="C1627" i="29"/>
  <c r="D1609" i="29"/>
  <c r="C1609" i="29"/>
  <c r="D1565" i="29"/>
  <c r="C1565" i="29"/>
  <c r="D1549" i="29"/>
  <c r="C1549" i="29"/>
  <c r="D1533" i="29"/>
  <c r="C1533" i="29"/>
  <c r="D1521" i="29"/>
  <c r="C1521" i="29"/>
  <c r="D1509" i="29"/>
  <c r="C1509" i="29"/>
  <c r="D1497" i="29"/>
  <c r="C1497" i="29"/>
  <c r="D1485" i="29"/>
  <c r="C1485" i="29"/>
  <c r="D1473" i="29"/>
  <c r="C1473" i="29"/>
  <c r="D1461" i="29"/>
  <c r="C1461" i="29"/>
  <c r="D1449" i="29"/>
  <c r="C1449" i="29"/>
  <c r="D1437" i="29"/>
  <c r="C1437" i="29"/>
  <c r="D1426" i="29"/>
  <c r="C1426" i="29"/>
  <c r="D1415" i="29"/>
  <c r="C1415" i="29"/>
  <c r="D1403" i="29"/>
  <c r="C1403" i="29"/>
  <c r="D1390" i="29"/>
  <c r="C1390" i="29"/>
  <c r="D1378" i="29"/>
  <c r="C1378" i="29"/>
  <c r="D1364" i="29"/>
  <c r="C1364" i="29"/>
  <c r="D1349" i="29"/>
  <c r="C1349" i="29"/>
  <c r="D1297" i="29"/>
  <c r="C1297" i="29"/>
  <c r="D1281" i="29"/>
  <c r="C1281" i="29"/>
  <c r="D1265" i="29"/>
  <c r="C1265" i="29"/>
  <c r="D1253" i="29"/>
  <c r="C1253" i="29"/>
  <c r="D1241" i="29"/>
  <c r="C1241" i="29"/>
  <c r="D1229" i="29"/>
  <c r="C1229" i="29"/>
  <c r="D1217" i="29"/>
  <c r="C1217" i="29"/>
  <c r="D1205" i="29"/>
  <c r="C1205" i="29"/>
  <c r="D1193" i="29"/>
  <c r="C1193" i="29"/>
  <c r="D1181" i="29"/>
  <c r="C1181" i="29"/>
  <c r="D1169" i="29"/>
  <c r="C1169" i="29"/>
  <c r="D1158" i="29"/>
  <c r="C1158" i="29"/>
  <c r="D1147" i="29"/>
  <c r="C1147" i="29"/>
  <c r="D1134" i="29"/>
  <c r="C1134" i="29"/>
  <c r="D1125" i="29"/>
  <c r="D2400" i="29" s="1"/>
  <c r="C1125" i="29"/>
  <c r="C2400" i="29" s="1"/>
  <c r="D1113" i="29"/>
  <c r="C1113" i="29"/>
  <c r="D1106" i="29"/>
  <c r="C1106" i="29"/>
  <c r="D1102" i="29"/>
  <c r="C1102" i="29"/>
  <c r="D1084" i="29"/>
  <c r="C1084" i="29"/>
  <c r="D1081" i="29"/>
  <c r="C1081" i="29"/>
  <c r="D1064" i="29"/>
  <c r="C1064" i="29"/>
  <c r="D1047" i="29"/>
  <c r="C1047" i="29"/>
  <c r="D1030" i="29"/>
  <c r="C1030" i="29"/>
  <c r="D1013" i="29"/>
  <c r="C1013" i="29"/>
  <c r="D996" i="29"/>
  <c r="C996" i="29"/>
  <c r="D979" i="29"/>
  <c r="C979" i="29"/>
  <c r="D962" i="29"/>
  <c r="C962" i="29"/>
  <c r="D945" i="29"/>
  <c r="C945" i="29"/>
  <c r="D928" i="29"/>
  <c r="C928" i="29"/>
  <c r="D911" i="29"/>
  <c r="C911" i="29"/>
  <c r="D894" i="29"/>
  <c r="C894" i="29"/>
  <c r="D877" i="29"/>
  <c r="C877" i="29"/>
  <c r="D860" i="29"/>
  <c r="C860" i="29"/>
  <c r="D843" i="29"/>
  <c r="C843" i="29"/>
  <c r="D826" i="29"/>
  <c r="C826" i="29"/>
  <c r="D808" i="29"/>
  <c r="C808" i="29"/>
  <c r="D805" i="29"/>
  <c r="C805" i="29"/>
  <c r="D788" i="29"/>
  <c r="C788" i="29"/>
  <c r="D771" i="29"/>
  <c r="C771" i="29"/>
  <c r="D754" i="29"/>
  <c r="C754" i="29"/>
  <c r="D737" i="29"/>
  <c r="C737" i="29"/>
  <c r="D720" i="29"/>
  <c r="C720" i="29"/>
  <c r="D703" i="29"/>
  <c r="C703" i="29"/>
  <c r="D686" i="29"/>
  <c r="C686" i="29"/>
  <c r="D669" i="29"/>
  <c r="C669" i="29"/>
  <c r="D652" i="29"/>
  <c r="C652" i="29"/>
  <c r="D635" i="29"/>
  <c r="C635" i="29"/>
  <c r="D618" i="29"/>
  <c r="C618" i="29"/>
  <c r="D601" i="29"/>
  <c r="C601" i="29"/>
  <c r="D583" i="29"/>
  <c r="C583" i="29"/>
  <c r="D567" i="29"/>
  <c r="C567" i="29"/>
  <c r="D551" i="29"/>
  <c r="C551" i="29"/>
  <c r="D539" i="29"/>
  <c r="C539" i="29"/>
  <c r="D527" i="29"/>
  <c r="C527" i="29"/>
  <c r="D513" i="29"/>
  <c r="C513" i="29"/>
  <c r="D499" i="29"/>
  <c r="C499" i="29"/>
  <c r="D488" i="29"/>
  <c r="C488" i="29"/>
  <c r="D477" i="29"/>
  <c r="C477" i="29"/>
  <c r="D465" i="29"/>
  <c r="C465" i="29"/>
  <c r="D453" i="29"/>
  <c r="C453" i="29"/>
  <c r="D441" i="29"/>
  <c r="C441" i="29"/>
  <c r="D428" i="29"/>
  <c r="C428" i="29"/>
  <c r="D415" i="29"/>
  <c r="C415" i="29"/>
  <c r="D402" i="29"/>
  <c r="C402" i="29"/>
  <c r="D388" i="29"/>
  <c r="C388" i="29"/>
  <c r="D372" i="29"/>
  <c r="C372" i="29"/>
  <c r="D356" i="29"/>
  <c r="C356" i="29"/>
  <c r="D344" i="29"/>
  <c r="C344" i="29"/>
  <c r="D331" i="29"/>
  <c r="C331" i="29"/>
  <c r="D317" i="29"/>
  <c r="C317" i="29"/>
  <c r="D303" i="29"/>
  <c r="C303" i="29"/>
  <c r="D292" i="29"/>
  <c r="C292" i="29"/>
  <c r="D281" i="29"/>
  <c r="C281" i="29"/>
  <c r="D269" i="29"/>
  <c r="C269" i="29"/>
  <c r="D257" i="29"/>
  <c r="C257" i="29"/>
  <c r="D245" i="29"/>
  <c r="D1115" i="29" s="1"/>
  <c r="C245" i="29"/>
  <c r="C1115" i="29" s="1"/>
  <c r="C227" i="29"/>
  <c r="D225" i="29"/>
  <c r="C225" i="29"/>
  <c r="D219" i="29"/>
  <c r="C219" i="29"/>
  <c r="D216" i="29"/>
  <c r="D227" i="29" s="1"/>
  <c r="C216" i="29"/>
  <c r="D207" i="29"/>
  <c r="C207" i="29"/>
  <c r="D200" i="29"/>
  <c r="C200" i="29"/>
  <c r="D192" i="29"/>
  <c r="C192" i="29"/>
  <c r="D167" i="29"/>
  <c r="C167" i="29"/>
  <c r="D157" i="29"/>
  <c r="C157" i="29"/>
  <c r="D149" i="29"/>
  <c r="C149" i="29"/>
  <c r="D141" i="29"/>
  <c r="C141" i="29"/>
  <c r="D123" i="29"/>
  <c r="C123" i="29"/>
  <c r="C209" i="29" s="1"/>
  <c r="C229" i="29" s="1"/>
  <c r="D105" i="29"/>
  <c r="D209" i="29" s="1"/>
  <c r="C105" i="29"/>
  <c r="D92" i="29"/>
  <c r="C92" i="29"/>
  <c r="D81" i="29"/>
  <c r="C81" i="29"/>
  <c r="D77" i="29"/>
  <c r="C77" i="29"/>
  <c r="D69" i="29"/>
  <c r="C69" i="29"/>
  <c r="D62" i="29"/>
  <c r="C62" i="29"/>
  <c r="D51" i="29"/>
  <c r="C51" i="29"/>
  <c r="D40" i="29"/>
  <c r="C40" i="29"/>
  <c r="D25" i="29"/>
  <c r="C25" i="29"/>
  <c r="C94" i="29" s="1"/>
  <c r="D18" i="29"/>
  <c r="D94" i="29" s="1"/>
  <c r="C18" i="29"/>
  <c r="D2398" i="28"/>
  <c r="C2398" i="28"/>
  <c r="D2396" i="28"/>
  <c r="C2396" i="28"/>
  <c r="D2393" i="28"/>
  <c r="C2393" i="28"/>
  <c r="D2375" i="28"/>
  <c r="C2375" i="28"/>
  <c r="C2400" i="28" s="1"/>
  <c r="D2358" i="28"/>
  <c r="C2358" i="28"/>
  <c r="D2341" i="28"/>
  <c r="C2341" i="28"/>
  <c r="D2324" i="28"/>
  <c r="C2324" i="28"/>
  <c r="D2312" i="28"/>
  <c r="C2312" i="28"/>
  <c r="D2300" i="28"/>
  <c r="C2300" i="28"/>
  <c r="D2285" i="28"/>
  <c r="C2285" i="28"/>
  <c r="D2279" i="28"/>
  <c r="C2279" i="28"/>
  <c r="D2272" i="28"/>
  <c r="C2272" i="28"/>
  <c r="D2269" i="28"/>
  <c r="C2269" i="28"/>
  <c r="D2226" i="28"/>
  <c r="C2226" i="28"/>
  <c r="D2209" i="28"/>
  <c r="C2209" i="28"/>
  <c r="D2192" i="28"/>
  <c r="C2192" i="28"/>
  <c r="D2175" i="28"/>
  <c r="C2175" i="28"/>
  <c r="D2158" i="28"/>
  <c r="C2158" i="28"/>
  <c r="D2141" i="28"/>
  <c r="C2141" i="28"/>
  <c r="D2124" i="28"/>
  <c r="C2124" i="28"/>
  <c r="D2107" i="28"/>
  <c r="C2107" i="28"/>
  <c r="D2090" i="28"/>
  <c r="C2090" i="28"/>
  <c r="D2073" i="28"/>
  <c r="C2073" i="28"/>
  <c r="D2056" i="28"/>
  <c r="C2056" i="28"/>
  <c r="D2039" i="28"/>
  <c r="C2039" i="28"/>
  <c r="D2022" i="28"/>
  <c r="C2022" i="28"/>
  <c r="D2005" i="28"/>
  <c r="C2005" i="28"/>
  <c r="D1988" i="28"/>
  <c r="C1988" i="28"/>
  <c r="D1971" i="28"/>
  <c r="C1971" i="28"/>
  <c r="D1954" i="28"/>
  <c r="C1954" i="28"/>
  <c r="D1937" i="28"/>
  <c r="C1937" i="28"/>
  <c r="D1919" i="28"/>
  <c r="C1919" i="28"/>
  <c r="D1916" i="28"/>
  <c r="C1916" i="28"/>
  <c r="D1865" i="28"/>
  <c r="C1865" i="28"/>
  <c r="D1848" i="28"/>
  <c r="C1848" i="28"/>
  <c r="D1831" i="28"/>
  <c r="C1831" i="28"/>
  <c r="D1814" i="28"/>
  <c r="C1814" i="28"/>
  <c r="D1797" i="28"/>
  <c r="C1797" i="28"/>
  <c r="D1780" i="28"/>
  <c r="C1780" i="28"/>
  <c r="D1763" i="28"/>
  <c r="C1763" i="28"/>
  <c r="D1746" i="28"/>
  <c r="C1746" i="28"/>
  <c r="D1729" i="28"/>
  <c r="C1729" i="28"/>
  <c r="D1712" i="28"/>
  <c r="C1712" i="28"/>
  <c r="D1695" i="28"/>
  <c r="C1695" i="28"/>
  <c r="D1678" i="28"/>
  <c r="C1678" i="28"/>
  <c r="D1661" i="28"/>
  <c r="C1661" i="28"/>
  <c r="D1644" i="28"/>
  <c r="C1644" i="28"/>
  <c r="D1627" i="28"/>
  <c r="C1627" i="28"/>
  <c r="D1609" i="28"/>
  <c r="C1609" i="28"/>
  <c r="D1565" i="28"/>
  <c r="C1565" i="28"/>
  <c r="D1549" i="28"/>
  <c r="C1549" i="28"/>
  <c r="D1533" i="28"/>
  <c r="C1533" i="28"/>
  <c r="D1521" i="28"/>
  <c r="C1521" i="28"/>
  <c r="D1509" i="28"/>
  <c r="C1509" i="28"/>
  <c r="D1497" i="28"/>
  <c r="C1497" i="28"/>
  <c r="D1485" i="28"/>
  <c r="C1485" i="28"/>
  <c r="D1473" i="28"/>
  <c r="C1473" i="28"/>
  <c r="D1461" i="28"/>
  <c r="C1461" i="28"/>
  <c r="D1449" i="28"/>
  <c r="C1449" i="28"/>
  <c r="D1437" i="28"/>
  <c r="C1437" i="28"/>
  <c r="D1426" i="28"/>
  <c r="C1426" i="28"/>
  <c r="D1415" i="28"/>
  <c r="C1415" i="28"/>
  <c r="D1403" i="28"/>
  <c r="C1403" i="28"/>
  <c r="D1390" i="28"/>
  <c r="C1390" i="28"/>
  <c r="D1378" i="28"/>
  <c r="C1378" i="28"/>
  <c r="D1364" i="28"/>
  <c r="C1364" i="28"/>
  <c r="D1349" i="28"/>
  <c r="C1349" i="28"/>
  <c r="D1297" i="28"/>
  <c r="C1297" i="28"/>
  <c r="D1281" i="28"/>
  <c r="C1281" i="28"/>
  <c r="D1265" i="28"/>
  <c r="C1265" i="28"/>
  <c r="D1253" i="28"/>
  <c r="C1253" i="28"/>
  <c r="D1241" i="28"/>
  <c r="C1241" i="28"/>
  <c r="D1229" i="28"/>
  <c r="C1229" i="28"/>
  <c r="D1217" i="28"/>
  <c r="C1217" i="28"/>
  <c r="D1205" i="28"/>
  <c r="C1205" i="28"/>
  <c r="D1193" i="28"/>
  <c r="C1193" i="28"/>
  <c r="D1181" i="28"/>
  <c r="C1181" i="28"/>
  <c r="D1169" i="28"/>
  <c r="C1169" i="28"/>
  <c r="D1158" i="28"/>
  <c r="C1158" i="28"/>
  <c r="D1147" i="28"/>
  <c r="C1147" i="28"/>
  <c r="D1134" i="28"/>
  <c r="C1134" i="28"/>
  <c r="D1125" i="28"/>
  <c r="D2400" i="28" s="1"/>
  <c r="C1125" i="28"/>
  <c r="D1113" i="28"/>
  <c r="C1113" i="28"/>
  <c r="D1106" i="28"/>
  <c r="C1106" i="28"/>
  <c r="D1102" i="28"/>
  <c r="C1102" i="28"/>
  <c r="D1084" i="28"/>
  <c r="C1084" i="28"/>
  <c r="D1081" i="28"/>
  <c r="C1081" i="28"/>
  <c r="D1064" i="28"/>
  <c r="C1064" i="28"/>
  <c r="D1047" i="28"/>
  <c r="C1047" i="28"/>
  <c r="D1030" i="28"/>
  <c r="C1030" i="28"/>
  <c r="D1013" i="28"/>
  <c r="C1013" i="28"/>
  <c r="D996" i="28"/>
  <c r="C996" i="28"/>
  <c r="D979" i="28"/>
  <c r="C979" i="28"/>
  <c r="D962" i="28"/>
  <c r="C962" i="28"/>
  <c r="D945" i="28"/>
  <c r="C945" i="28"/>
  <c r="D928" i="28"/>
  <c r="C928" i="28"/>
  <c r="D911" i="28"/>
  <c r="C911" i="28"/>
  <c r="D894" i="28"/>
  <c r="C894" i="28"/>
  <c r="D877" i="28"/>
  <c r="C877" i="28"/>
  <c r="D860" i="28"/>
  <c r="C860" i="28"/>
  <c r="D843" i="28"/>
  <c r="C843" i="28"/>
  <c r="D826" i="28"/>
  <c r="C826" i="28"/>
  <c r="D808" i="28"/>
  <c r="C808" i="28"/>
  <c r="D805" i="28"/>
  <c r="C805" i="28"/>
  <c r="D788" i="28"/>
  <c r="C788" i="28"/>
  <c r="D771" i="28"/>
  <c r="C771" i="28"/>
  <c r="D754" i="28"/>
  <c r="C754" i="28"/>
  <c r="D737" i="28"/>
  <c r="C737" i="28"/>
  <c r="D720" i="28"/>
  <c r="C720" i="28"/>
  <c r="D703" i="28"/>
  <c r="C703" i="28"/>
  <c r="D686" i="28"/>
  <c r="C686" i="28"/>
  <c r="D669" i="28"/>
  <c r="C669" i="28"/>
  <c r="D652" i="28"/>
  <c r="C652" i="28"/>
  <c r="D635" i="28"/>
  <c r="C635" i="28"/>
  <c r="D618" i="28"/>
  <c r="C618" i="28"/>
  <c r="D601" i="28"/>
  <c r="C601" i="28"/>
  <c r="D583" i="28"/>
  <c r="C583" i="28"/>
  <c r="D567" i="28"/>
  <c r="C567" i="28"/>
  <c r="D551" i="28"/>
  <c r="C551" i="28"/>
  <c r="D539" i="28"/>
  <c r="C539" i="28"/>
  <c r="D527" i="28"/>
  <c r="C527" i="28"/>
  <c r="D513" i="28"/>
  <c r="C513" i="28"/>
  <c r="D499" i="28"/>
  <c r="C499" i="28"/>
  <c r="D488" i="28"/>
  <c r="C488" i="28"/>
  <c r="D477" i="28"/>
  <c r="C477" i="28"/>
  <c r="D465" i="28"/>
  <c r="C465" i="28"/>
  <c r="D453" i="28"/>
  <c r="C453" i="28"/>
  <c r="D441" i="28"/>
  <c r="C441" i="28"/>
  <c r="D428" i="28"/>
  <c r="C428" i="28"/>
  <c r="D415" i="28"/>
  <c r="C415" i="28"/>
  <c r="D402" i="28"/>
  <c r="C402" i="28"/>
  <c r="D388" i="28"/>
  <c r="C388" i="28"/>
  <c r="D372" i="28"/>
  <c r="C372" i="28"/>
  <c r="D356" i="28"/>
  <c r="C356" i="28"/>
  <c r="D344" i="28"/>
  <c r="C344" i="28"/>
  <c r="D331" i="28"/>
  <c r="C331" i="28"/>
  <c r="D317" i="28"/>
  <c r="C317" i="28"/>
  <c r="D303" i="28"/>
  <c r="C303" i="28"/>
  <c r="D292" i="28"/>
  <c r="C292" i="28"/>
  <c r="D281" i="28"/>
  <c r="C281" i="28"/>
  <c r="D269" i="28"/>
  <c r="C269" i="28"/>
  <c r="D257" i="28"/>
  <c r="C257" i="28"/>
  <c r="D245" i="28"/>
  <c r="D1115" i="28" s="1"/>
  <c r="C245" i="28"/>
  <c r="C1115" i="28" s="1"/>
  <c r="C227" i="28"/>
  <c r="D225" i="28"/>
  <c r="C225" i="28"/>
  <c r="D219" i="28"/>
  <c r="D227" i="28" s="1"/>
  <c r="C219" i="28"/>
  <c r="D216" i="28"/>
  <c r="C216" i="28"/>
  <c r="D207" i="28"/>
  <c r="C207" i="28"/>
  <c r="D200" i="28"/>
  <c r="C200" i="28"/>
  <c r="D192" i="28"/>
  <c r="C192" i="28"/>
  <c r="D167" i="28"/>
  <c r="C167" i="28"/>
  <c r="D157" i="28"/>
  <c r="C157" i="28"/>
  <c r="D149" i="28"/>
  <c r="C149" i="28"/>
  <c r="D141" i="28"/>
  <c r="C141" i="28"/>
  <c r="D123" i="28"/>
  <c r="D209" i="28" s="1"/>
  <c r="D229" i="28" s="1"/>
  <c r="C123" i="28"/>
  <c r="C209" i="28" s="1"/>
  <c r="C229" i="28" s="1"/>
  <c r="D105" i="28"/>
  <c r="C105" i="28"/>
  <c r="D92" i="28"/>
  <c r="C92" i="28"/>
  <c r="D81" i="28"/>
  <c r="C81" i="28"/>
  <c r="D77" i="28"/>
  <c r="C77" i="28"/>
  <c r="D69" i="28"/>
  <c r="C69" i="28"/>
  <c r="D62" i="28"/>
  <c r="C62" i="28"/>
  <c r="D51" i="28"/>
  <c r="C51" i="28"/>
  <c r="D40" i="28"/>
  <c r="C40" i="28"/>
  <c r="D25" i="28"/>
  <c r="D94" i="28" s="1"/>
  <c r="C25" i="28"/>
  <c r="C94" i="28" s="1"/>
  <c r="D18" i="28"/>
  <c r="C18" i="28"/>
  <c r="D2398" i="26"/>
  <c r="C2398" i="26"/>
  <c r="D2396" i="26"/>
  <c r="C2396" i="26"/>
  <c r="D2393" i="26"/>
  <c r="C2393" i="26"/>
  <c r="D2375" i="26"/>
  <c r="C2375" i="26"/>
  <c r="D2358" i="26"/>
  <c r="C2358" i="26"/>
  <c r="D2341" i="26"/>
  <c r="C2341" i="26"/>
  <c r="D2324" i="26"/>
  <c r="C2324" i="26"/>
  <c r="D2312" i="26"/>
  <c r="C2312" i="26"/>
  <c r="D2300" i="26"/>
  <c r="C2300" i="26"/>
  <c r="D2285" i="26"/>
  <c r="C2285" i="26"/>
  <c r="D2279" i="26"/>
  <c r="C2279" i="26"/>
  <c r="D2272" i="26"/>
  <c r="C2272" i="26"/>
  <c r="D2269" i="26"/>
  <c r="C2269" i="26"/>
  <c r="D2226" i="26"/>
  <c r="C2226" i="26"/>
  <c r="D2209" i="26"/>
  <c r="C2209" i="26"/>
  <c r="D2192" i="26"/>
  <c r="C2192" i="26"/>
  <c r="D2175" i="26"/>
  <c r="C2175" i="26"/>
  <c r="D2158" i="26"/>
  <c r="C2158" i="26"/>
  <c r="D2141" i="26"/>
  <c r="C2141" i="26"/>
  <c r="D2124" i="26"/>
  <c r="C2124" i="26"/>
  <c r="D2107" i="26"/>
  <c r="C2107" i="26"/>
  <c r="D2090" i="26"/>
  <c r="C2090" i="26"/>
  <c r="D2073" i="26"/>
  <c r="C2073" i="26"/>
  <c r="D2056" i="26"/>
  <c r="C2056" i="26"/>
  <c r="D2039" i="26"/>
  <c r="C2039" i="26"/>
  <c r="D2022" i="26"/>
  <c r="C2022" i="26"/>
  <c r="D2005" i="26"/>
  <c r="C2005" i="26"/>
  <c r="D1988" i="26"/>
  <c r="C1988" i="26"/>
  <c r="D1971" i="26"/>
  <c r="C1971" i="26"/>
  <c r="D1954" i="26"/>
  <c r="C1954" i="26"/>
  <c r="D1937" i="26"/>
  <c r="C1937" i="26"/>
  <c r="D1919" i="26"/>
  <c r="C1919" i="26"/>
  <c r="D1916" i="26"/>
  <c r="C1916" i="26"/>
  <c r="D1865" i="26"/>
  <c r="C1865" i="26"/>
  <c r="D1848" i="26"/>
  <c r="C1848" i="26"/>
  <c r="D1831" i="26"/>
  <c r="C1831" i="26"/>
  <c r="D1814" i="26"/>
  <c r="C1814" i="26"/>
  <c r="D1797" i="26"/>
  <c r="C1797" i="26"/>
  <c r="D1780" i="26"/>
  <c r="C1780" i="26"/>
  <c r="D1763" i="26"/>
  <c r="C1763" i="26"/>
  <c r="D1746" i="26"/>
  <c r="C1746" i="26"/>
  <c r="D1729" i="26"/>
  <c r="C1729" i="26"/>
  <c r="D1712" i="26"/>
  <c r="C1712" i="26"/>
  <c r="D1695" i="26"/>
  <c r="C1695" i="26"/>
  <c r="D1678" i="26"/>
  <c r="C1678" i="26"/>
  <c r="D1661" i="26"/>
  <c r="C1661" i="26"/>
  <c r="D1644" i="26"/>
  <c r="C1644" i="26"/>
  <c r="D1627" i="26"/>
  <c r="C1627" i="26"/>
  <c r="D1609" i="26"/>
  <c r="C1609" i="26"/>
  <c r="D1565" i="26"/>
  <c r="C1565" i="26"/>
  <c r="D1549" i="26"/>
  <c r="C1549" i="26"/>
  <c r="D1533" i="26"/>
  <c r="C1533" i="26"/>
  <c r="D1521" i="26"/>
  <c r="C1521" i="26"/>
  <c r="D1509" i="26"/>
  <c r="C1509" i="26"/>
  <c r="D1497" i="26"/>
  <c r="C1497" i="26"/>
  <c r="D1485" i="26"/>
  <c r="C1485" i="26"/>
  <c r="D1473" i="26"/>
  <c r="C1473" i="26"/>
  <c r="D1461" i="26"/>
  <c r="C1461" i="26"/>
  <c r="D1449" i="26"/>
  <c r="C1449" i="26"/>
  <c r="D1437" i="26"/>
  <c r="C1437" i="26"/>
  <c r="D1426" i="26"/>
  <c r="C1426" i="26"/>
  <c r="D1415" i="26"/>
  <c r="C1415" i="26"/>
  <c r="D1403" i="26"/>
  <c r="C1403" i="26"/>
  <c r="D1390" i="26"/>
  <c r="C1390" i="26"/>
  <c r="D1378" i="26"/>
  <c r="C1378" i="26"/>
  <c r="D1364" i="26"/>
  <c r="C1364" i="26"/>
  <c r="D1349" i="26"/>
  <c r="C1349" i="26"/>
  <c r="D1297" i="26"/>
  <c r="C1297" i="26"/>
  <c r="D1281" i="26"/>
  <c r="C1281" i="26"/>
  <c r="D1265" i="26"/>
  <c r="C1265" i="26"/>
  <c r="D1253" i="26"/>
  <c r="C1253" i="26"/>
  <c r="D1241" i="26"/>
  <c r="C1241" i="26"/>
  <c r="D1229" i="26"/>
  <c r="C1229" i="26"/>
  <c r="D1217" i="26"/>
  <c r="C1217" i="26"/>
  <c r="D1205" i="26"/>
  <c r="C1205" i="26"/>
  <c r="D1193" i="26"/>
  <c r="C1193" i="26"/>
  <c r="D1181" i="26"/>
  <c r="C1181" i="26"/>
  <c r="D1169" i="26"/>
  <c r="C1169" i="26"/>
  <c r="D1158" i="26"/>
  <c r="C1158" i="26"/>
  <c r="D1147" i="26"/>
  <c r="C1147" i="26"/>
  <c r="D1134" i="26"/>
  <c r="C1134" i="26"/>
  <c r="D1125" i="26"/>
  <c r="D2400" i="26" s="1"/>
  <c r="C1125" i="26"/>
  <c r="C2400" i="26" s="1"/>
  <c r="D1113" i="26"/>
  <c r="C1113" i="26"/>
  <c r="D1106" i="26"/>
  <c r="C1106" i="26"/>
  <c r="D1102" i="26"/>
  <c r="C1102" i="26"/>
  <c r="D1084" i="26"/>
  <c r="C1084" i="26"/>
  <c r="D1081" i="26"/>
  <c r="C1081" i="26"/>
  <c r="D1064" i="26"/>
  <c r="C1064" i="26"/>
  <c r="D1047" i="26"/>
  <c r="C1047" i="26"/>
  <c r="D1030" i="26"/>
  <c r="C1030" i="26"/>
  <c r="D1013" i="26"/>
  <c r="C1013" i="26"/>
  <c r="D996" i="26"/>
  <c r="C996" i="26"/>
  <c r="D979" i="26"/>
  <c r="C979" i="26"/>
  <c r="D962" i="26"/>
  <c r="C962" i="26"/>
  <c r="D945" i="26"/>
  <c r="C945" i="26"/>
  <c r="D928" i="26"/>
  <c r="C928" i="26"/>
  <c r="D911" i="26"/>
  <c r="C911" i="26"/>
  <c r="D894" i="26"/>
  <c r="C894" i="26"/>
  <c r="D877" i="26"/>
  <c r="C877" i="26"/>
  <c r="D860" i="26"/>
  <c r="C860" i="26"/>
  <c r="D843" i="26"/>
  <c r="C843" i="26"/>
  <c r="D826" i="26"/>
  <c r="C826" i="26"/>
  <c r="D808" i="26"/>
  <c r="C808" i="26"/>
  <c r="D805" i="26"/>
  <c r="C805" i="26"/>
  <c r="D788" i="26"/>
  <c r="C788" i="26"/>
  <c r="D771" i="26"/>
  <c r="C771" i="26"/>
  <c r="D754" i="26"/>
  <c r="C754" i="26"/>
  <c r="D737" i="26"/>
  <c r="C737" i="26"/>
  <c r="D720" i="26"/>
  <c r="C720" i="26"/>
  <c r="D703" i="26"/>
  <c r="C703" i="26"/>
  <c r="D686" i="26"/>
  <c r="C686" i="26"/>
  <c r="D669" i="26"/>
  <c r="C669" i="26"/>
  <c r="D652" i="26"/>
  <c r="C652" i="26"/>
  <c r="D635" i="26"/>
  <c r="C635" i="26"/>
  <c r="D618" i="26"/>
  <c r="C618" i="26"/>
  <c r="D601" i="26"/>
  <c r="C601" i="26"/>
  <c r="D583" i="26"/>
  <c r="C583" i="26"/>
  <c r="D567" i="26"/>
  <c r="C567" i="26"/>
  <c r="D551" i="26"/>
  <c r="C551" i="26"/>
  <c r="D539" i="26"/>
  <c r="C539" i="26"/>
  <c r="D527" i="26"/>
  <c r="C527" i="26"/>
  <c r="D513" i="26"/>
  <c r="C513" i="26"/>
  <c r="D499" i="26"/>
  <c r="C499" i="26"/>
  <c r="D488" i="26"/>
  <c r="C488" i="26"/>
  <c r="D477" i="26"/>
  <c r="C477" i="26"/>
  <c r="D465" i="26"/>
  <c r="C465" i="26"/>
  <c r="D453" i="26"/>
  <c r="C453" i="26"/>
  <c r="D441" i="26"/>
  <c r="C441" i="26"/>
  <c r="D428" i="26"/>
  <c r="C428" i="26"/>
  <c r="D415" i="26"/>
  <c r="C415" i="26"/>
  <c r="D402" i="26"/>
  <c r="C402" i="26"/>
  <c r="D388" i="26"/>
  <c r="C388" i="26"/>
  <c r="D372" i="26"/>
  <c r="C372" i="26"/>
  <c r="D356" i="26"/>
  <c r="C356" i="26"/>
  <c r="D344" i="26"/>
  <c r="C344" i="26"/>
  <c r="D331" i="26"/>
  <c r="C331" i="26"/>
  <c r="D317" i="26"/>
  <c r="C317" i="26"/>
  <c r="D303" i="26"/>
  <c r="C303" i="26"/>
  <c r="D292" i="26"/>
  <c r="C292" i="26"/>
  <c r="D281" i="26"/>
  <c r="C281" i="26"/>
  <c r="D269" i="26"/>
  <c r="C269" i="26"/>
  <c r="D257" i="26"/>
  <c r="C257" i="26"/>
  <c r="D245" i="26"/>
  <c r="D1115" i="26" s="1"/>
  <c r="C245" i="26"/>
  <c r="C1115" i="26" s="1"/>
  <c r="C227" i="26"/>
  <c r="D225" i="26"/>
  <c r="C225" i="26"/>
  <c r="D219" i="26"/>
  <c r="D227" i="26" s="1"/>
  <c r="C219" i="26"/>
  <c r="D216" i="26"/>
  <c r="C216" i="26"/>
  <c r="D207" i="26"/>
  <c r="C207" i="26"/>
  <c r="D200" i="26"/>
  <c r="C200" i="26"/>
  <c r="D192" i="26"/>
  <c r="C192" i="26"/>
  <c r="D167" i="26"/>
  <c r="C167" i="26"/>
  <c r="D157" i="26"/>
  <c r="C157" i="26"/>
  <c r="D149" i="26"/>
  <c r="C149" i="26"/>
  <c r="D141" i="26"/>
  <c r="C141" i="26"/>
  <c r="D123" i="26"/>
  <c r="D209" i="26" s="1"/>
  <c r="D229" i="26" s="1"/>
  <c r="C123" i="26"/>
  <c r="C209" i="26" s="1"/>
  <c r="C229" i="26" s="1"/>
  <c r="D105" i="26"/>
  <c r="C105" i="26"/>
  <c r="D92" i="26"/>
  <c r="C92" i="26"/>
  <c r="D81" i="26"/>
  <c r="C81" i="26"/>
  <c r="D77" i="26"/>
  <c r="C77" i="26"/>
  <c r="D69" i="26"/>
  <c r="C69" i="26"/>
  <c r="D62" i="26"/>
  <c r="C62" i="26"/>
  <c r="D51" i="26"/>
  <c r="C51" i="26"/>
  <c r="D40" i="26"/>
  <c r="C40" i="26"/>
  <c r="D25" i="26"/>
  <c r="D94" i="26" s="1"/>
  <c r="C25" i="26"/>
  <c r="C94" i="26" s="1"/>
  <c r="D18" i="26"/>
  <c r="C18" i="26"/>
  <c r="H2402" i="8" l="1"/>
  <c r="H229" i="8"/>
  <c r="I2402" i="8"/>
  <c r="C2402" i="27"/>
  <c r="D2402" i="27"/>
  <c r="D229" i="33"/>
  <c r="C2402" i="33"/>
  <c r="D2402" i="33"/>
  <c r="D229" i="32"/>
  <c r="C2402" i="32"/>
  <c r="D2402" i="32"/>
  <c r="D229" i="31"/>
  <c r="C2402" i="31"/>
  <c r="D2402" i="31"/>
  <c r="D229" i="30"/>
  <c r="C2402" i="30"/>
  <c r="D2402" i="30"/>
  <c r="D229" i="29"/>
  <c r="C2402" i="29"/>
  <c r="D2402" i="29"/>
  <c r="C2402" i="28"/>
  <c r="D2402" i="28"/>
  <c r="C2402" i="26"/>
  <c r="D2402" i="26"/>
  <c r="D2398" i="25"/>
  <c r="C2398" i="25"/>
  <c r="D2396" i="25"/>
  <c r="C2396" i="25"/>
  <c r="D2393" i="25"/>
  <c r="C2393" i="25"/>
  <c r="D2375" i="25"/>
  <c r="C2375" i="25"/>
  <c r="D2358" i="25"/>
  <c r="C2358" i="25"/>
  <c r="D2341" i="25"/>
  <c r="C2341" i="25"/>
  <c r="D2324" i="25"/>
  <c r="C2324" i="25"/>
  <c r="D2312" i="25"/>
  <c r="C2312" i="25"/>
  <c r="D2300" i="25"/>
  <c r="C2300" i="25"/>
  <c r="D2285" i="25"/>
  <c r="C2285" i="25"/>
  <c r="D2279" i="25"/>
  <c r="C2279" i="25"/>
  <c r="D2272" i="25"/>
  <c r="C2272" i="25"/>
  <c r="D2269" i="25"/>
  <c r="C2269" i="25"/>
  <c r="D2226" i="25"/>
  <c r="C2226" i="25"/>
  <c r="D2209" i="25"/>
  <c r="C2209" i="25"/>
  <c r="D2192" i="25"/>
  <c r="C2192" i="25"/>
  <c r="D2175" i="25"/>
  <c r="C2175" i="25"/>
  <c r="D2158" i="25"/>
  <c r="C2158" i="25"/>
  <c r="D2141" i="25"/>
  <c r="C2141" i="25"/>
  <c r="D2124" i="25"/>
  <c r="C2124" i="25"/>
  <c r="D2107" i="25"/>
  <c r="C2107" i="25"/>
  <c r="D2090" i="25"/>
  <c r="C2090" i="25"/>
  <c r="D2073" i="25"/>
  <c r="C2073" i="25"/>
  <c r="D2056" i="25"/>
  <c r="C2056" i="25"/>
  <c r="D2039" i="25"/>
  <c r="C2039" i="25"/>
  <c r="D2022" i="25"/>
  <c r="C2022" i="25"/>
  <c r="D2005" i="25"/>
  <c r="C2005" i="25"/>
  <c r="D1988" i="25"/>
  <c r="C1988" i="25"/>
  <c r="D1971" i="25"/>
  <c r="C1971" i="25"/>
  <c r="D1954" i="25"/>
  <c r="C1954" i="25"/>
  <c r="D1937" i="25"/>
  <c r="C1937" i="25"/>
  <c r="D1919" i="25"/>
  <c r="C1919" i="25"/>
  <c r="D1916" i="25"/>
  <c r="C1916" i="25"/>
  <c r="D1865" i="25"/>
  <c r="C1865" i="25"/>
  <c r="D1848" i="25"/>
  <c r="C1848" i="25"/>
  <c r="D1831" i="25"/>
  <c r="C1831" i="25"/>
  <c r="D1814" i="25"/>
  <c r="C1814" i="25"/>
  <c r="D1797" i="25"/>
  <c r="C1797" i="25"/>
  <c r="D1780" i="25"/>
  <c r="C1780" i="25"/>
  <c r="D1763" i="25"/>
  <c r="C1763" i="25"/>
  <c r="D1746" i="25"/>
  <c r="C1746" i="25"/>
  <c r="D1729" i="25"/>
  <c r="C1729" i="25"/>
  <c r="D1712" i="25"/>
  <c r="C1712" i="25"/>
  <c r="D1695" i="25"/>
  <c r="C1695" i="25"/>
  <c r="D1678" i="25"/>
  <c r="C1678" i="25"/>
  <c r="D1661" i="25"/>
  <c r="C1661" i="25"/>
  <c r="D1644" i="25"/>
  <c r="C1644" i="25"/>
  <c r="D1627" i="25"/>
  <c r="C1627" i="25"/>
  <c r="D1609" i="25"/>
  <c r="C1609" i="25"/>
  <c r="D1565" i="25"/>
  <c r="C1565" i="25"/>
  <c r="D1549" i="25"/>
  <c r="C1549" i="25"/>
  <c r="D1533" i="25"/>
  <c r="C1533" i="25"/>
  <c r="D1521" i="25"/>
  <c r="C1521" i="25"/>
  <c r="D1509" i="25"/>
  <c r="C1509" i="25"/>
  <c r="D1497" i="25"/>
  <c r="C1497" i="25"/>
  <c r="D1485" i="25"/>
  <c r="C1485" i="25"/>
  <c r="D1473" i="25"/>
  <c r="C1473" i="25"/>
  <c r="D1461" i="25"/>
  <c r="C1461" i="25"/>
  <c r="D1449" i="25"/>
  <c r="C1449" i="25"/>
  <c r="D1437" i="25"/>
  <c r="C1437" i="25"/>
  <c r="D1426" i="25"/>
  <c r="C1426" i="25"/>
  <c r="D1415" i="25"/>
  <c r="C1415" i="25"/>
  <c r="D1403" i="25"/>
  <c r="C1403" i="25"/>
  <c r="D1390" i="25"/>
  <c r="C1390" i="25"/>
  <c r="D1378" i="25"/>
  <c r="C1378" i="25"/>
  <c r="D1364" i="25"/>
  <c r="C1364" i="25"/>
  <c r="D1349" i="25"/>
  <c r="C1349" i="25"/>
  <c r="D1297" i="25"/>
  <c r="C1297" i="25"/>
  <c r="D1281" i="25"/>
  <c r="C1281" i="25"/>
  <c r="D1265" i="25"/>
  <c r="C1265" i="25"/>
  <c r="D1253" i="25"/>
  <c r="C1253" i="25"/>
  <c r="D1241" i="25"/>
  <c r="C1241" i="25"/>
  <c r="D1229" i="25"/>
  <c r="C1229" i="25"/>
  <c r="D1217" i="25"/>
  <c r="C1217" i="25"/>
  <c r="D1205" i="25"/>
  <c r="C1205" i="25"/>
  <c r="D1193" i="25"/>
  <c r="C1193" i="25"/>
  <c r="D1181" i="25"/>
  <c r="C1181" i="25"/>
  <c r="D1169" i="25"/>
  <c r="C1169" i="25"/>
  <c r="D1158" i="25"/>
  <c r="C1158" i="25"/>
  <c r="D1147" i="25"/>
  <c r="C1147" i="25"/>
  <c r="D1134" i="25"/>
  <c r="C1134" i="25"/>
  <c r="D1125" i="25"/>
  <c r="D2400" i="25" s="1"/>
  <c r="C1125" i="25"/>
  <c r="C2400" i="25" s="1"/>
  <c r="D1113" i="25"/>
  <c r="C1113" i="25"/>
  <c r="D1106" i="25"/>
  <c r="C1106" i="25"/>
  <c r="D1102" i="25"/>
  <c r="C1102" i="25"/>
  <c r="D1084" i="25"/>
  <c r="C1084" i="25"/>
  <c r="D1081" i="25"/>
  <c r="C1081" i="25"/>
  <c r="D1064" i="25"/>
  <c r="C1064" i="25"/>
  <c r="D1047" i="25"/>
  <c r="C1047" i="25"/>
  <c r="D1030" i="25"/>
  <c r="C1030" i="25"/>
  <c r="D1013" i="25"/>
  <c r="C1013" i="25"/>
  <c r="D996" i="25"/>
  <c r="C996" i="25"/>
  <c r="D979" i="25"/>
  <c r="C979" i="25"/>
  <c r="D962" i="25"/>
  <c r="C962" i="25"/>
  <c r="D945" i="25"/>
  <c r="C945" i="25"/>
  <c r="D928" i="25"/>
  <c r="C928" i="25"/>
  <c r="D911" i="25"/>
  <c r="C911" i="25"/>
  <c r="D894" i="25"/>
  <c r="C894" i="25"/>
  <c r="D877" i="25"/>
  <c r="C877" i="25"/>
  <c r="D860" i="25"/>
  <c r="C860" i="25"/>
  <c r="D843" i="25"/>
  <c r="C843" i="25"/>
  <c r="D826" i="25"/>
  <c r="C826" i="25"/>
  <c r="D808" i="25"/>
  <c r="C808" i="25"/>
  <c r="D805" i="25"/>
  <c r="C805" i="25"/>
  <c r="D788" i="25"/>
  <c r="C788" i="25"/>
  <c r="D771" i="25"/>
  <c r="C771" i="25"/>
  <c r="D754" i="25"/>
  <c r="C754" i="25"/>
  <c r="D737" i="25"/>
  <c r="C737" i="25"/>
  <c r="D720" i="25"/>
  <c r="C720" i="25"/>
  <c r="D703" i="25"/>
  <c r="C703" i="25"/>
  <c r="D686" i="25"/>
  <c r="C686" i="25"/>
  <c r="D669" i="25"/>
  <c r="C669" i="25"/>
  <c r="D652" i="25"/>
  <c r="C652" i="25"/>
  <c r="D635" i="25"/>
  <c r="C635" i="25"/>
  <c r="D618" i="25"/>
  <c r="C618" i="25"/>
  <c r="D601" i="25"/>
  <c r="C601" i="25"/>
  <c r="D583" i="25"/>
  <c r="C583" i="25"/>
  <c r="D567" i="25"/>
  <c r="C567" i="25"/>
  <c r="D551" i="25"/>
  <c r="C551" i="25"/>
  <c r="D539" i="25"/>
  <c r="C539" i="25"/>
  <c r="D527" i="25"/>
  <c r="C527" i="25"/>
  <c r="D513" i="25"/>
  <c r="C513" i="25"/>
  <c r="D499" i="25"/>
  <c r="C499" i="25"/>
  <c r="D488" i="25"/>
  <c r="C488" i="25"/>
  <c r="D477" i="25"/>
  <c r="C477" i="25"/>
  <c r="D465" i="25"/>
  <c r="C465" i="25"/>
  <c r="D453" i="25"/>
  <c r="C453" i="25"/>
  <c r="D441" i="25"/>
  <c r="C441" i="25"/>
  <c r="D428" i="25"/>
  <c r="C428" i="25"/>
  <c r="D415" i="25"/>
  <c r="C415" i="25"/>
  <c r="D402" i="25"/>
  <c r="C402" i="25"/>
  <c r="D388" i="25"/>
  <c r="C388" i="25"/>
  <c r="D372" i="25"/>
  <c r="C372" i="25"/>
  <c r="D356" i="25"/>
  <c r="C356" i="25"/>
  <c r="D344" i="25"/>
  <c r="C344" i="25"/>
  <c r="D331" i="25"/>
  <c r="C331" i="25"/>
  <c r="D317" i="25"/>
  <c r="C317" i="25"/>
  <c r="D303" i="25"/>
  <c r="C303" i="25"/>
  <c r="D292" i="25"/>
  <c r="C292" i="25"/>
  <c r="D281" i="25"/>
  <c r="C281" i="25"/>
  <c r="D269" i="25"/>
  <c r="C269" i="25"/>
  <c r="D257" i="25"/>
  <c r="C257" i="25"/>
  <c r="D245" i="25"/>
  <c r="D1115" i="25" s="1"/>
  <c r="C245" i="25"/>
  <c r="C1115" i="25" s="1"/>
  <c r="C227" i="25"/>
  <c r="D225" i="25"/>
  <c r="C225" i="25"/>
  <c r="D219" i="25"/>
  <c r="C219" i="25"/>
  <c r="D216" i="25"/>
  <c r="D227" i="25" s="1"/>
  <c r="C216" i="25"/>
  <c r="D207" i="25"/>
  <c r="C207" i="25"/>
  <c r="D200" i="25"/>
  <c r="C200" i="25"/>
  <c r="D192" i="25"/>
  <c r="C192" i="25"/>
  <c r="D167" i="25"/>
  <c r="C167" i="25"/>
  <c r="D157" i="25"/>
  <c r="C157" i="25"/>
  <c r="D149" i="25"/>
  <c r="C149" i="25"/>
  <c r="D141" i="25"/>
  <c r="C141" i="25"/>
  <c r="D123" i="25"/>
  <c r="C123" i="25"/>
  <c r="C209" i="25" s="1"/>
  <c r="C229" i="25" s="1"/>
  <c r="D105" i="25"/>
  <c r="D209" i="25" s="1"/>
  <c r="C105" i="25"/>
  <c r="D92" i="25"/>
  <c r="C92" i="25"/>
  <c r="D81" i="25"/>
  <c r="C81" i="25"/>
  <c r="D77" i="25"/>
  <c r="C77" i="25"/>
  <c r="D69" i="25"/>
  <c r="C69" i="25"/>
  <c r="D62" i="25"/>
  <c r="C62" i="25"/>
  <c r="D51" i="25"/>
  <c r="C51" i="25"/>
  <c r="D40" i="25"/>
  <c r="C40" i="25"/>
  <c r="D25" i="25"/>
  <c r="C25" i="25"/>
  <c r="C94" i="25" s="1"/>
  <c r="D18" i="25"/>
  <c r="D94" i="25" s="1"/>
  <c r="C18" i="25"/>
  <c r="D229" i="25" l="1"/>
  <c r="C2402" i="25"/>
  <c r="D2402" i="25"/>
  <c r="D2398" i="24"/>
  <c r="C2398" i="24"/>
  <c r="D2396" i="24"/>
  <c r="C2396" i="24"/>
  <c r="D2393" i="24"/>
  <c r="C2393" i="24"/>
  <c r="D2375" i="24"/>
  <c r="C2375" i="24"/>
  <c r="D2358" i="24"/>
  <c r="C2358" i="24"/>
  <c r="D2341" i="24"/>
  <c r="C2341" i="24"/>
  <c r="D2324" i="24"/>
  <c r="C2324" i="24"/>
  <c r="D2312" i="24"/>
  <c r="C2312" i="24"/>
  <c r="D2300" i="24"/>
  <c r="C2300" i="24"/>
  <c r="D2285" i="24"/>
  <c r="C2285" i="24"/>
  <c r="D2279" i="24"/>
  <c r="C2279" i="24"/>
  <c r="D2272" i="24"/>
  <c r="C2272" i="24"/>
  <c r="D2269" i="24"/>
  <c r="C2269" i="24"/>
  <c r="D2226" i="24"/>
  <c r="C2226" i="24"/>
  <c r="D2209" i="24"/>
  <c r="C2209" i="24"/>
  <c r="D2192" i="24"/>
  <c r="C2192" i="24"/>
  <c r="D2175" i="24"/>
  <c r="C2175" i="24"/>
  <c r="D2158" i="24"/>
  <c r="C2158" i="24"/>
  <c r="D2141" i="24"/>
  <c r="C2141" i="24"/>
  <c r="D2124" i="24"/>
  <c r="C2124" i="24"/>
  <c r="D2107" i="24"/>
  <c r="C2107" i="24"/>
  <c r="D2090" i="24"/>
  <c r="C2090" i="24"/>
  <c r="D2073" i="24"/>
  <c r="C2073" i="24"/>
  <c r="D2056" i="24"/>
  <c r="C2056" i="24"/>
  <c r="D2039" i="24"/>
  <c r="C2039" i="24"/>
  <c r="D2022" i="24"/>
  <c r="C2022" i="24"/>
  <c r="D2005" i="24"/>
  <c r="C2005" i="24"/>
  <c r="D1988" i="24"/>
  <c r="C1988" i="24"/>
  <c r="D1971" i="24"/>
  <c r="C1971" i="24"/>
  <c r="D1954" i="24"/>
  <c r="C1954" i="24"/>
  <c r="D1937" i="24"/>
  <c r="C1937" i="24"/>
  <c r="D1919" i="24"/>
  <c r="C1919" i="24"/>
  <c r="D1916" i="24"/>
  <c r="C1916" i="24"/>
  <c r="D1865" i="24"/>
  <c r="C1865" i="24"/>
  <c r="D1848" i="24"/>
  <c r="C1848" i="24"/>
  <c r="D1831" i="24"/>
  <c r="C1831" i="24"/>
  <c r="D1814" i="24"/>
  <c r="C1814" i="24"/>
  <c r="D1797" i="24"/>
  <c r="C1797" i="24"/>
  <c r="D1780" i="24"/>
  <c r="C1780" i="24"/>
  <c r="D1763" i="24"/>
  <c r="C1763" i="24"/>
  <c r="D1746" i="24"/>
  <c r="C1746" i="24"/>
  <c r="D1729" i="24"/>
  <c r="C1729" i="24"/>
  <c r="D1712" i="24"/>
  <c r="C1712" i="24"/>
  <c r="D1695" i="24"/>
  <c r="C1695" i="24"/>
  <c r="D1678" i="24"/>
  <c r="C1678" i="24"/>
  <c r="D1661" i="24"/>
  <c r="C1661" i="24"/>
  <c r="D1644" i="24"/>
  <c r="C1644" i="24"/>
  <c r="D1627" i="24"/>
  <c r="C1627" i="24"/>
  <c r="D1609" i="24"/>
  <c r="C1609" i="24"/>
  <c r="D1565" i="24"/>
  <c r="C1565" i="24"/>
  <c r="D1549" i="24"/>
  <c r="C1549" i="24"/>
  <c r="D1533" i="24"/>
  <c r="C1533" i="24"/>
  <c r="D1521" i="24"/>
  <c r="C1521" i="24"/>
  <c r="D1509" i="24"/>
  <c r="C1509" i="24"/>
  <c r="D1497" i="24"/>
  <c r="C1497" i="24"/>
  <c r="D1485" i="24"/>
  <c r="C1485" i="24"/>
  <c r="D1473" i="24"/>
  <c r="C1473" i="24"/>
  <c r="D1461" i="24"/>
  <c r="C1461" i="24"/>
  <c r="D1449" i="24"/>
  <c r="C1449" i="24"/>
  <c r="D1437" i="24"/>
  <c r="C1437" i="24"/>
  <c r="D1426" i="24"/>
  <c r="C1426" i="24"/>
  <c r="D1415" i="24"/>
  <c r="C1415" i="24"/>
  <c r="D1403" i="24"/>
  <c r="C1403" i="24"/>
  <c r="D1390" i="24"/>
  <c r="C1390" i="24"/>
  <c r="D1378" i="24"/>
  <c r="C1378" i="24"/>
  <c r="D1364" i="24"/>
  <c r="C1364" i="24"/>
  <c r="D1349" i="24"/>
  <c r="C1349" i="24"/>
  <c r="D1297" i="24"/>
  <c r="C1297" i="24"/>
  <c r="D1281" i="24"/>
  <c r="C1281" i="24"/>
  <c r="D1265" i="24"/>
  <c r="C1265" i="24"/>
  <c r="D1253" i="24"/>
  <c r="C1253" i="24"/>
  <c r="D1241" i="24"/>
  <c r="C1241" i="24"/>
  <c r="D1229" i="24"/>
  <c r="C1229" i="24"/>
  <c r="D1217" i="24"/>
  <c r="C1217" i="24"/>
  <c r="D1205" i="24"/>
  <c r="C1205" i="24"/>
  <c r="D1193" i="24"/>
  <c r="C1193" i="24"/>
  <c r="D1181" i="24"/>
  <c r="C1181" i="24"/>
  <c r="D1169" i="24"/>
  <c r="C1169" i="24"/>
  <c r="D1158" i="24"/>
  <c r="C1158" i="24"/>
  <c r="D1147" i="24"/>
  <c r="C1147" i="24"/>
  <c r="D1134" i="24"/>
  <c r="C1134" i="24"/>
  <c r="D1125" i="24"/>
  <c r="D2400" i="24" s="1"/>
  <c r="C1125" i="24"/>
  <c r="C2400" i="24" s="1"/>
  <c r="D1113" i="24"/>
  <c r="C1113" i="24"/>
  <c r="D1106" i="24"/>
  <c r="C1106" i="24"/>
  <c r="D1102" i="24"/>
  <c r="C1102" i="24"/>
  <c r="D1084" i="24"/>
  <c r="C1084" i="24"/>
  <c r="D1081" i="24"/>
  <c r="C1081" i="24"/>
  <c r="D1064" i="24"/>
  <c r="C1064" i="24"/>
  <c r="D1047" i="24"/>
  <c r="C1047" i="24"/>
  <c r="D1030" i="24"/>
  <c r="C1030" i="24"/>
  <c r="D1013" i="24"/>
  <c r="C1013" i="24"/>
  <c r="D996" i="24"/>
  <c r="C996" i="24"/>
  <c r="D979" i="24"/>
  <c r="C979" i="24"/>
  <c r="D962" i="24"/>
  <c r="C962" i="24"/>
  <c r="D945" i="24"/>
  <c r="C945" i="24"/>
  <c r="D928" i="24"/>
  <c r="C928" i="24"/>
  <c r="D911" i="24"/>
  <c r="C911" i="24"/>
  <c r="D894" i="24"/>
  <c r="C894" i="24"/>
  <c r="D877" i="24"/>
  <c r="C877" i="24"/>
  <c r="D860" i="24"/>
  <c r="C860" i="24"/>
  <c r="D843" i="24"/>
  <c r="C843" i="24"/>
  <c r="D826" i="24"/>
  <c r="C826" i="24"/>
  <c r="D808" i="24"/>
  <c r="C808" i="24"/>
  <c r="D805" i="24"/>
  <c r="C805" i="24"/>
  <c r="D788" i="24"/>
  <c r="C788" i="24"/>
  <c r="D771" i="24"/>
  <c r="C771" i="24"/>
  <c r="D754" i="24"/>
  <c r="C754" i="24"/>
  <c r="D737" i="24"/>
  <c r="C737" i="24"/>
  <c r="D720" i="24"/>
  <c r="C720" i="24"/>
  <c r="D703" i="24"/>
  <c r="C703" i="24"/>
  <c r="D686" i="24"/>
  <c r="C686" i="24"/>
  <c r="D669" i="24"/>
  <c r="C669" i="24"/>
  <c r="D652" i="24"/>
  <c r="C652" i="24"/>
  <c r="D635" i="24"/>
  <c r="C635" i="24"/>
  <c r="D618" i="24"/>
  <c r="C618" i="24"/>
  <c r="D601" i="24"/>
  <c r="C601" i="24"/>
  <c r="D583" i="24"/>
  <c r="C583" i="24"/>
  <c r="D567" i="24"/>
  <c r="C567" i="24"/>
  <c r="D551" i="24"/>
  <c r="C551" i="24"/>
  <c r="D539" i="24"/>
  <c r="C539" i="24"/>
  <c r="D527" i="24"/>
  <c r="C527" i="24"/>
  <c r="D513" i="24"/>
  <c r="C513" i="24"/>
  <c r="D499" i="24"/>
  <c r="C499" i="24"/>
  <c r="D488" i="24"/>
  <c r="C488" i="24"/>
  <c r="D477" i="24"/>
  <c r="C477" i="24"/>
  <c r="D465" i="24"/>
  <c r="C465" i="24"/>
  <c r="D453" i="24"/>
  <c r="C453" i="24"/>
  <c r="D441" i="24"/>
  <c r="C441" i="24"/>
  <c r="D428" i="24"/>
  <c r="C428" i="24"/>
  <c r="D415" i="24"/>
  <c r="C415" i="24"/>
  <c r="D402" i="24"/>
  <c r="C402" i="24"/>
  <c r="D388" i="24"/>
  <c r="C388" i="24"/>
  <c r="D372" i="24"/>
  <c r="C372" i="24"/>
  <c r="D356" i="24"/>
  <c r="C356" i="24"/>
  <c r="D344" i="24"/>
  <c r="C344" i="24"/>
  <c r="D331" i="24"/>
  <c r="C331" i="24"/>
  <c r="D317" i="24"/>
  <c r="C317" i="24"/>
  <c r="D303" i="24"/>
  <c r="C303" i="24"/>
  <c r="D292" i="24"/>
  <c r="C292" i="24"/>
  <c r="D281" i="24"/>
  <c r="C281" i="24"/>
  <c r="D269" i="24"/>
  <c r="C269" i="24"/>
  <c r="D257" i="24"/>
  <c r="C257" i="24"/>
  <c r="D245" i="24"/>
  <c r="D1115" i="24" s="1"/>
  <c r="C245" i="24"/>
  <c r="C1115" i="24" s="1"/>
  <c r="C227" i="24"/>
  <c r="D225" i="24"/>
  <c r="C225" i="24"/>
  <c r="D219" i="24"/>
  <c r="C219" i="24"/>
  <c r="D216" i="24"/>
  <c r="D227" i="24" s="1"/>
  <c r="C216" i="24"/>
  <c r="D207" i="24"/>
  <c r="C207" i="24"/>
  <c r="D200" i="24"/>
  <c r="C200" i="24"/>
  <c r="D192" i="24"/>
  <c r="C192" i="24"/>
  <c r="D167" i="24"/>
  <c r="C167" i="24"/>
  <c r="D157" i="24"/>
  <c r="C157" i="24"/>
  <c r="D149" i="24"/>
  <c r="C149" i="24"/>
  <c r="D141" i="24"/>
  <c r="C141" i="24"/>
  <c r="D123" i="24"/>
  <c r="C123" i="24"/>
  <c r="C209" i="24" s="1"/>
  <c r="C229" i="24" s="1"/>
  <c r="D105" i="24"/>
  <c r="D209" i="24" s="1"/>
  <c r="C105" i="24"/>
  <c r="D92" i="24"/>
  <c r="C92" i="24"/>
  <c r="D81" i="24"/>
  <c r="C81" i="24"/>
  <c r="D77" i="24"/>
  <c r="C77" i="24"/>
  <c r="D69" i="24"/>
  <c r="C69" i="24"/>
  <c r="D62" i="24"/>
  <c r="C62" i="24"/>
  <c r="D51" i="24"/>
  <c r="C51" i="24"/>
  <c r="D40" i="24"/>
  <c r="C40" i="24"/>
  <c r="D25" i="24"/>
  <c r="C25" i="24"/>
  <c r="C94" i="24" s="1"/>
  <c r="D18" i="24"/>
  <c r="D94" i="24" s="1"/>
  <c r="C18" i="24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D2400" i="23" s="1"/>
  <c r="C1125" i="23"/>
  <c r="C2400" i="23" s="1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D1115" i="23" s="1"/>
  <c r="C245" i="23"/>
  <c r="C1115" i="23" s="1"/>
  <c r="C227" i="23"/>
  <c r="D225" i="23"/>
  <c r="C225" i="23"/>
  <c r="D219" i="23"/>
  <c r="C219" i="23"/>
  <c r="D216" i="23"/>
  <c r="D227" i="23" s="1"/>
  <c r="C216" i="23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C209" i="23" s="1"/>
  <c r="C229" i="23" s="1"/>
  <c r="D105" i="23"/>
  <c r="D209" i="23" s="1"/>
  <c r="C105" i="23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C94" i="23" s="1"/>
  <c r="D18" i="23"/>
  <c r="D94" i="23" s="1"/>
  <c r="C18" i="23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D2400" i="22" s="1"/>
  <c r="C1125" i="22"/>
  <c r="C2400" i="22" s="1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D1115" i="22" s="1"/>
  <c r="C245" i="22"/>
  <c r="C1115" i="22" s="1"/>
  <c r="C227" i="22"/>
  <c r="D225" i="22"/>
  <c r="C225" i="22"/>
  <c r="D219" i="22"/>
  <c r="D227" i="22" s="1"/>
  <c r="C219" i="22"/>
  <c r="D216" i="22"/>
  <c r="C216" i="22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C209" i="22" s="1"/>
  <c r="C229" i="22" s="1"/>
  <c r="D105" i="22"/>
  <c r="D209" i="22" s="1"/>
  <c r="D229" i="22" s="1"/>
  <c r="C105" i="22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C94" i="22" s="1"/>
  <c r="D18" i="22"/>
  <c r="D94" i="22" s="1"/>
  <c r="C18" i="22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D2400" i="21" s="1"/>
  <c r="C1125" i="21"/>
  <c r="C2400" i="21" s="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D1115" i="21" s="1"/>
  <c r="C245" i="21"/>
  <c r="C1115" i="21" s="1"/>
  <c r="C227" i="21"/>
  <c r="D225" i="21"/>
  <c r="C225" i="21"/>
  <c r="D219" i="21"/>
  <c r="C219" i="21"/>
  <c r="D216" i="21"/>
  <c r="D227" i="21" s="1"/>
  <c r="C216" i="2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C123" i="21"/>
  <c r="C209" i="21" s="1"/>
  <c r="C229" i="21" s="1"/>
  <c r="D105" i="21"/>
  <c r="D209" i="21" s="1"/>
  <c r="C105" i="2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C25" i="21"/>
  <c r="C94" i="21" s="1"/>
  <c r="D18" i="21"/>
  <c r="D94" i="21" s="1"/>
  <c r="C18" i="21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 s="1"/>
  <c r="C1125" i="20"/>
  <c r="C2400" i="20" s="1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 s="1"/>
  <c r="C245" i="20"/>
  <c r="C1115" i="20" s="1"/>
  <c r="C227" i="20"/>
  <c r="D225" i="20"/>
  <c r="C225" i="20"/>
  <c r="D219" i="20"/>
  <c r="C219" i="20"/>
  <c r="D216" i="20"/>
  <c r="D227" i="20" s="1"/>
  <c r="C216" i="20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C123" i="20"/>
  <c r="C209" i="20" s="1"/>
  <c r="C229" i="20" s="1"/>
  <c r="D105" i="20"/>
  <c r="D209" i="20" s="1"/>
  <c r="C105" i="20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C25" i="20"/>
  <c r="C94" i="20" s="1"/>
  <c r="D18" i="20"/>
  <c r="D94" i="20" s="1"/>
  <c r="C18" i="20"/>
  <c r="D2398" i="19"/>
  <c r="C2398" i="19"/>
  <c r="D2396" i="19"/>
  <c r="C2396" i="19"/>
  <c r="D2393" i="19"/>
  <c r="C2393" i="19"/>
  <c r="D2375" i="19"/>
  <c r="C2375" i="19"/>
  <c r="D2358" i="19"/>
  <c r="C2358" i="19"/>
  <c r="D2341" i="19"/>
  <c r="C2341" i="19"/>
  <c r="D2324" i="19"/>
  <c r="C2324" i="19"/>
  <c r="D2312" i="19"/>
  <c r="C2312" i="19"/>
  <c r="D2300" i="19"/>
  <c r="C2300" i="19"/>
  <c r="D2285" i="19"/>
  <c r="C2285" i="19"/>
  <c r="D2279" i="19"/>
  <c r="C2279" i="19"/>
  <c r="D2272" i="19"/>
  <c r="C2272" i="19"/>
  <c r="D2269" i="19"/>
  <c r="C2269" i="19"/>
  <c r="D2226" i="19"/>
  <c r="C2226" i="19"/>
  <c r="D2209" i="19"/>
  <c r="C2209" i="19"/>
  <c r="D2192" i="19"/>
  <c r="C2192" i="19"/>
  <c r="D2175" i="19"/>
  <c r="C2175" i="19"/>
  <c r="D2158" i="19"/>
  <c r="C2158" i="19"/>
  <c r="D2141" i="19"/>
  <c r="C2141" i="19"/>
  <c r="D2124" i="19"/>
  <c r="C2124" i="19"/>
  <c r="D2107" i="19"/>
  <c r="C2107" i="19"/>
  <c r="D2090" i="19"/>
  <c r="C2090" i="19"/>
  <c r="D2073" i="19"/>
  <c r="C2073" i="19"/>
  <c r="D2056" i="19"/>
  <c r="C2056" i="19"/>
  <c r="D2039" i="19"/>
  <c r="C2039" i="19"/>
  <c r="D2022" i="19"/>
  <c r="C2022" i="19"/>
  <c r="D2005" i="19"/>
  <c r="C2005" i="19"/>
  <c r="D1988" i="19"/>
  <c r="C1988" i="19"/>
  <c r="D1971" i="19"/>
  <c r="C1971" i="19"/>
  <c r="D1954" i="19"/>
  <c r="C1954" i="19"/>
  <c r="D1937" i="19"/>
  <c r="C1937" i="19"/>
  <c r="D1919" i="19"/>
  <c r="C1919" i="19"/>
  <c r="D1916" i="19"/>
  <c r="C1916" i="19"/>
  <c r="D1865" i="19"/>
  <c r="C1865" i="19"/>
  <c r="D1848" i="19"/>
  <c r="C1848" i="19"/>
  <c r="D1831" i="19"/>
  <c r="C1831" i="19"/>
  <c r="D1814" i="19"/>
  <c r="C1814" i="19"/>
  <c r="D1797" i="19"/>
  <c r="C1797" i="19"/>
  <c r="D1780" i="19"/>
  <c r="C1780" i="19"/>
  <c r="D1763" i="19"/>
  <c r="C1763" i="19"/>
  <c r="D1746" i="19"/>
  <c r="C1746" i="19"/>
  <c r="D1729" i="19"/>
  <c r="C1729" i="19"/>
  <c r="D1712" i="19"/>
  <c r="C1712" i="19"/>
  <c r="D1695" i="19"/>
  <c r="C1695" i="19"/>
  <c r="D1678" i="19"/>
  <c r="C1678" i="19"/>
  <c r="D1661" i="19"/>
  <c r="C1661" i="19"/>
  <c r="D1644" i="19"/>
  <c r="C1644" i="19"/>
  <c r="D1627" i="19"/>
  <c r="C1627" i="19"/>
  <c r="D1609" i="19"/>
  <c r="C1609" i="19"/>
  <c r="D1565" i="19"/>
  <c r="C1565" i="19"/>
  <c r="D1549" i="19"/>
  <c r="C1549" i="19"/>
  <c r="D1533" i="19"/>
  <c r="C1533" i="19"/>
  <c r="D1521" i="19"/>
  <c r="C1521" i="19"/>
  <c r="D1509" i="19"/>
  <c r="C1509" i="19"/>
  <c r="D1497" i="19"/>
  <c r="C1497" i="19"/>
  <c r="D1485" i="19"/>
  <c r="C1485" i="19"/>
  <c r="D1473" i="19"/>
  <c r="C1473" i="19"/>
  <c r="D1461" i="19"/>
  <c r="C1461" i="19"/>
  <c r="D1449" i="19"/>
  <c r="C1449" i="19"/>
  <c r="D1437" i="19"/>
  <c r="C1437" i="19"/>
  <c r="D1426" i="19"/>
  <c r="C1426" i="19"/>
  <c r="D1415" i="19"/>
  <c r="C1415" i="19"/>
  <c r="D1403" i="19"/>
  <c r="C1403" i="19"/>
  <c r="D1390" i="19"/>
  <c r="C1390" i="19"/>
  <c r="D1378" i="19"/>
  <c r="C1378" i="19"/>
  <c r="D1364" i="19"/>
  <c r="C1364" i="19"/>
  <c r="D1349" i="19"/>
  <c r="C1349" i="19"/>
  <c r="D1297" i="19"/>
  <c r="C1297" i="19"/>
  <c r="D1281" i="19"/>
  <c r="C1281" i="19"/>
  <c r="D1265" i="19"/>
  <c r="C1265" i="19"/>
  <c r="D1253" i="19"/>
  <c r="C1253" i="19"/>
  <c r="D1241" i="19"/>
  <c r="C1241" i="19"/>
  <c r="D1229" i="19"/>
  <c r="C1229" i="19"/>
  <c r="D1217" i="19"/>
  <c r="C1217" i="19"/>
  <c r="D1205" i="19"/>
  <c r="C1205" i="19"/>
  <c r="D1193" i="19"/>
  <c r="C1193" i="19"/>
  <c r="D1181" i="19"/>
  <c r="C1181" i="19"/>
  <c r="D1169" i="19"/>
  <c r="C1169" i="19"/>
  <c r="D1158" i="19"/>
  <c r="C1158" i="19"/>
  <c r="D1147" i="19"/>
  <c r="C1147" i="19"/>
  <c r="D1134" i="19"/>
  <c r="C1134" i="19"/>
  <c r="D1125" i="19"/>
  <c r="D2400" i="19" s="1"/>
  <c r="C1125" i="19"/>
  <c r="C2400" i="19" s="1"/>
  <c r="D1113" i="19"/>
  <c r="C1113" i="19"/>
  <c r="D1106" i="19"/>
  <c r="C1106" i="19"/>
  <c r="D1102" i="19"/>
  <c r="C1102" i="19"/>
  <c r="D1084" i="19"/>
  <c r="C1084" i="19"/>
  <c r="D1081" i="19"/>
  <c r="C1081" i="19"/>
  <c r="D1064" i="19"/>
  <c r="C1064" i="19"/>
  <c r="D1047" i="19"/>
  <c r="C1047" i="19"/>
  <c r="D1030" i="19"/>
  <c r="C1030" i="19"/>
  <c r="D1013" i="19"/>
  <c r="C1013" i="19"/>
  <c r="D996" i="19"/>
  <c r="C996" i="19"/>
  <c r="D979" i="19"/>
  <c r="C979" i="19"/>
  <c r="D962" i="19"/>
  <c r="C962" i="19"/>
  <c r="D945" i="19"/>
  <c r="C945" i="19"/>
  <c r="D928" i="19"/>
  <c r="C928" i="19"/>
  <c r="D911" i="19"/>
  <c r="C911" i="19"/>
  <c r="D894" i="19"/>
  <c r="C894" i="19"/>
  <c r="D877" i="19"/>
  <c r="C877" i="19"/>
  <c r="D860" i="19"/>
  <c r="C860" i="19"/>
  <c r="D843" i="19"/>
  <c r="C843" i="19"/>
  <c r="D826" i="19"/>
  <c r="C826" i="19"/>
  <c r="D808" i="19"/>
  <c r="C808" i="19"/>
  <c r="D805" i="19"/>
  <c r="C805" i="19"/>
  <c r="D788" i="19"/>
  <c r="C788" i="19"/>
  <c r="D771" i="19"/>
  <c r="C771" i="19"/>
  <c r="D754" i="19"/>
  <c r="C754" i="19"/>
  <c r="D737" i="19"/>
  <c r="C737" i="19"/>
  <c r="D720" i="19"/>
  <c r="C720" i="19"/>
  <c r="D703" i="19"/>
  <c r="C703" i="19"/>
  <c r="D686" i="19"/>
  <c r="C686" i="19"/>
  <c r="D669" i="19"/>
  <c r="C669" i="19"/>
  <c r="D652" i="19"/>
  <c r="C652" i="19"/>
  <c r="D635" i="19"/>
  <c r="C635" i="19"/>
  <c r="D618" i="19"/>
  <c r="C618" i="19"/>
  <c r="D601" i="19"/>
  <c r="C601" i="19"/>
  <c r="D583" i="19"/>
  <c r="C583" i="19"/>
  <c r="D567" i="19"/>
  <c r="C567" i="19"/>
  <c r="D551" i="19"/>
  <c r="C551" i="19"/>
  <c r="D539" i="19"/>
  <c r="C539" i="19"/>
  <c r="D527" i="19"/>
  <c r="C527" i="19"/>
  <c r="D513" i="19"/>
  <c r="C513" i="19"/>
  <c r="D499" i="19"/>
  <c r="C499" i="19"/>
  <c r="D488" i="19"/>
  <c r="C488" i="19"/>
  <c r="D477" i="19"/>
  <c r="C477" i="19"/>
  <c r="D465" i="19"/>
  <c r="C465" i="19"/>
  <c r="D453" i="19"/>
  <c r="C453" i="19"/>
  <c r="D441" i="19"/>
  <c r="C441" i="19"/>
  <c r="D428" i="19"/>
  <c r="C428" i="19"/>
  <c r="D415" i="19"/>
  <c r="C415" i="19"/>
  <c r="D402" i="19"/>
  <c r="C402" i="19"/>
  <c r="D388" i="19"/>
  <c r="C388" i="19"/>
  <c r="D372" i="19"/>
  <c r="C372" i="19"/>
  <c r="D356" i="19"/>
  <c r="C356" i="19"/>
  <c r="D344" i="19"/>
  <c r="C344" i="19"/>
  <c r="D331" i="19"/>
  <c r="C331" i="19"/>
  <c r="D317" i="19"/>
  <c r="C317" i="19"/>
  <c r="D303" i="19"/>
  <c r="C303" i="19"/>
  <c r="D292" i="19"/>
  <c r="C292" i="19"/>
  <c r="D281" i="19"/>
  <c r="C281" i="19"/>
  <c r="D269" i="19"/>
  <c r="C269" i="19"/>
  <c r="D257" i="19"/>
  <c r="C257" i="19"/>
  <c r="D245" i="19"/>
  <c r="D1115" i="19" s="1"/>
  <c r="C245" i="19"/>
  <c r="C1115" i="19" s="1"/>
  <c r="C227" i="19"/>
  <c r="D225" i="19"/>
  <c r="C225" i="19"/>
  <c r="D219" i="19"/>
  <c r="C219" i="19"/>
  <c r="D216" i="19"/>
  <c r="D227" i="19" s="1"/>
  <c r="C216" i="19"/>
  <c r="D207" i="19"/>
  <c r="C207" i="19"/>
  <c r="D200" i="19"/>
  <c r="C200" i="19"/>
  <c r="D192" i="19"/>
  <c r="C192" i="19"/>
  <c r="D167" i="19"/>
  <c r="C167" i="19"/>
  <c r="D157" i="19"/>
  <c r="C157" i="19"/>
  <c r="D149" i="19"/>
  <c r="C149" i="19"/>
  <c r="D141" i="19"/>
  <c r="C141" i="19"/>
  <c r="D123" i="19"/>
  <c r="C123" i="19"/>
  <c r="C209" i="19" s="1"/>
  <c r="C229" i="19" s="1"/>
  <c r="D105" i="19"/>
  <c r="D209" i="19" s="1"/>
  <c r="C105" i="19"/>
  <c r="D92" i="19"/>
  <c r="C92" i="19"/>
  <c r="D81" i="19"/>
  <c r="C81" i="19"/>
  <c r="D77" i="19"/>
  <c r="C77" i="19"/>
  <c r="D69" i="19"/>
  <c r="C69" i="19"/>
  <c r="D62" i="19"/>
  <c r="C62" i="19"/>
  <c r="D51" i="19"/>
  <c r="C51" i="19"/>
  <c r="D40" i="19"/>
  <c r="C40" i="19"/>
  <c r="D25" i="19"/>
  <c r="C25" i="19"/>
  <c r="C94" i="19" s="1"/>
  <c r="D18" i="19"/>
  <c r="D94" i="19" s="1"/>
  <c r="C18" i="19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D2400" i="18" s="1"/>
  <c r="C1125" i="18"/>
  <c r="C2400" i="18" s="1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D245" i="18"/>
  <c r="D1115" i="18" s="1"/>
  <c r="C245" i="18"/>
  <c r="C1115" i="18" s="1"/>
  <c r="C227" i="18"/>
  <c r="D225" i="18"/>
  <c r="C225" i="18"/>
  <c r="D219" i="18"/>
  <c r="C219" i="18"/>
  <c r="D216" i="18"/>
  <c r="D227" i="18" s="1"/>
  <c r="C216" i="18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C123" i="18"/>
  <c r="C209" i="18" s="1"/>
  <c r="C229" i="18" s="1"/>
  <c r="D105" i="18"/>
  <c r="D209" i="18" s="1"/>
  <c r="C105" i="18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C25" i="18"/>
  <c r="C94" i="18" s="1"/>
  <c r="D18" i="18"/>
  <c r="D94" i="18" s="1"/>
  <c r="C18" i="18"/>
  <c r="C2400" i="16"/>
  <c r="D2398" i="16"/>
  <c r="C2398" i="16"/>
  <c r="D2396" i="16"/>
  <c r="C2396" i="16"/>
  <c r="D2393" i="16"/>
  <c r="C2393" i="16"/>
  <c r="D2375" i="16"/>
  <c r="C2375" i="16"/>
  <c r="D2358" i="16"/>
  <c r="C2358" i="16"/>
  <c r="D2341" i="16"/>
  <c r="C2341" i="16"/>
  <c r="D2324" i="16"/>
  <c r="C2324" i="16"/>
  <c r="D2312" i="16"/>
  <c r="C2312" i="16"/>
  <c r="D2300" i="16"/>
  <c r="C2300" i="16"/>
  <c r="D2285" i="16"/>
  <c r="C2285" i="16"/>
  <c r="D2279" i="16"/>
  <c r="C2279" i="16"/>
  <c r="D2272" i="16"/>
  <c r="C2272" i="16"/>
  <c r="D2269" i="16"/>
  <c r="C2269" i="16"/>
  <c r="D2226" i="16"/>
  <c r="C2226" i="16"/>
  <c r="D2209" i="16"/>
  <c r="C2209" i="16"/>
  <c r="D2192" i="16"/>
  <c r="C2192" i="16"/>
  <c r="D2175" i="16"/>
  <c r="C2175" i="16"/>
  <c r="D2158" i="16"/>
  <c r="C2158" i="16"/>
  <c r="D2141" i="16"/>
  <c r="C2141" i="16"/>
  <c r="D2124" i="16"/>
  <c r="C2124" i="16"/>
  <c r="D2107" i="16"/>
  <c r="C2107" i="16"/>
  <c r="D2090" i="16"/>
  <c r="C2090" i="16"/>
  <c r="D2073" i="16"/>
  <c r="C2073" i="16"/>
  <c r="D2056" i="16"/>
  <c r="C2056" i="16"/>
  <c r="D2039" i="16"/>
  <c r="C2039" i="16"/>
  <c r="D2022" i="16"/>
  <c r="C2022" i="16"/>
  <c r="D2005" i="16"/>
  <c r="C2005" i="16"/>
  <c r="D1988" i="16"/>
  <c r="C1988" i="16"/>
  <c r="D1971" i="16"/>
  <c r="C1971" i="16"/>
  <c r="D1954" i="16"/>
  <c r="C1954" i="16"/>
  <c r="D1937" i="16"/>
  <c r="C1937" i="16"/>
  <c r="D1919" i="16"/>
  <c r="C1919" i="16"/>
  <c r="D1916" i="16"/>
  <c r="C1916" i="16"/>
  <c r="D1865" i="16"/>
  <c r="C1865" i="16"/>
  <c r="D1848" i="16"/>
  <c r="C1848" i="16"/>
  <c r="D1831" i="16"/>
  <c r="C1831" i="16"/>
  <c r="D1814" i="16"/>
  <c r="C1814" i="16"/>
  <c r="D1797" i="16"/>
  <c r="C1797" i="16"/>
  <c r="D1780" i="16"/>
  <c r="C1780" i="16"/>
  <c r="D1763" i="16"/>
  <c r="C1763" i="16"/>
  <c r="D1746" i="16"/>
  <c r="C1746" i="16"/>
  <c r="D1729" i="16"/>
  <c r="C1729" i="16"/>
  <c r="D1712" i="16"/>
  <c r="C1712" i="16"/>
  <c r="D1695" i="16"/>
  <c r="C1695" i="16"/>
  <c r="D1678" i="16"/>
  <c r="C1678" i="16"/>
  <c r="D1661" i="16"/>
  <c r="C1661" i="16"/>
  <c r="D1644" i="16"/>
  <c r="C1644" i="16"/>
  <c r="D1627" i="16"/>
  <c r="C1627" i="16"/>
  <c r="D1609" i="16"/>
  <c r="C1609" i="16"/>
  <c r="D1565" i="16"/>
  <c r="C1565" i="16"/>
  <c r="D1549" i="16"/>
  <c r="C1549" i="16"/>
  <c r="D1533" i="16"/>
  <c r="C1533" i="16"/>
  <c r="D1521" i="16"/>
  <c r="C1521" i="16"/>
  <c r="D1509" i="16"/>
  <c r="C1509" i="16"/>
  <c r="D1497" i="16"/>
  <c r="C1497" i="16"/>
  <c r="D1485" i="16"/>
  <c r="C1485" i="16"/>
  <c r="D1473" i="16"/>
  <c r="C1473" i="16"/>
  <c r="D1461" i="16"/>
  <c r="C1461" i="16"/>
  <c r="D1449" i="16"/>
  <c r="C1449" i="16"/>
  <c r="D1437" i="16"/>
  <c r="C1437" i="16"/>
  <c r="D1426" i="16"/>
  <c r="C1426" i="16"/>
  <c r="D1415" i="16"/>
  <c r="C1415" i="16"/>
  <c r="D1403" i="16"/>
  <c r="C1403" i="16"/>
  <c r="D1390" i="16"/>
  <c r="C1390" i="16"/>
  <c r="D1378" i="16"/>
  <c r="C1378" i="16"/>
  <c r="D1364" i="16"/>
  <c r="C1364" i="16"/>
  <c r="D1349" i="16"/>
  <c r="C1349" i="16"/>
  <c r="D1297" i="16"/>
  <c r="C1297" i="16"/>
  <c r="D1281" i="16"/>
  <c r="C1281" i="16"/>
  <c r="D1265" i="16"/>
  <c r="C1265" i="16"/>
  <c r="D1253" i="16"/>
  <c r="C1253" i="16"/>
  <c r="D1241" i="16"/>
  <c r="C1241" i="16"/>
  <c r="D1229" i="16"/>
  <c r="C1229" i="16"/>
  <c r="D1217" i="16"/>
  <c r="C1217" i="16"/>
  <c r="D1205" i="16"/>
  <c r="C1205" i="16"/>
  <c r="D1193" i="16"/>
  <c r="C1193" i="16"/>
  <c r="D1181" i="16"/>
  <c r="C1181" i="16"/>
  <c r="D1169" i="16"/>
  <c r="C1169" i="16"/>
  <c r="D1158" i="16"/>
  <c r="C1158" i="16"/>
  <c r="D1147" i="16"/>
  <c r="C1147" i="16"/>
  <c r="D1134" i="16"/>
  <c r="C1134" i="16"/>
  <c r="D1125" i="16"/>
  <c r="D2400" i="16" s="1"/>
  <c r="C1125" i="16"/>
  <c r="D1113" i="16"/>
  <c r="C1113" i="16"/>
  <c r="D1106" i="16"/>
  <c r="C1106" i="16"/>
  <c r="D1102" i="16"/>
  <c r="C1102" i="16"/>
  <c r="D1084" i="16"/>
  <c r="C1084" i="16"/>
  <c r="D1081" i="16"/>
  <c r="C1081" i="16"/>
  <c r="D1064" i="16"/>
  <c r="C1064" i="16"/>
  <c r="D1047" i="16"/>
  <c r="C1047" i="16"/>
  <c r="D1030" i="16"/>
  <c r="C1030" i="16"/>
  <c r="D1013" i="16"/>
  <c r="C1013" i="16"/>
  <c r="D996" i="16"/>
  <c r="C996" i="16"/>
  <c r="D979" i="16"/>
  <c r="C979" i="16"/>
  <c r="D962" i="16"/>
  <c r="C962" i="16"/>
  <c r="D945" i="16"/>
  <c r="C945" i="16"/>
  <c r="D928" i="16"/>
  <c r="C928" i="16"/>
  <c r="D911" i="16"/>
  <c r="C911" i="16"/>
  <c r="D894" i="16"/>
  <c r="C894" i="16"/>
  <c r="D877" i="16"/>
  <c r="C877" i="16"/>
  <c r="D860" i="16"/>
  <c r="C860" i="16"/>
  <c r="D843" i="16"/>
  <c r="C843" i="16"/>
  <c r="D826" i="16"/>
  <c r="C826" i="16"/>
  <c r="D808" i="16"/>
  <c r="C808" i="16"/>
  <c r="D805" i="16"/>
  <c r="C805" i="16"/>
  <c r="D788" i="16"/>
  <c r="C788" i="16"/>
  <c r="D771" i="16"/>
  <c r="C771" i="16"/>
  <c r="D754" i="16"/>
  <c r="C754" i="16"/>
  <c r="D737" i="16"/>
  <c r="C737" i="16"/>
  <c r="D720" i="16"/>
  <c r="C720" i="16"/>
  <c r="D703" i="16"/>
  <c r="C703" i="16"/>
  <c r="D686" i="16"/>
  <c r="C686" i="16"/>
  <c r="D669" i="16"/>
  <c r="C669" i="16"/>
  <c r="D652" i="16"/>
  <c r="C652" i="16"/>
  <c r="D635" i="16"/>
  <c r="C635" i="16"/>
  <c r="D618" i="16"/>
  <c r="C618" i="16"/>
  <c r="D601" i="16"/>
  <c r="C601" i="16"/>
  <c r="D583" i="16"/>
  <c r="C583" i="16"/>
  <c r="D567" i="16"/>
  <c r="C567" i="16"/>
  <c r="D551" i="16"/>
  <c r="C551" i="16"/>
  <c r="D539" i="16"/>
  <c r="C539" i="16"/>
  <c r="D527" i="16"/>
  <c r="C527" i="16"/>
  <c r="D513" i="16"/>
  <c r="C513" i="16"/>
  <c r="D499" i="16"/>
  <c r="C499" i="16"/>
  <c r="D488" i="16"/>
  <c r="C488" i="16"/>
  <c r="D477" i="16"/>
  <c r="C477" i="16"/>
  <c r="D465" i="16"/>
  <c r="C465" i="16"/>
  <c r="D453" i="16"/>
  <c r="C453" i="16"/>
  <c r="D441" i="16"/>
  <c r="C441" i="16"/>
  <c r="D428" i="16"/>
  <c r="C428" i="16"/>
  <c r="D415" i="16"/>
  <c r="C415" i="16"/>
  <c r="D402" i="16"/>
  <c r="C402" i="16"/>
  <c r="D388" i="16"/>
  <c r="C388" i="16"/>
  <c r="D372" i="16"/>
  <c r="C372" i="16"/>
  <c r="D356" i="16"/>
  <c r="C356" i="16"/>
  <c r="D344" i="16"/>
  <c r="C344" i="16"/>
  <c r="D331" i="16"/>
  <c r="C331" i="16"/>
  <c r="D317" i="16"/>
  <c r="C317" i="16"/>
  <c r="D303" i="16"/>
  <c r="C303" i="16"/>
  <c r="D292" i="16"/>
  <c r="C292" i="16"/>
  <c r="D281" i="16"/>
  <c r="C281" i="16"/>
  <c r="D269" i="16"/>
  <c r="C269" i="16"/>
  <c r="D257" i="16"/>
  <c r="C257" i="16"/>
  <c r="D245" i="16"/>
  <c r="D1115" i="16" s="1"/>
  <c r="C245" i="16"/>
  <c r="C1115" i="16" s="1"/>
  <c r="C2402" i="16" s="1"/>
  <c r="D225" i="16"/>
  <c r="C225" i="16"/>
  <c r="D219" i="16"/>
  <c r="D227" i="16" s="1"/>
  <c r="C219" i="16"/>
  <c r="C227" i="16" s="1"/>
  <c r="D216" i="16"/>
  <c r="C216" i="16"/>
  <c r="D207" i="16"/>
  <c r="C207" i="16"/>
  <c r="D200" i="16"/>
  <c r="C200" i="16"/>
  <c r="D192" i="16"/>
  <c r="C192" i="16"/>
  <c r="D167" i="16"/>
  <c r="C167" i="16"/>
  <c r="D157" i="16"/>
  <c r="C157" i="16"/>
  <c r="D149" i="16"/>
  <c r="C149" i="16"/>
  <c r="D141" i="16"/>
  <c r="C141" i="16"/>
  <c r="D123" i="16"/>
  <c r="D209" i="16" s="1"/>
  <c r="D229" i="16" s="1"/>
  <c r="C123" i="16"/>
  <c r="C209" i="16" s="1"/>
  <c r="D105" i="16"/>
  <c r="C105" i="16"/>
  <c r="D92" i="16"/>
  <c r="C92" i="16"/>
  <c r="D81" i="16"/>
  <c r="C81" i="16"/>
  <c r="D77" i="16"/>
  <c r="C77" i="16"/>
  <c r="D69" i="16"/>
  <c r="C69" i="16"/>
  <c r="D62" i="16"/>
  <c r="C62" i="16"/>
  <c r="D51" i="16"/>
  <c r="C51" i="16"/>
  <c r="D40" i="16"/>
  <c r="C40" i="16"/>
  <c r="D25" i="16"/>
  <c r="D94" i="16" s="1"/>
  <c r="C25" i="16"/>
  <c r="C94" i="16" s="1"/>
  <c r="D18" i="16"/>
  <c r="C18" i="16"/>
  <c r="D2398" i="17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D2400" i="17" s="1"/>
  <c r="C1125" i="17"/>
  <c r="C2400" i="17" s="1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D1115" i="17" s="1"/>
  <c r="D2402" i="17" s="1"/>
  <c r="C245" i="17"/>
  <c r="C1115" i="17" s="1"/>
  <c r="C227" i="17"/>
  <c r="D225" i="17"/>
  <c r="C225" i="17"/>
  <c r="D219" i="17"/>
  <c r="C219" i="17"/>
  <c r="D216" i="17"/>
  <c r="D227" i="17" s="1"/>
  <c r="C216" i="17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C123" i="17"/>
  <c r="C209" i="17" s="1"/>
  <c r="C229" i="17" s="1"/>
  <c r="D105" i="17"/>
  <c r="D209" i="17" s="1"/>
  <c r="C105" i="17"/>
  <c r="D92" i="17"/>
  <c r="C92" i="17"/>
  <c r="D81" i="17"/>
  <c r="C81" i="17"/>
  <c r="D77" i="17"/>
  <c r="C77" i="17"/>
  <c r="D69" i="17"/>
  <c r="C69" i="17"/>
  <c r="D62" i="17"/>
  <c r="C62" i="17"/>
  <c r="D51" i="17"/>
  <c r="C51" i="17"/>
  <c r="D40" i="17"/>
  <c r="C40" i="17"/>
  <c r="D25" i="17"/>
  <c r="C25" i="17"/>
  <c r="C94" i="17" s="1"/>
  <c r="D18" i="17"/>
  <c r="D94" i="17" s="1"/>
  <c r="C18" i="17"/>
  <c r="D2400" i="15"/>
  <c r="D2398" i="15"/>
  <c r="C2398" i="15"/>
  <c r="D2396" i="15"/>
  <c r="C2396" i="15"/>
  <c r="D2393" i="15"/>
  <c r="C2393" i="15"/>
  <c r="D2375" i="15"/>
  <c r="C2375" i="15"/>
  <c r="D2358" i="15"/>
  <c r="C2358" i="15"/>
  <c r="D2341" i="15"/>
  <c r="C2341" i="15"/>
  <c r="D2324" i="15"/>
  <c r="C2324" i="15"/>
  <c r="D2312" i="15"/>
  <c r="C2312" i="15"/>
  <c r="D2300" i="15"/>
  <c r="C2300" i="15"/>
  <c r="D2285" i="15"/>
  <c r="C2285" i="15"/>
  <c r="D2279" i="15"/>
  <c r="C2279" i="15"/>
  <c r="D2272" i="15"/>
  <c r="C2272" i="15"/>
  <c r="D2269" i="15"/>
  <c r="C2269" i="15"/>
  <c r="D2226" i="15"/>
  <c r="C2226" i="15"/>
  <c r="D2209" i="15"/>
  <c r="C2209" i="15"/>
  <c r="D2192" i="15"/>
  <c r="C2192" i="15"/>
  <c r="D2175" i="15"/>
  <c r="C2175" i="15"/>
  <c r="D2158" i="15"/>
  <c r="C2158" i="15"/>
  <c r="D2141" i="15"/>
  <c r="C2141" i="15"/>
  <c r="D2124" i="15"/>
  <c r="C2124" i="15"/>
  <c r="D2107" i="15"/>
  <c r="C2107" i="15"/>
  <c r="D2090" i="15"/>
  <c r="C2090" i="15"/>
  <c r="D2073" i="15"/>
  <c r="C2073" i="15"/>
  <c r="D2056" i="15"/>
  <c r="C2056" i="15"/>
  <c r="D2039" i="15"/>
  <c r="C2039" i="15"/>
  <c r="D2022" i="15"/>
  <c r="C2022" i="15"/>
  <c r="D2005" i="15"/>
  <c r="C2005" i="15"/>
  <c r="D1988" i="15"/>
  <c r="C1988" i="15"/>
  <c r="D1971" i="15"/>
  <c r="C1971" i="15"/>
  <c r="D1954" i="15"/>
  <c r="C1954" i="15"/>
  <c r="D1937" i="15"/>
  <c r="C1937" i="15"/>
  <c r="D1919" i="15"/>
  <c r="C1919" i="15"/>
  <c r="D1916" i="15"/>
  <c r="C1916" i="15"/>
  <c r="D1865" i="15"/>
  <c r="C1865" i="15"/>
  <c r="D1848" i="15"/>
  <c r="C1848" i="15"/>
  <c r="D1831" i="15"/>
  <c r="C1831" i="15"/>
  <c r="D1814" i="15"/>
  <c r="C1814" i="15"/>
  <c r="D1797" i="15"/>
  <c r="C1797" i="15"/>
  <c r="D1780" i="15"/>
  <c r="C1780" i="15"/>
  <c r="D1763" i="15"/>
  <c r="C1763" i="15"/>
  <c r="D1746" i="15"/>
  <c r="C1746" i="15"/>
  <c r="D1729" i="15"/>
  <c r="C1729" i="15"/>
  <c r="D1712" i="15"/>
  <c r="C1712" i="15"/>
  <c r="D1695" i="15"/>
  <c r="C1695" i="15"/>
  <c r="D1678" i="15"/>
  <c r="C1678" i="15"/>
  <c r="D1661" i="15"/>
  <c r="C1661" i="15"/>
  <c r="D1644" i="15"/>
  <c r="C1644" i="15"/>
  <c r="D1627" i="15"/>
  <c r="C1627" i="15"/>
  <c r="D1609" i="15"/>
  <c r="C1609" i="15"/>
  <c r="D1565" i="15"/>
  <c r="C1565" i="15"/>
  <c r="D1549" i="15"/>
  <c r="C1549" i="15"/>
  <c r="D1533" i="15"/>
  <c r="C1533" i="15"/>
  <c r="D1521" i="15"/>
  <c r="C1521" i="15"/>
  <c r="D1509" i="15"/>
  <c r="C1509" i="15"/>
  <c r="D1497" i="15"/>
  <c r="C1497" i="15"/>
  <c r="D1485" i="15"/>
  <c r="C1485" i="15"/>
  <c r="D1473" i="15"/>
  <c r="C1473" i="15"/>
  <c r="D1461" i="15"/>
  <c r="C1461" i="15"/>
  <c r="D1449" i="15"/>
  <c r="C1449" i="15"/>
  <c r="D1437" i="15"/>
  <c r="C1437" i="15"/>
  <c r="D1426" i="15"/>
  <c r="C1426" i="15"/>
  <c r="D1415" i="15"/>
  <c r="C1415" i="15"/>
  <c r="D1403" i="15"/>
  <c r="C1403" i="15"/>
  <c r="D1390" i="15"/>
  <c r="C1390" i="15"/>
  <c r="D1378" i="15"/>
  <c r="C1378" i="15"/>
  <c r="D1364" i="15"/>
  <c r="C1364" i="15"/>
  <c r="D1349" i="15"/>
  <c r="C1349" i="15"/>
  <c r="D1297" i="15"/>
  <c r="C1297" i="15"/>
  <c r="D1281" i="15"/>
  <c r="C1281" i="15"/>
  <c r="D1265" i="15"/>
  <c r="C1265" i="15"/>
  <c r="D1253" i="15"/>
  <c r="C1253" i="15"/>
  <c r="D1241" i="15"/>
  <c r="C1241" i="15"/>
  <c r="D1229" i="15"/>
  <c r="C1229" i="15"/>
  <c r="D1217" i="15"/>
  <c r="C1217" i="15"/>
  <c r="D1205" i="15"/>
  <c r="C1205" i="15"/>
  <c r="D1193" i="15"/>
  <c r="C1193" i="15"/>
  <c r="D1181" i="15"/>
  <c r="C1181" i="15"/>
  <c r="D1169" i="15"/>
  <c r="C1169" i="15"/>
  <c r="D1158" i="15"/>
  <c r="C1158" i="15"/>
  <c r="D1147" i="15"/>
  <c r="C1147" i="15"/>
  <c r="D1134" i="15"/>
  <c r="C1134" i="15"/>
  <c r="D1125" i="15"/>
  <c r="C1125" i="15"/>
  <c r="C2400" i="15" s="1"/>
  <c r="D1113" i="15"/>
  <c r="C1113" i="15"/>
  <c r="D1106" i="15"/>
  <c r="C1106" i="15"/>
  <c r="D1102" i="15"/>
  <c r="C1102" i="15"/>
  <c r="D1084" i="15"/>
  <c r="C1084" i="15"/>
  <c r="D1081" i="15"/>
  <c r="C1081" i="15"/>
  <c r="D1064" i="15"/>
  <c r="C1064" i="15"/>
  <c r="D1047" i="15"/>
  <c r="C1047" i="15"/>
  <c r="D1030" i="15"/>
  <c r="C1030" i="15"/>
  <c r="D1013" i="15"/>
  <c r="C1013" i="15"/>
  <c r="D996" i="15"/>
  <c r="C996" i="15"/>
  <c r="D979" i="15"/>
  <c r="C979" i="15"/>
  <c r="D962" i="15"/>
  <c r="C962" i="15"/>
  <c r="D945" i="15"/>
  <c r="C945" i="15"/>
  <c r="D928" i="15"/>
  <c r="C928" i="15"/>
  <c r="D911" i="15"/>
  <c r="C911" i="15"/>
  <c r="D894" i="15"/>
  <c r="C894" i="15"/>
  <c r="D877" i="15"/>
  <c r="C877" i="15"/>
  <c r="D860" i="15"/>
  <c r="C860" i="15"/>
  <c r="D843" i="15"/>
  <c r="C843" i="15"/>
  <c r="D826" i="15"/>
  <c r="C826" i="15"/>
  <c r="D808" i="15"/>
  <c r="C808" i="15"/>
  <c r="D805" i="15"/>
  <c r="C805" i="15"/>
  <c r="D788" i="15"/>
  <c r="C788" i="15"/>
  <c r="D771" i="15"/>
  <c r="C771" i="15"/>
  <c r="D754" i="15"/>
  <c r="C754" i="15"/>
  <c r="D737" i="15"/>
  <c r="C737" i="15"/>
  <c r="D720" i="15"/>
  <c r="C720" i="15"/>
  <c r="D703" i="15"/>
  <c r="C703" i="15"/>
  <c r="D686" i="15"/>
  <c r="C686" i="15"/>
  <c r="D669" i="15"/>
  <c r="C669" i="15"/>
  <c r="D652" i="15"/>
  <c r="C652" i="15"/>
  <c r="D635" i="15"/>
  <c r="C635" i="15"/>
  <c r="D618" i="15"/>
  <c r="C618" i="15"/>
  <c r="D601" i="15"/>
  <c r="C601" i="15"/>
  <c r="D583" i="15"/>
  <c r="C583" i="15"/>
  <c r="D567" i="15"/>
  <c r="C567" i="15"/>
  <c r="D551" i="15"/>
  <c r="C551" i="15"/>
  <c r="D539" i="15"/>
  <c r="C539" i="15"/>
  <c r="D527" i="15"/>
  <c r="C527" i="15"/>
  <c r="D513" i="15"/>
  <c r="C513" i="15"/>
  <c r="D499" i="15"/>
  <c r="C499" i="15"/>
  <c r="D488" i="15"/>
  <c r="C488" i="15"/>
  <c r="D477" i="15"/>
  <c r="C477" i="15"/>
  <c r="D465" i="15"/>
  <c r="C465" i="15"/>
  <c r="D453" i="15"/>
  <c r="C453" i="15"/>
  <c r="D441" i="15"/>
  <c r="C441" i="15"/>
  <c r="D428" i="15"/>
  <c r="C428" i="15"/>
  <c r="D415" i="15"/>
  <c r="C415" i="15"/>
  <c r="D402" i="15"/>
  <c r="C402" i="15"/>
  <c r="D388" i="15"/>
  <c r="C388" i="15"/>
  <c r="D372" i="15"/>
  <c r="C372" i="15"/>
  <c r="D356" i="15"/>
  <c r="C356" i="15"/>
  <c r="D344" i="15"/>
  <c r="C344" i="15"/>
  <c r="D331" i="15"/>
  <c r="C331" i="15"/>
  <c r="D317" i="15"/>
  <c r="C317" i="15"/>
  <c r="D303" i="15"/>
  <c r="C303" i="15"/>
  <c r="D292" i="15"/>
  <c r="C292" i="15"/>
  <c r="D281" i="15"/>
  <c r="C281" i="15"/>
  <c r="D269" i="15"/>
  <c r="C269" i="15"/>
  <c r="D257" i="15"/>
  <c r="C257" i="15"/>
  <c r="D245" i="15"/>
  <c r="D1115" i="15" s="1"/>
  <c r="D2402" i="15" s="1"/>
  <c r="C245" i="15"/>
  <c r="C1115" i="15" s="1"/>
  <c r="D227" i="15"/>
  <c r="D225" i="15"/>
  <c r="C225" i="15"/>
  <c r="D219" i="15"/>
  <c r="C219" i="15"/>
  <c r="D216" i="15"/>
  <c r="C216" i="15"/>
  <c r="C227" i="15" s="1"/>
  <c r="D207" i="15"/>
  <c r="C207" i="15"/>
  <c r="D200" i="15"/>
  <c r="C200" i="15"/>
  <c r="D192" i="15"/>
  <c r="C192" i="15"/>
  <c r="D167" i="15"/>
  <c r="C167" i="15"/>
  <c r="D157" i="15"/>
  <c r="C157" i="15"/>
  <c r="D149" i="15"/>
  <c r="C149" i="15"/>
  <c r="D141" i="15"/>
  <c r="C141" i="15"/>
  <c r="D123" i="15"/>
  <c r="D209" i="15" s="1"/>
  <c r="D229" i="15" s="1"/>
  <c r="C123" i="15"/>
  <c r="D105" i="15"/>
  <c r="C105" i="15"/>
  <c r="C209" i="15" s="1"/>
  <c r="C229" i="15" s="1"/>
  <c r="D92" i="15"/>
  <c r="C92" i="15"/>
  <c r="D81" i="15"/>
  <c r="C81" i="15"/>
  <c r="D77" i="15"/>
  <c r="C77" i="15"/>
  <c r="D69" i="15"/>
  <c r="C69" i="15"/>
  <c r="D62" i="15"/>
  <c r="C62" i="15"/>
  <c r="D51" i="15"/>
  <c r="C51" i="15"/>
  <c r="D40" i="15"/>
  <c r="C40" i="15"/>
  <c r="D25" i="15"/>
  <c r="D94" i="15" s="1"/>
  <c r="C25" i="15"/>
  <c r="D18" i="15"/>
  <c r="C18" i="15"/>
  <c r="C94" i="15" s="1"/>
  <c r="D2398" i="14"/>
  <c r="C2398" i="14"/>
  <c r="D2396" i="14"/>
  <c r="C2396" i="14"/>
  <c r="D2393" i="14"/>
  <c r="C2393" i="14"/>
  <c r="D2375" i="14"/>
  <c r="C2375" i="14"/>
  <c r="D2358" i="14"/>
  <c r="C2358" i="14"/>
  <c r="D2341" i="14"/>
  <c r="C2341" i="14"/>
  <c r="D2324" i="14"/>
  <c r="C2324" i="14"/>
  <c r="D2312" i="14"/>
  <c r="C2312" i="14"/>
  <c r="D2300" i="14"/>
  <c r="C2300" i="14"/>
  <c r="D2285" i="14"/>
  <c r="C2285" i="14"/>
  <c r="D2279" i="14"/>
  <c r="C2279" i="14"/>
  <c r="D2272" i="14"/>
  <c r="C2272" i="14"/>
  <c r="D2269" i="14"/>
  <c r="C2269" i="14"/>
  <c r="D2226" i="14"/>
  <c r="C2226" i="14"/>
  <c r="D2209" i="14"/>
  <c r="C2209" i="14"/>
  <c r="D2192" i="14"/>
  <c r="C2192" i="14"/>
  <c r="D2175" i="14"/>
  <c r="C2175" i="14"/>
  <c r="D2158" i="14"/>
  <c r="C2158" i="14"/>
  <c r="D2141" i="14"/>
  <c r="C2141" i="14"/>
  <c r="D2124" i="14"/>
  <c r="C2124" i="14"/>
  <c r="D2107" i="14"/>
  <c r="C2107" i="14"/>
  <c r="D2090" i="14"/>
  <c r="C2090" i="14"/>
  <c r="D2073" i="14"/>
  <c r="C2073" i="14"/>
  <c r="D2056" i="14"/>
  <c r="C2056" i="14"/>
  <c r="D2039" i="14"/>
  <c r="C2039" i="14"/>
  <c r="D2022" i="14"/>
  <c r="C2022" i="14"/>
  <c r="D2005" i="14"/>
  <c r="C2005" i="14"/>
  <c r="D1988" i="14"/>
  <c r="C1988" i="14"/>
  <c r="D1971" i="14"/>
  <c r="C1971" i="14"/>
  <c r="D1954" i="14"/>
  <c r="C1954" i="14"/>
  <c r="D1937" i="14"/>
  <c r="C1937" i="14"/>
  <c r="D1919" i="14"/>
  <c r="C1919" i="14"/>
  <c r="D1916" i="14"/>
  <c r="C1916" i="14"/>
  <c r="D1865" i="14"/>
  <c r="C1865" i="14"/>
  <c r="D1848" i="14"/>
  <c r="C1848" i="14"/>
  <c r="D1831" i="14"/>
  <c r="C1831" i="14"/>
  <c r="D1814" i="14"/>
  <c r="C1814" i="14"/>
  <c r="D1797" i="14"/>
  <c r="C1797" i="14"/>
  <c r="D1780" i="14"/>
  <c r="C1780" i="14"/>
  <c r="D1763" i="14"/>
  <c r="C1763" i="14"/>
  <c r="D1746" i="14"/>
  <c r="C1746" i="14"/>
  <c r="D1729" i="14"/>
  <c r="C1729" i="14"/>
  <c r="D1712" i="14"/>
  <c r="C1712" i="14"/>
  <c r="D1695" i="14"/>
  <c r="C1695" i="14"/>
  <c r="D1678" i="14"/>
  <c r="C1678" i="14"/>
  <c r="D1661" i="14"/>
  <c r="C1661" i="14"/>
  <c r="D1644" i="14"/>
  <c r="C1644" i="14"/>
  <c r="D1627" i="14"/>
  <c r="C1627" i="14"/>
  <c r="D1609" i="14"/>
  <c r="C1609" i="14"/>
  <c r="D1565" i="14"/>
  <c r="C1565" i="14"/>
  <c r="D1549" i="14"/>
  <c r="C1549" i="14"/>
  <c r="D1533" i="14"/>
  <c r="C1533" i="14"/>
  <c r="D1521" i="14"/>
  <c r="C1521" i="14"/>
  <c r="D1509" i="14"/>
  <c r="C1509" i="14"/>
  <c r="D1497" i="14"/>
  <c r="C1497" i="14"/>
  <c r="D1485" i="14"/>
  <c r="C1485" i="14"/>
  <c r="D1473" i="14"/>
  <c r="C1473" i="14"/>
  <c r="D1461" i="14"/>
  <c r="C1461" i="14"/>
  <c r="D1449" i="14"/>
  <c r="C1449" i="14"/>
  <c r="D1437" i="14"/>
  <c r="C1437" i="14"/>
  <c r="D1426" i="14"/>
  <c r="C1426" i="14"/>
  <c r="D1415" i="14"/>
  <c r="C1415" i="14"/>
  <c r="D1403" i="14"/>
  <c r="C1403" i="14"/>
  <c r="D1390" i="14"/>
  <c r="C1390" i="14"/>
  <c r="D1378" i="14"/>
  <c r="C1378" i="14"/>
  <c r="D1364" i="14"/>
  <c r="C1364" i="14"/>
  <c r="D1349" i="14"/>
  <c r="C1349" i="14"/>
  <c r="D1297" i="14"/>
  <c r="C1297" i="14"/>
  <c r="D1281" i="14"/>
  <c r="C1281" i="14"/>
  <c r="D1265" i="14"/>
  <c r="C1265" i="14"/>
  <c r="D1253" i="14"/>
  <c r="C1253" i="14"/>
  <c r="D1241" i="14"/>
  <c r="C1241" i="14"/>
  <c r="D1229" i="14"/>
  <c r="C1229" i="14"/>
  <c r="D1217" i="14"/>
  <c r="C1217" i="14"/>
  <c r="D1205" i="14"/>
  <c r="C1205" i="14"/>
  <c r="D1193" i="14"/>
  <c r="C1193" i="14"/>
  <c r="D1181" i="14"/>
  <c r="C1181" i="14"/>
  <c r="D1169" i="14"/>
  <c r="C1169" i="14"/>
  <c r="D1158" i="14"/>
  <c r="C1158" i="14"/>
  <c r="D1147" i="14"/>
  <c r="C1147" i="14"/>
  <c r="D1134" i="14"/>
  <c r="C1134" i="14"/>
  <c r="D1125" i="14"/>
  <c r="D2400" i="14" s="1"/>
  <c r="C1125" i="14"/>
  <c r="C2400" i="14" s="1"/>
  <c r="D1113" i="14"/>
  <c r="C1113" i="14"/>
  <c r="D1106" i="14"/>
  <c r="C1106" i="14"/>
  <c r="D1102" i="14"/>
  <c r="C1102" i="14"/>
  <c r="D1084" i="14"/>
  <c r="C1084" i="14"/>
  <c r="D1081" i="14"/>
  <c r="C1081" i="14"/>
  <c r="D1064" i="14"/>
  <c r="C1064" i="14"/>
  <c r="D1047" i="14"/>
  <c r="C1047" i="14"/>
  <c r="D1030" i="14"/>
  <c r="C1030" i="14"/>
  <c r="D1013" i="14"/>
  <c r="C1013" i="14"/>
  <c r="D996" i="14"/>
  <c r="C996" i="14"/>
  <c r="D979" i="14"/>
  <c r="C979" i="14"/>
  <c r="D962" i="14"/>
  <c r="C962" i="14"/>
  <c r="D945" i="14"/>
  <c r="C945" i="14"/>
  <c r="D928" i="14"/>
  <c r="C928" i="14"/>
  <c r="D911" i="14"/>
  <c r="C911" i="14"/>
  <c r="D894" i="14"/>
  <c r="C894" i="14"/>
  <c r="D877" i="14"/>
  <c r="C877" i="14"/>
  <c r="D860" i="14"/>
  <c r="C860" i="14"/>
  <c r="D843" i="14"/>
  <c r="C843" i="14"/>
  <c r="D826" i="14"/>
  <c r="C826" i="14"/>
  <c r="D808" i="14"/>
  <c r="C808" i="14"/>
  <c r="D805" i="14"/>
  <c r="C805" i="14"/>
  <c r="D788" i="14"/>
  <c r="C788" i="14"/>
  <c r="D771" i="14"/>
  <c r="C771" i="14"/>
  <c r="D754" i="14"/>
  <c r="C754" i="14"/>
  <c r="D737" i="14"/>
  <c r="C737" i="14"/>
  <c r="D720" i="14"/>
  <c r="C720" i="14"/>
  <c r="D703" i="14"/>
  <c r="C703" i="14"/>
  <c r="D686" i="14"/>
  <c r="C686" i="14"/>
  <c r="D669" i="14"/>
  <c r="C669" i="14"/>
  <c r="D652" i="14"/>
  <c r="C652" i="14"/>
  <c r="D635" i="14"/>
  <c r="C635" i="14"/>
  <c r="D618" i="14"/>
  <c r="C618" i="14"/>
  <c r="D601" i="14"/>
  <c r="C601" i="14"/>
  <c r="D583" i="14"/>
  <c r="C583" i="14"/>
  <c r="D567" i="14"/>
  <c r="C567" i="14"/>
  <c r="D551" i="14"/>
  <c r="C551" i="14"/>
  <c r="D539" i="14"/>
  <c r="C539" i="14"/>
  <c r="D527" i="14"/>
  <c r="C527" i="14"/>
  <c r="D513" i="14"/>
  <c r="C513" i="14"/>
  <c r="D499" i="14"/>
  <c r="C499" i="14"/>
  <c r="D488" i="14"/>
  <c r="C488" i="14"/>
  <c r="D477" i="14"/>
  <c r="C477" i="14"/>
  <c r="D465" i="14"/>
  <c r="C465" i="14"/>
  <c r="D453" i="14"/>
  <c r="C453" i="14"/>
  <c r="D441" i="14"/>
  <c r="C441" i="14"/>
  <c r="D428" i="14"/>
  <c r="C428" i="14"/>
  <c r="D415" i="14"/>
  <c r="C415" i="14"/>
  <c r="D402" i="14"/>
  <c r="C402" i="14"/>
  <c r="D388" i="14"/>
  <c r="C388" i="14"/>
  <c r="D372" i="14"/>
  <c r="C372" i="14"/>
  <c r="D356" i="14"/>
  <c r="C356" i="14"/>
  <c r="D344" i="14"/>
  <c r="C344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5" i="14" s="1"/>
  <c r="C245" i="14"/>
  <c r="C1115" i="14" s="1"/>
  <c r="D225" i="14"/>
  <c r="C225" i="14"/>
  <c r="D219" i="14"/>
  <c r="C219" i="14"/>
  <c r="D216" i="14"/>
  <c r="D227" i="14" s="1"/>
  <c r="C216" i="14"/>
  <c r="C227" i="14" s="1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C123" i="14"/>
  <c r="D105" i="14"/>
  <c r="D209" i="14" s="1"/>
  <c r="D229" i="14" s="1"/>
  <c r="C105" i="14"/>
  <c r="C209" i="14" s="1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C25" i="14"/>
  <c r="D18" i="14"/>
  <c r="D94" i="14" s="1"/>
  <c r="C18" i="14"/>
  <c r="C94" i="14" s="1"/>
  <c r="C2400" i="13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 s="1"/>
  <c r="C1125" i="13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C245" i="13"/>
  <c r="C1115" i="13" s="1"/>
  <c r="C2402" i="13" s="1"/>
  <c r="C227" i="13"/>
  <c r="D225" i="13"/>
  <c r="C225" i="13"/>
  <c r="D219" i="13"/>
  <c r="C219" i="13"/>
  <c r="D216" i="13"/>
  <c r="D227" i="13" s="1"/>
  <c r="C216" i="13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C209" i="13" s="1"/>
  <c r="C229" i="13" s="1"/>
  <c r="D105" i="13"/>
  <c r="D209" i="13" s="1"/>
  <c r="D229" i="13" s="1"/>
  <c r="C105" i="13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C25" i="13"/>
  <c r="C94" i="13" s="1"/>
  <c r="D18" i="13"/>
  <c r="D94" i="13" s="1"/>
  <c r="C18" i="13"/>
  <c r="D229" i="24" l="1"/>
  <c r="C2402" i="24"/>
  <c r="D2402" i="24"/>
  <c r="D229" i="23"/>
  <c r="C2402" i="23"/>
  <c r="D2402" i="23"/>
  <c r="C2402" i="22"/>
  <c r="D2402" i="22"/>
  <c r="D229" i="21"/>
  <c r="C2402" i="21"/>
  <c r="D2402" i="21"/>
  <c r="D229" i="20"/>
  <c r="C2402" i="20"/>
  <c r="D2402" i="20"/>
  <c r="D229" i="19"/>
  <c r="C2402" i="19"/>
  <c r="D2402" i="19"/>
  <c r="D229" i="18"/>
  <c r="C2402" i="18"/>
  <c r="D2402" i="18"/>
  <c r="D2402" i="16"/>
  <c r="C229" i="16"/>
  <c r="D229" i="17"/>
  <c r="C2402" i="17"/>
  <c r="C2402" i="15"/>
  <c r="C229" i="14"/>
  <c r="C2402" i="14"/>
  <c r="D2402" i="14"/>
  <c r="D2402" i="13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 s="1"/>
  <c r="C1125" i="12"/>
  <c r="C2400" i="12" s="1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 s="1"/>
  <c r="C245" i="12"/>
  <c r="C1115" i="12" s="1"/>
  <c r="C227" i="12"/>
  <c r="D225" i="12"/>
  <c r="C225" i="12"/>
  <c r="D219" i="12"/>
  <c r="C219" i="12"/>
  <c r="D216" i="12"/>
  <c r="D227" i="12" s="1"/>
  <c r="C216" i="12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C123" i="12"/>
  <c r="C209" i="12" s="1"/>
  <c r="C229" i="12" s="1"/>
  <c r="D105" i="12"/>
  <c r="D209" i="12" s="1"/>
  <c r="C105" i="12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C25" i="12"/>
  <c r="C94" i="12" s="1"/>
  <c r="D18" i="12"/>
  <c r="D94" i="12" s="1"/>
  <c r="C18" i="12"/>
  <c r="D2398" i="11"/>
  <c r="C2398" i="11"/>
  <c r="D2396" i="11"/>
  <c r="C2396" i="11"/>
  <c r="D2393" i="11"/>
  <c r="C2393" i="11"/>
  <c r="D2375" i="11"/>
  <c r="C2375" i="11"/>
  <c r="D2358" i="11"/>
  <c r="C2358" i="11"/>
  <c r="D2341" i="11"/>
  <c r="C2341" i="11"/>
  <c r="D2324" i="11"/>
  <c r="C2324" i="11"/>
  <c r="D2312" i="11"/>
  <c r="C2312" i="11"/>
  <c r="D2300" i="11"/>
  <c r="C2300" i="11"/>
  <c r="D2285" i="11"/>
  <c r="C2285" i="11"/>
  <c r="D2279" i="11"/>
  <c r="C2279" i="11"/>
  <c r="D2272" i="11"/>
  <c r="C2272" i="11"/>
  <c r="D2269" i="11"/>
  <c r="C2269" i="11"/>
  <c r="D2226" i="11"/>
  <c r="C2226" i="11"/>
  <c r="D2209" i="11"/>
  <c r="C2209" i="11"/>
  <c r="D2192" i="11"/>
  <c r="C2192" i="11"/>
  <c r="D2175" i="11"/>
  <c r="C2175" i="11"/>
  <c r="D2158" i="11"/>
  <c r="C2158" i="11"/>
  <c r="D2141" i="11"/>
  <c r="C2141" i="11"/>
  <c r="D2124" i="11"/>
  <c r="C2124" i="11"/>
  <c r="D2107" i="11"/>
  <c r="C2107" i="11"/>
  <c r="D2090" i="11"/>
  <c r="C2090" i="11"/>
  <c r="D2073" i="11"/>
  <c r="C2073" i="11"/>
  <c r="D2056" i="11"/>
  <c r="C2056" i="11"/>
  <c r="D2039" i="11"/>
  <c r="C2039" i="11"/>
  <c r="D2022" i="11"/>
  <c r="C2022" i="11"/>
  <c r="D2005" i="11"/>
  <c r="C2005" i="11"/>
  <c r="D1988" i="11"/>
  <c r="C1988" i="11"/>
  <c r="D1971" i="11"/>
  <c r="C1971" i="11"/>
  <c r="D1954" i="11"/>
  <c r="C1954" i="11"/>
  <c r="D1937" i="11"/>
  <c r="C1937" i="11"/>
  <c r="D1919" i="11"/>
  <c r="C1919" i="11"/>
  <c r="D1916" i="11"/>
  <c r="C1916" i="11"/>
  <c r="D1865" i="11"/>
  <c r="C1865" i="11"/>
  <c r="D1848" i="11"/>
  <c r="C1848" i="11"/>
  <c r="D1831" i="11"/>
  <c r="C1831" i="11"/>
  <c r="D1814" i="11"/>
  <c r="C1814" i="11"/>
  <c r="D1797" i="11"/>
  <c r="C1797" i="11"/>
  <c r="D1780" i="11"/>
  <c r="C1780" i="11"/>
  <c r="D1763" i="11"/>
  <c r="C1763" i="11"/>
  <c r="D1746" i="11"/>
  <c r="C1746" i="11"/>
  <c r="D1729" i="11"/>
  <c r="C1729" i="11"/>
  <c r="D1712" i="11"/>
  <c r="C1712" i="11"/>
  <c r="D1695" i="11"/>
  <c r="C1695" i="11"/>
  <c r="D1678" i="11"/>
  <c r="C1678" i="11"/>
  <c r="D1661" i="11"/>
  <c r="C1661" i="11"/>
  <c r="D1644" i="11"/>
  <c r="C1644" i="11"/>
  <c r="D1627" i="11"/>
  <c r="C1627" i="11"/>
  <c r="D1609" i="11"/>
  <c r="C1609" i="11"/>
  <c r="D1565" i="11"/>
  <c r="C1565" i="11"/>
  <c r="D1549" i="11"/>
  <c r="C1549" i="11"/>
  <c r="D1533" i="11"/>
  <c r="C1533" i="11"/>
  <c r="D1521" i="11"/>
  <c r="C1521" i="11"/>
  <c r="D1509" i="11"/>
  <c r="C1509" i="11"/>
  <c r="D1497" i="11"/>
  <c r="C1497" i="11"/>
  <c r="D1485" i="11"/>
  <c r="C1485" i="11"/>
  <c r="D1473" i="11"/>
  <c r="C1473" i="11"/>
  <c r="D1461" i="11"/>
  <c r="C1461" i="11"/>
  <c r="D1449" i="11"/>
  <c r="C1449" i="11"/>
  <c r="D1437" i="11"/>
  <c r="C1437" i="11"/>
  <c r="D1426" i="11"/>
  <c r="C1426" i="11"/>
  <c r="D1415" i="11"/>
  <c r="C1415" i="11"/>
  <c r="D1403" i="11"/>
  <c r="C1403" i="11"/>
  <c r="D1390" i="11"/>
  <c r="C1390" i="11"/>
  <c r="D1378" i="11"/>
  <c r="C1378" i="11"/>
  <c r="D1364" i="11"/>
  <c r="C1364" i="11"/>
  <c r="D1349" i="11"/>
  <c r="C1349" i="11"/>
  <c r="D1297" i="11"/>
  <c r="C1297" i="11"/>
  <c r="D1281" i="11"/>
  <c r="C1281" i="11"/>
  <c r="D1265" i="11"/>
  <c r="C1265" i="11"/>
  <c r="D1253" i="11"/>
  <c r="C1253" i="11"/>
  <c r="D1241" i="11"/>
  <c r="C1241" i="11"/>
  <c r="D1229" i="11"/>
  <c r="C1229" i="11"/>
  <c r="D1217" i="11"/>
  <c r="C1217" i="11"/>
  <c r="D1205" i="11"/>
  <c r="C1205" i="11"/>
  <c r="D1193" i="11"/>
  <c r="C1193" i="11"/>
  <c r="D1181" i="11"/>
  <c r="C1181" i="11"/>
  <c r="D1169" i="11"/>
  <c r="C1169" i="11"/>
  <c r="D1158" i="11"/>
  <c r="C1158" i="11"/>
  <c r="D1147" i="11"/>
  <c r="C1147" i="11"/>
  <c r="D1134" i="11"/>
  <c r="C1134" i="11"/>
  <c r="D1125" i="11"/>
  <c r="D2400" i="11" s="1"/>
  <c r="C1125" i="11"/>
  <c r="C2400" i="11" s="1"/>
  <c r="D1113" i="11"/>
  <c r="C1113" i="11"/>
  <c r="D1106" i="11"/>
  <c r="C1106" i="11"/>
  <c r="D1102" i="11"/>
  <c r="C1102" i="11"/>
  <c r="D1084" i="11"/>
  <c r="C1084" i="11"/>
  <c r="D1081" i="11"/>
  <c r="C1081" i="11"/>
  <c r="D1064" i="11"/>
  <c r="C1064" i="11"/>
  <c r="D1047" i="11"/>
  <c r="C1047" i="11"/>
  <c r="D1030" i="11"/>
  <c r="C1030" i="11"/>
  <c r="D1013" i="11"/>
  <c r="C1013" i="11"/>
  <c r="D996" i="11"/>
  <c r="C996" i="11"/>
  <c r="D979" i="11"/>
  <c r="C979" i="11"/>
  <c r="D962" i="11"/>
  <c r="C962" i="11"/>
  <c r="D945" i="11"/>
  <c r="C945" i="11"/>
  <c r="D928" i="11"/>
  <c r="C928" i="11"/>
  <c r="D911" i="11"/>
  <c r="C911" i="11"/>
  <c r="D894" i="11"/>
  <c r="C894" i="11"/>
  <c r="D877" i="11"/>
  <c r="C877" i="11"/>
  <c r="D860" i="11"/>
  <c r="C860" i="11"/>
  <c r="D843" i="11"/>
  <c r="C843" i="11"/>
  <c r="D826" i="11"/>
  <c r="C826" i="11"/>
  <c r="D808" i="11"/>
  <c r="C808" i="11"/>
  <c r="D805" i="11"/>
  <c r="C805" i="11"/>
  <c r="D788" i="11"/>
  <c r="C788" i="11"/>
  <c r="D771" i="11"/>
  <c r="C771" i="11"/>
  <c r="D754" i="11"/>
  <c r="C754" i="11"/>
  <c r="D737" i="11"/>
  <c r="C737" i="11"/>
  <c r="D720" i="11"/>
  <c r="C720" i="11"/>
  <c r="D703" i="11"/>
  <c r="C703" i="11"/>
  <c r="D686" i="11"/>
  <c r="C686" i="11"/>
  <c r="D669" i="11"/>
  <c r="C669" i="11"/>
  <c r="D652" i="11"/>
  <c r="C652" i="11"/>
  <c r="D635" i="11"/>
  <c r="C635" i="11"/>
  <c r="D618" i="11"/>
  <c r="C618" i="11"/>
  <c r="D601" i="11"/>
  <c r="C601" i="11"/>
  <c r="D583" i="11"/>
  <c r="C583" i="11"/>
  <c r="D567" i="11"/>
  <c r="C567" i="11"/>
  <c r="D551" i="11"/>
  <c r="C551" i="11"/>
  <c r="D539" i="11"/>
  <c r="C539" i="11"/>
  <c r="D527" i="11"/>
  <c r="C527" i="11"/>
  <c r="D513" i="11"/>
  <c r="C513" i="11"/>
  <c r="D499" i="11"/>
  <c r="C499" i="11"/>
  <c r="D488" i="11"/>
  <c r="C488" i="11"/>
  <c r="D477" i="11"/>
  <c r="C477" i="11"/>
  <c r="D465" i="11"/>
  <c r="C465" i="11"/>
  <c r="D453" i="11"/>
  <c r="C453" i="11"/>
  <c r="D441" i="11"/>
  <c r="C441" i="11"/>
  <c r="D428" i="11"/>
  <c r="C428" i="11"/>
  <c r="D415" i="11"/>
  <c r="C415" i="11"/>
  <c r="D402" i="11"/>
  <c r="C402" i="11"/>
  <c r="D388" i="11"/>
  <c r="C388" i="11"/>
  <c r="D372" i="11"/>
  <c r="C372" i="11"/>
  <c r="D356" i="11"/>
  <c r="C356" i="11"/>
  <c r="D344" i="11"/>
  <c r="C344" i="11"/>
  <c r="D331" i="11"/>
  <c r="C331" i="11"/>
  <c r="D317" i="11"/>
  <c r="C317" i="11"/>
  <c r="D303" i="11"/>
  <c r="C303" i="11"/>
  <c r="D292" i="11"/>
  <c r="C292" i="11"/>
  <c r="D281" i="11"/>
  <c r="C281" i="11"/>
  <c r="D269" i="11"/>
  <c r="C269" i="11"/>
  <c r="D257" i="11"/>
  <c r="C257" i="11"/>
  <c r="D245" i="11"/>
  <c r="D1115" i="11" s="1"/>
  <c r="C245" i="11"/>
  <c r="C1115" i="11" s="1"/>
  <c r="D225" i="11"/>
  <c r="C225" i="11"/>
  <c r="D219" i="11"/>
  <c r="C219" i="11"/>
  <c r="D216" i="11"/>
  <c r="D227" i="11" s="1"/>
  <c r="C216" i="11"/>
  <c r="C227" i="11" s="1"/>
  <c r="D207" i="11"/>
  <c r="C207" i="11"/>
  <c r="D200" i="11"/>
  <c r="C200" i="11"/>
  <c r="D192" i="11"/>
  <c r="C192" i="11"/>
  <c r="D167" i="11"/>
  <c r="C167" i="11"/>
  <c r="D157" i="11"/>
  <c r="C157" i="11"/>
  <c r="D149" i="11"/>
  <c r="C149" i="11"/>
  <c r="D141" i="11"/>
  <c r="C141" i="11"/>
  <c r="D123" i="11"/>
  <c r="C123" i="11"/>
  <c r="D105" i="11"/>
  <c r="D209" i="11" s="1"/>
  <c r="C105" i="11"/>
  <c r="C209" i="11" s="1"/>
  <c r="D92" i="11"/>
  <c r="C92" i="11"/>
  <c r="D81" i="11"/>
  <c r="C81" i="11"/>
  <c r="D77" i="11"/>
  <c r="C77" i="11"/>
  <c r="D69" i="11"/>
  <c r="C69" i="11"/>
  <c r="D62" i="11"/>
  <c r="C62" i="11"/>
  <c r="D51" i="11"/>
  <c r="C51" i="11"/>
  <c r="D40" i="11"/>
  <c r="C40" i="11"/>
  <c r="D25" i="11"/>
  <c r="C25" i="11"/>
  <c r="D18" i="11"/>
  <c r="D94" i="11" s="1"/>
  <c r="C18" i="11"/>
  <c r="C94" i="11" s="1"/>
  <c r="D229" i="12" l="1"/>
  <c r="C2402" i="12"/>
  <c r="D2402" i="12"/>
  <c r="C229" i="11"/>
  <c r="C2402" i="11"/>
  <c r="D229" i="11"/>
  <c r="D2402" i="11"/>
  <c r="D2398" i="9"/>
  <c r="C2398" i="9"/>
  <c r="D2396" i="9"/>
  <c r="C2396" i="9"/>
  <c r="D2393" i="9"/>
  <c r="C2393" i="9"/>
  <c r="D2375" i="9"/>
  <c r="C2375" i="9"/>
  <c r="D2358" i="9"/>
  <c r="C2358" i="9"/>
  <c r="D2341" i="9"/>
  <c r="C2341" i="9"/>
  <c r="D2324" i="9"/>
  <c r="C2324" i="9"/>
  <c r="D2312" i="9"/>
  <c r="C2312" i="9"/>
  <c r="D2300" i="9"/>
  <c r="C2300" i="9"/>
  <c r="D2285" i="9"/>
  <c r="C2285" i="9"/>
  <c r="D2279" i="9"/>
  <c r="C2279" i="9"/>
  <c r="D2272" i="9"/>
  <c r="C2272" i="9"/>
  <c r="D2269" i="9"/>
  <c r="C2269" i="9"/>
  <c r="D2226" i="9"/>
  <c r="C2226" i="9"/>
  <c r="D2209" i="9"/>
  <c r="C2209" i="9"/>
  <c r="D2192" i="9"/>
  <c r="C2192" i="9"/>
  <c r="D2175" i="9"/>
  <c r="C2175" i="9"/>
  <c r="D2158" i="9"/>
  <c r="C2158" i="9"/>
  <c r="D2141" i="9"/>
  <c r="C2141" i="9"/>
  <c r="D2124" i="9"/>
  <c r="C2124" i="9"/>
  <c r="D2107" i="9"/>
  <c r="C2107" i="9"/>
  <c r="D2090" i="9"/>
  <c r="C2090" i="9"/>
  <c r="D2073" i="9"/>
  <c r="C2073" i="9"/>
  <c r="D2056" i="9"/>
  <c r="C2056" i="9"/>
  <c r="D2039" i="9"/>
  <c r="C2039" i="9"/>
  <c r="D2022" i="9"/>
  <c r="C2022" i="9"/>
  <c r="D2005" i="9"/>
  <c r="C2005" i="9"/>
  <c r="D1988" i="9"/>
  <c r="C1988" i="9"/>
  <c r="D1971" i="9"/>
  <c r="C1971" i="9"/>
  <c r="D1954" i="9"/>
  <c r="C1954" i="9"/>
  <c r="D1937" i="9"/>
  <c r="C1937" i="9"/>
  <c r="D1919" i="9"/>
  <c r="C1919" i="9"/>
  <c r="D1916" i="9"/>
  <c r="C1916" i="9"/>
  <c r="D1865" i="9"/>
  <c r="C1865" i="9"/>
  <c r="D1848" i="9"/>
  <c r="C1848" i="9"/>
  <c r="D1831" i="9"/>
  <c r="C1831" i="9"/>
  <c r="D1814" i="9"/>
  <c r="C1814" i="9"/>
  <c r="D1797" i="9"/>
  <c r="C1797" i="9"/>
  <c r="D1780" i="9"/>
  <c r="C1780" i="9"/>
  <c r="D1763" i="9"/>
  <c r="C1763" i="9"/>
  <c r="D1746" i="9"/>
  <c r="C1746" i="9"/>
  <c r="D1729" i="9"/>
  <c r="C1729" i="9"/>
  <c r="D1712" i="9"/>
  <c r="C1712" i="9"/>
  <c r="D1695" i="9"/>
  <c r="C1695" i="9"/>
  <c r="D1678" i="9"/>
  <c r="C1678" i="9"/>
  <c r="D1661" i="9"/>
  <c r="C1661" i="9"/>
  <c r="D1644" i="9"/>
  <c r="C1644" i="9"/>
  <c r="D1627" i="9"/>
  <c r="C1627" i="9"/>
  <c r="D1609" i="9"/>
  <c r="C1609" i="9"/>
  <c r="D1565" i="9"/>
  <c r="C1565" i="9"/>
  <c r="D1549" i="9"/>
  <c r="C1549" i="9"/>
  <c r="D1533" i="9"/>
  <c r="C1533" i="9"/>
  <c r="D1521" i="9"/>
  <c r="C1521" i="9"/>
  <c r="D1509" i="9"/>
  <c r="C1509" i="9"/>
  <c r="D1497" i="9"/>
  <c r="C1497" i="9"/>
  <c r="D1485" i="9"/>
  <c r="C1485" i="9"/>
  <c r="D1473" i="9"/>
  <c r="C1473" i="9"/>
  <c r="D1461" i="9"/>
  <c r="C1461" i="9"/>
  <c r="D1449" i="9"/>
  <c r="C1449" i="9"/>
  <c r="D1437" i="9"/>
  <c r="C1437" i="9"/>
  <c r="D1426" i="9"/>
  <c r="C1426" i="9"/>
  <c r="D1415" i="9"/>
  <c r="C1415" i="9"/>
  <c r="D1403" i="9"/>
  <c r="C1403" i="9"/>
  <c r="D1390" i="9"/>
  <c r="C1390" i="9"/>
  <c r="D1378" i="9"/>
  <c r="C1378" i="9"/>
  <c r="D1364" i="9"/>
  <c r="C1364" i="9"/>
  <c r="D1349" i="9"/>
  <c r="C1349" i="9"/>
  <c r="D1297" i="9"/>
  <c r="C1297" i="9"/>
  <c r="D1281" i="9"/>
  <c r="C1281" i="9"/>
  <c r="D1265" i="9"/>
  <c r="C1265" i="9"/>
  <c r="D1253" i="9"/>
  <c r="C1253" i="9"/>
  <c r="D1241" i="9"/>
  <c r="C1241" i="9"/>
  <c r="D1229" i="9"/>
  <c r="C1229" i="9"/>
  <c r="D1217" i="9"/>
  <c r="C1217" i="9"/>
  <c r="D1205" i="9"/>
  <c r="C1205" i="9"/>
  <c r="D1193" i="9"/>
  <c r="C1193" i="9"/>
  <c r="D1181" i="9"/>
  <c r="C1181" i="9"/>
  <c r="D1169" i="9"/>
  <c r="C1169" i="9"/>
  <c r="D1158" i="9"/>
  <c r="C1158" i="9"/>
  <c r="D1147" i="9"/>
  <c r="C1147" i="9"/>
  <c r="D1134" i="9"/>
  <c r="C1134" i="9"/>
  <c r="D1125" i="9"/>
  <c r="D2400" i="9" s="1"/>
  <c r="C1125" i="9"/>
  <c r="C2400" i="9" s="1"/>
  <c r="D1113" i="9"/>
  <c r="C1113" i="9"/>
  <c r="D1106" i="9"/>
  <c r="C1106" i="9"/>
  <c r="D1102" i="9"/>
  <c r="C1102" i="9"/>
  <c r="D1084" i="9"/>
  <c r="C1084" i="9"/>
  <c r="D1081" i="9"/>
  <c r="C1081" i="9"/>
  <c r="D1064" i="9"/>
  <c r="C1064" i="9"/>
  <c r="D1047" i="9"/>
  <c r="C1047" i="9"/>
  <c r="D1030" i="9"/>
  <c r="C1030" i="9"/>
  <c r="D1013" i="9"/>
  <c r="C1013" i="9"/>
  <c r="D996" i="9"/>
  <c r="C996" i="9"/>
  <c r="D979" i="9"/>
  <c r="C979" i="9"/>
  <c r="D962" i="9"/>
  <c r="C962" i="9"/>
  <c r="D945" i="9"/>
  <c r="C945" i="9"/>
  <c r="D928" i="9"/>
  <c r="C928" i="9"/>
  <c r="D911" i="9"/>
  <c r="C911" i="9"/>
  <c r="D894" i="9"/>
  <c r="C894" i="9"/>
  <c r="D877" i="9"/>
  <c r="C877" i="9"/>
  <c r="D860" i="9"/>
  <c r="C860" i="9"/>
  <c r="D843" i="9"/>
  <c r="C843" i="9"/>
  <c r="D826" i="9"/>
  <c r="C826" i="9"/>
  <c r="D808" i="9"/>
  <c r="C808" i="9"/>
  <c r="D805" i="9"/>
  <c r="C805" i="9"/>
  <c r="D788" i="9"/>
  <c r="C788" i="9"/>
  <c r="D771" i="9"/>
  <c r="C771" i="9"/>
  <c r="D754" i="9"/>
  <c r="C754" i="9"/>
  <c r="D737" i="9"/>
  <c r="C737" i="9"/>
  <c r="D720" i="9"/>
  <c r="C720" i="9"/>
  <c r="D703" i="9"/>
  <c r="C703" i="9"/>
  <c r="D686" i="9"/>
  <c r="C686" i="9"/>
  <c r="D669" i="9"/>
  <c r="C669" i="9"/>
  <c r="D652" i="9"/>
  <c r="C652" i="9"/>
  <c r="D635" i="9"/>
  <c r="C635" i="9"/>
  <c r="D618" i="9"/>
  <c r="C618" i="9"/>
  <c r="D601" i="9"/>
  <c r="C601" i="9"/>
  <c r="D583" i="9"/>
  <c r="C583" i="9"/>
  <c r="D567" i="9"/>
  <c r="C567" i="9"/>
  <c r="D551" i="9"/>
  <c r="C551" i="9"/>
  <c r="D539" i="9"/>
  <c r="C539" i="9"/>
  <c r="D527" i="9"/>
  <c r="C527" i="9"/>
  <c r="D513" i="9"/>
  <c r="C513" i="9"/>
  <c r="D499" i="9"/>
  <c r="C499" i="9"/>
  <c r="D488" i="9"/>
  <c r="C488" i="9"/>
  <c r="D477" i="9"/>
  <c r="C477" i="9"/>
  <c r="D465" i="9"/>
  <c r="C465" i="9"/>
  <c r="D453" i="9"/>
  <c r="C453" i="9"/>
  <c r="D441" i="9"/>
  <c r="C441" i="9"/>
  <c r="D428" i="9"/>
  <c r="C428" i="9"/>
  <c r="D415" i="9"/>
  <c r="C415" i="9"/>
  <c r="D402" i="9"/>
  <c r="C402" i="9"/>
  <c r="D388" i="9"/>
  <c r="C388" i="9"/>
  <c r="D372" i="9"/>
  <c r="C372" i="9"/>
  <c r="D356" i="9"/>
  <c r="C356" i="9"/>
  <c r="D344" i="9"/>
  <c r="C344" i="9"/>
  <c r="D331" i="9"/>
  <c r="C331" i="9"/>
  <c r="D317" i="9"/>
  <c r="C317" i="9"/>
  <c r="D303" i="9"/>
  <c r="C303" i="9"/>
  <c r="D292" i="9"/>
  <c r="C292" i="9"/>
  <c r="D281" i="9"/>
  <c r="C281" i="9"/>
  <c r="D269" i="9"/>
  <c r="C269" i="9"/>
  <c r="D257" i="9"/>
  <c r="C257" i="9"/>
  <c r="D245" i="9"/>
  <c r="D1115" i="9" s="1"/>
  <c r="C245" i="9"/>
  <c r="C1115" i="9" s="1"/>
  <c r="C227" i="9"/>
  <c r="D225" i="9"/>
  <c r="C225" i="9"/>
  <c r="D219" i="9"/>
  <c r="C219" i="9"/>
  <c r="D216" i="9"/>
  <c r="D227" i="9" s="1"/>
  <c r="C216" i="9"/>
  <c r="D207" i="9"/>
  <c r="C207" i="9"/>
  <c r="D200" i="9"/>
  <c r="C200" i="9"/>
  <c r="D192" i="9"/>
  <c r="C192" i="9"/>
  <c r="D167" i="9"/>
  <c r="C167" i="9"/>
  <c r="D157" i="9"/>
  <c r="C157" i="9"/>
  <c r="D149" i="9"/>
  <c r="C149" i="9"/>
  <c r="D141" i="9"/>
  <c r="C141" i="9"/>
  <c r="D123" i="9"/>
  <c r="C123" i="9"/>
  <c r="C209" i="9" s="1"/>
  <c r="C229" i="9" s="1"/>
  <c r="D105" i="9"/>
  <c r="D209" i="9" s="1"/>
  <c r="C105" i="9"/>
  <c r="D92" i="9"/>
  <c r="C92" i="9"/>
  <c r="D81" i="9"/>
  <c r="C81" i="9"/>
  <c r="D77" i="9"/>
  <c r="C77" i="9"/>
  <c r="D69" i="9"/>
  <c r="C69" i="9"/>
  <c r="D62" i="9"/>
  <c r="C62" i="9"/>
  <c r="D51" i="9"/>
  <c r="C51" i="9"/>
  <c r="D40" i="9"/>
  <c r="C40" i="9"/>
  <c r="D25" i="9"/>
  <c r="C25" i="9"/>
  <c r="C94" i="9" s="1"/>
  <c r="D18" i="9"/>
  <c r="D94" i="9" s="1"/>
  <c r="C18" i="9"/>
  <c r="D2398" i="8"/>
  <c r="C2398" i="8"/>
  <c r="D2396" i="8"/>
  <c r="C2396" i="8"/>
  <c r="D2393" i="8"/>
  <c r="C2393" i="8"/>
  <c r="D2375" i="8"/>
  <c r="C2375" i="8"/>
  <c r="D2358" i="8"/>
  <c r="C2358" i="8"/>
  <c r="D2341" i="8"/>
  <c r="C2341" i="8"/>
  <c r="D2324" i="8"/>
  <c r="C2324" i="8"/>
  <c r="D2312" i="8"/>
  <c r="C2312" i="8"/>
  <c r="D2300" i="8"/>
  <c r="C2300" i="8"/>
  <c r="D2285" i="8"/>
  <c r="C2285" i="8"/>
  <c r="D2279" i="8"/>
  <c r="C2279" i="8"/>
  <c r="D2272" i="8"/>
  <c r="C2272" i="8"/>
  <c r="D2269" i="8"/>
  <c r="C2269" i="8"/>
  <c r="D2226" i="8"/>
  <c r="C2226" i="8"/>
  <c r="D2209" i="8"/>
  <c r="C2209" i="8"/>
  <c r="D2192" i="8"/>
  <c r="C2192" i="8"/>
  <c r="D2175" i="8"/>
  <c r="C2175" i="8"/>
  <c r="D2158" i="8"/>
  <c r="C2158" i="8"/>
  <c r="D2141" i="8"/>
  <c r="C2141" i="8"/>
  <c r="D2124" i="8"/>
  <c r="C2124" i="8"/>
  <c r="D2107" i="8"/>
  <c r="C2107" i="8"/>
  <c r="D2090" i="8"/>
  <c r="C2090" i="8"/>
  <c r="D2073" i="8"/>
  <c r="C2073" i="8"/>
  <c r="D2056" i="8"/>
  <c r="C2056" i="8"/>
  <c r="D2039" i="8"/>
  <c r="C2039" i="8"/>
  <c r="D2022" i="8"/>
  <c r="C2022" i="8"/>
  <c r="D2005" i="8"/>
  <c r="C2005" i="8"/>
  <c r="D1988" i="8"/>
  <c r="C1988" i="8"/>
  <c r="D1971" i="8"/>
  <c r="C1971" i="8"/>
  <c r="D1954" i="8"/>
  <c r="C1954" i="8"/>
  <c r="D1937" i="8"/>
  <c r="C1937" i="8"/>
  <c r="D1919" i="8"/>
  <c r="C1919" i="8"/>
  <c r="D1916" i="8"/>
  <c r="C1916" i="8"/>
  <c r="D1865" i="8"/>
  <c r="C1865" i="8"/>
  <c r="D1848" i="8"/>
  <c r="C1848" i="8"/>
  <c r="D1831" i="8"/>
  <c r="C1831" i="8"/>
  <c r="D1814" i="8"/>
  <c r="C1814" i="8"/>
  <c r="D1797" i="8"/>
  <c r="C1797" i="8"/>
  <c r="D1780" i="8"/>
  <c r="C1780" i="8"/>
  <c r="D1763" i="8"/>
  <c r="C1763" i="8"/>
  <c r="D1746" i="8"/>
  <c r="C1746" i="8"/>
  <c r="D1729" i="8"/>
  <c r="C1729" i="8"/>
  <c r="D1712" i="8"/>
  <c r="C1712" i="8"/>
  <c r="D1695" i="8"/>
  <c r="C1695" i="8"/>
  <c r="D1678" i="8"/>
  <c r="C1678" i="8"/>
  <c r="D1661" i="8"/>
  <c r="C1661" i="8"/>
  <c r="D1644" i="8"/>
  <c r="C1644" i="8"/>
  <c r="D1627" i="8"/>
  <c r="C1627" i="8"/>
  <c r="D1609" i="8"/>
  <c r="C1609" i="8"/>
  <c r="D1565" i="8"/>
  <c r="C1565" i="8"/>
  <c r="D1549" i="8"/>
  <c r="C1549" i="8"/>
  <c r="D1533" i="8"/>
  <c r="C1533" i="8"/>
  <c r="D1521" i="8"/>
  <c r="C1521" i="8"/>
  <c r="D1509" i="8"/>
  <c r="C1509" i="8"/>
  <c r="D1497" i="8"/>
  <c r="C1497" i="8"/>
  <c r="D1485" i="8"/>
  <c r="C1485" i="8"/>
  <c r="D1473" i="8"/>
  <c r="C1473" i="8"/>
  <c r="D1461" i="8"/>
  <c r="C1461" i="8"/>
  <c r="D1449" i="8"/>
  <c r="C1449" i="8"/>
  <c r="D1437" i="8"/>
  <c r="C1437" i="8"/>
  <c r="D1426" i="8"/>
  <c r="C1426" i="8"/>
  <c r="D1415" i="8"/>
  <c r="C1415" i="8"/>
  <c r="D1403" i="8"/>
  <c r="C1403" i="8"/>
  <c r="D1390" i="8"/>
  <c r="C1390" i="8"/>
  <c r="D1378" i="8"/>
  <c r="C1378" i="8"/>
  <c r="D1364" i="8"/>
  <c r="C1364" i="8"/>
  <c r="D1349" i="8"/>
  <c r="C1349" i="8"/>
  <c r="D1297" i="8"/>
  <c r="C1297" i="8"/>
  <c r="D1281" i="8"/>
  <c r="C1281" i="8"/>
  <c r="D1265" i="8"/>
  <c r="C1265" i="8"/>
  <c r="D1253" i="8"/>
  <c r="C1253" i="8"/>
  <c r="D1241" i="8"/>
  <c r="C1241" i="8"/>
  <c r="D1229" i="8"/>
  <c r="C1229" i="8"/>
  <c r="D1217" i="8"/>
  <c r="C1217" i="8"/>
  <c r="D1205" i="8"/>
  <c r="C1205" i="8"/>
  <c r="D1193" i="8"/>
  <c r="C1193" i="8"/>
  <c r="D1181" i="8"/>
  <c r="C1181" i="8"/>
  <c r="D1169" i="8"/>
  <c r="C1169" i="8"/>
  <c r="D1158" i="8"/>
  <c r="C1158" i="8"/>
  <c r="D1147" i="8"/>
  <c r="C1147" i="8"/>
  <c r="D1134" i="8"/>
  <c r="C1134" i="8"/>
  <c r="D1125" i="8"/>
  <c r="D2400" i="8" s="1"/>
  <c r="C1125" i="8"/>
  <c r="C2400" i="8" s="1"/>
  <c r="D1113" i="8"/>
  <c r="C1113" i="8"/>
  <c r="D1106" i="8"/>
  <c r="C1106" i="8"/>
  <c r="D1102" i="8"/>
  <c r="C1102" i="8"/>
  <c r="D1084" i="8"/>
  <c r="C1084" i="8"/>
  <c r="D1081" i="8"/>
  <c r="C1081" i="8"/>
  <c r="D1064" i="8"/>
  <c r="C1064" i="8"/>
  <c r="D1047" i="8"/>
  <c r="C1047" i="8"/>
  <c r="D1030" i="8"/>
  <c r="C1030" i="8"/>
  <c r="D1013" i="8"/>
  <c r="C1013" i="8"/>
  <c r="D996" i="8"/>
  <c r="C996" i="8"/>
  <c r="D979" i="8"/>
  <c r="C979" i="8"/>
  <c r="D962" i="8"/>
  <c r="C962" i="8"/>
  <c r="D945" i="8"/>
  <c r="C945" i="8"/>
  <c r="D928" i="8"/>
  <c r="C928" i="8"/>
  <c r="D911" i="8"/>
  <c r="C911" i="8"/>
  <c r="D894" i="8"/>
  <c r="C894" i="8"/>
  <c r="D877" i="8"/>
  <c r="C877" i="8"/>
  <c r="D860" i="8"/>
  <c r="C860" i="8"/>
  <c r="D843" i="8"/>
  <c r="C843" i="8"/>
  <c r="D826" i="8"/>
  <c r="C826" i="8"/>
  <c r="D808" i="8"/>
  <c r="C808" i="8"/>
  <c r="D805" i="8"/>
  <c r="C805" i="8"/>
  <c r="D788" i="8"/>
  <c r="C788" i="8"/>
  <c r="D771" i="8"/>
  <c r="C771" i="8"/>
  <c r="D754" i="8"/>
  <c r="C754" i="8"/>
  <c r="D737" i="8"/>
  <c r="C737" i="8"/>
  <c r="D720" i="8"/>
  <c r="C720" i="8"/>
  <c r="D703" i="8"/>
  <c r="C703" i="8"/>
  <c r="D686" i="8"/>
  <c r="C686" i="8"/>
  <c r="D669" i="8"/>
  <c r="C669" i="8"/>
  <c r="D652" i="8"/>
  <c r="C652" i="8"/>
  <c r="D635" i="8"/>
  <c r="C635" i="8"/>
  <c r="D618" i="8"/>
  <c r="C618" i="8"/>
  <c r="D601" i="8"/>
  <c r="C601" i="8"/>
  <c r="D583" i="8"/>
  <c r="C583" i="8"/>
  <c r="D567" i="8"/>
  <c r="C567" i="8"/>
  <c r="D551" i="8"/>
  <c r="C551" i="8"/>
  <c r="D539" i="8"/>
  <c r="C539" i="8"/>
  <c r="D527" i="8"/>
  <c r="C527" i="8"/>
  <c r="D513" i="8"/>
  <c r="C513" i="8"/>
  <c r="D499" i="8"/>
  <c r="C499" i="8"/>
  <c r="D488" i="8"/>
  <c r="C488" i="8"/>
  <c r="D477" i="8"/>
  <c r="C477" i="8"/>
  <c r="D465" i="8"/>
  <c r="C465" i="8"/>
  <c r="D453" i="8"/>
  <c r="C453" i="8"/>
  <c r="D441" i="8"/>
  <c r="C441" i="8"/>
  <c r="D428" i="8"/>
  <c r="C428" i="8"/>
  <c r="D415" i="8"/>
  <c r="C415" i="8"/>
  <c r="D402" i="8"/>
  <c r="C402" i="8"/>
  <c r="D388" i="8"/>
  <c r="C388" i="8"/>
  <c r="D372" i="8"/>
  <c r="C372" i="8"/>
  <c r="D356" i="8"/>
  <c r="C356" i="8"/>
  <c r="D344" i="8"/>
  <c r="C344" i="8"/>
  <c r="D331" i="8"/>
  <c r="C331" i="8"/>
  <c r="D317" i="8"/>
  <c r="C317" i="8"/>
  <c r="D303" i="8"/>
  <c r="C303" i="8"/>
  <c r="D292" i="8"/>
  <c r="C292" i="8"/>
  <c r="D281" i="8"/>
  <c r="C281" i="8"/>
  <c r="D269" i="8"/>
  <c r="C269" i="8"/>
  <c r="D257" i="8"/>
  <c r="C257" i="8"/>
  <c r="D245" i="8"/>
  <c r="D1115" i="8" s="1"/>
  <c r="C245" i="8"/>
  <c r="C1115" i="8" s="1"/>
  <c r="C227" i="8"/>
  <c r="D225" i="8"/>
  <c r="C225" i="8"/>
  <c r="D219" i="8"/>
  <c r="C219" i="8"/>
  <c r="D216" i="8"/>
  <c r="D227" i="8" s="1"/>
  <c r="C216" i="8"/>
  <c r="D207" i="8"/>
  <c r="C207" i="8"/>
  <c r="D200" i="8"/>
  <c r="C200" i="8"/>
  <c r="D192" i="8"/>
  <c r="C192" i="8"/>
  <c r="D167" i="8"/>
  <c r="C167" i="8"/>
  <c r="D157" i="8"/>
  <c r="C157" i="8"/>
  <c r="D149" i="8"/>
  <c r="C149" i="8"/>
  <c r="D141" i="8"/>
  <c r="C141" i="8"/>
  <c r="D123" i="8"/>
  <c r="C123" i="8"/>
  <c r="C209" i="8" s="1"/>
  <c r="C229" i="8" s="1"/>
  <c r="D105" i="8"/>
  <c r="D209" i="8" s="1"/>
  <c r="C105" i="8"/>
  <c r="D92" i="8"/>
  <c r="C92" i="8"/>
  <c r="D81" i="8"/>
  <c r="C81" i="8"/>
  <c r="D77" i="8"/>
  <c r="C77" i="8"/>
  <c r="D69" i="8"/>
  <c r="C69" i="8"/>
  <c r="D62" i="8"/>
  <c r="C62" i="8"/>
  <c r="D51" i="8"/>
  <c r="C51" i="8"/>
  <c r="D40" i="8"/>
  <c r="C40" i="8"/>
  <c r="D25" i="8"/>
  <c r="C25" i="8"/>
  <c r="C94" i="8" s="1"/>
  <c r="D18" i="8"/>
  <c r="D94" i="8" s="1"/>
  <c r="C18" i="8"/>
  <c r="D2398" i="7"/>
  <c r="C2398" i="7"/>
  <c r="D2396" i="7"/>
  <c r="C2396" i="7"/>
  <c r="D2393" i="7"/>
  <c r="C2393" i="7"/>
  <c r="D2375" i="7"/>
  <c r="C2375" i="7"/>
  <c r="D2358" i="7"/>
  <c r="C2358" i="7"/>
  <c r="D2341" i="7"/>
  <c r="C2341" i="7"/>
  <c r="D2324" i="7"/>
  <c r="C2324" i="7"/>
  <c r="D2312" i="7"/>
  <c r="C2312" i="7"/>
  <c r="D2300" i="7"/>
  <c r="C2300" i="7"/>
  <c r="D2285" i="7"/>
  <c r="C2285" i="7"/>
  <c r="D2279" i="7"/>
  <c r="C2279" i="7"/>
  <c r="D2272" i="7"/>
  <c r="C2272" i="7"/>
  <c r="D2269" i="7"/>
  <c r="C2269" i="7"/>
  <c r="D2226" i="7"/>
  <c r="C2226" i="7"/>
  <c r="D2209" i="7"/>
  <c r="C2209" i="7"/>
  <c r="D2192" i="7"/>
  <c r="C2192" i="7"/>
  <c r="D2175" i="7"/>
  <c r="C2175" i="7"/>
  <c r="D2158" i="7"/>
  <c r="C2158" i="7"/>
  <c r="D2141" i="7"/>
  <c r="C2141" i="7"/>
  <c r="D2124" i="7"/>
  <c r="C2124" i="7"/>
  <c r="D2107" i="7"/>
  <c r="C2107" i="7"/>
  <c r="D2090" i="7"/>
  <c r="C2090" i="7"/>
  <c r="D2073" i="7"/>
  <c r="C2073" i="7"/>
  <c r="D2056" i="7"/>
  <c r="C2056" i="7"/>
  <c r="D2039" i="7"/>
  <c r="C2039" i="7"/>
  <c r="D2022" i="7"/>
  <c r="C2022" i="7"/>
  <c r="D2005" i="7"/>
  <c r="C2005" i="7"/>
  <c r="D1988" i="7"/>
  <c r="C1988" i="7"/>
  <c r="D1971" i="7"/>
  <c r="C1971" i="7"/>
  <c r="D1954" i="7"/>
  <c r="C1954" i="7"/>
  <c r="D1937" i="7"/>
  <c r="C1937" i="7"/>
  <c r="D1919" i="7"/>
  <c r="C1919" i="7"/>
  <c r="D1916" i="7"/>
  <c r="C1916" i="7"/>
  <c r="D1865" i="7"/>
  <c r="C1865" i="7"/>
  <c r="D1848" i="7"/>
  <c r="C1848" i="7"/>
  <c r="D1831" i="7"/>
  <c r="C1831" i="7"/>
  <c r="D1814" i="7"/>
  <c r="C1814" i="7"/>
  <c r="D1797" i="7"/>
  <c r="C1797" i="7"/>
  <c r="D1780" i="7"/>
  <c r="C1780" i="7"/>
  <c r="D1763" i="7"/>
  <c r="C1763" i="7"/>
  <c r="D1746" i="7"/>
  <c r="C1746" i="7"/>
  <c r="D1729" i="7"/>
  <c r="C1729" i="7"/>
  <c r="D1712" i="7"/>
  <c r="C1712" i="7"/>
  <c r="D1695" i="7"/>
  <c r="C1695" i="7"/>
  <c r="D1678" i="7"/>
  <c r="C1678" i="7"/>
  <c r="D1661" i="7"/>
  <c r="C1661" i="7"/>
  <c r="D1644" i="7"/>
  <c r="C1644" i="7"/>
  <c r="D1627" i="7"/>
  <c r="C1627" i="7"/>
  <c r="D1609" i="7"/>
  <c r="C1609" i="7"/>
  <c r="D1565" i="7"/>
  <c r="C1565" i="7"/>
  <c r="D1549" i="7"/>
  <c r="C1549" i="7"/>
  <c r="D1533" i="7"/>
  <c r="C1533" i="7"/>
  <c r="D1521" i="7"/>
  <c r="C1521" i="7"/>
  <c r="D1509" i="7"/>
  <c r="C1509" i="7"/>
  <c r="D1497" i="7"/>
  <c r="C1497" i="7"/>
  <c r="D1485" i="7"/>
  <c r="C1485" i="7"/>
  <c r="D1473" i="7"/>
  <c r="C1473" i="7"/>
  <c r="D1461" i="7"/>
  <c r="C1461" i="7"/>
  <c r="D1449" i="7"/>
  <c r="C1449" i="7"/>
  <c r="D1437" i="7"/>
  <c r="C1437" i="7"/>
  <c r="D1426" i="7"/>
  <c r="C1426" i="7"/>
  <c r="D1415" i="7"/>
  <c r="C1415" i="7"/>
  <c r="D1403" i="7"/>
  <c r="C1403" i="7"/>
  <c r="D1390" i="7"/>
  <c r="C1390" i="7"/>
  <c r="D1378" i="7"/>
  <c r="C1378" i="7"/>
  <c r="D1364" i="7"/>
  <c r="C1364" i="7"/>
  <c r="D1349" i="7"/>
  <c r="C1349" i="7"/>
  <c r="D1297" i="7"/>
  <c r="C1297" i="7"/>
  <c r="D1281" i="7"/>
  <c r="C1281" i="7"/>
  <c r="D1265" i="7"/>
  <c r="C1265" i="7"/>
  <c r="D1253" i="7"/>
  <c r="C1253" i="7"/>
  <c r="D1241" i="7"/>
  <c r="C1241" i="7"/>
  <c r="D1229" i="7"/>
  <c r="C1229" i="7"/>
  <c r="D1217" i="7"/>
  <c r="C1217" i="7"/>
  <c r="D1205" i="7"/>
  <c r="C1205" i="7"/>
  <c r="D1193" i="7"/>
  <c r="C1193" i="7"/>
  <c r="D1181" i="7"/>
  <c r="C1181" i="7"/>
  <c r="D1169" i="7"/>
  <c r="C1169" i="7"/>
  <c r="D1158" i="7"/>
  <c r="C1158" i="7"/>
  <c r="D1147" i="7"/>
  <c r="C1147" i="7"/>
  <c r="D1134" i="7"/>
  <c r="C1134" i="7"/>
  <c r="D1125" i="7"/>
  <c r="D2400" i="7" s="1"/>
  <c r="C1125" i="7"/>
  <c r="C2400" i="7" s="1"/>
  <c r="D1113" i="7"/>
  <c r="C1113" i="7"/>
  <c r="D1106" i="7"/>
  <c r="C1106" i="7"/>
  <c r="D1102" i="7"/>
  <c r="C1102" i="7"/>
  <c r="D1084" i="7"/>
  <c r="C1084" i="7"/>
  <c r="D1081" i="7"/>
  <c r="C1081" i="7"/>
  <c r="D1064" i="7"/>
  <c r="C1064" i="7"/>
  <c r="D1047" i="7"/>
  <c r="C1047" i="7"/>
  <c r="D1030" i="7"/>
  <c r="C1030" i="7"/>
  <c r="D1013" i="7"/>
  <c r="C1013" i="7"/>
  <c r="D996" i="7"/>
  <c r="C996" i="7"/>
  <c r="D979" i="7"/>
  <c r="C979" i="7"/>
  <c r="D962" i="7"/>
  <c r="C962" i="7"/>
  <c r="D945" i="7"/>
  <c r="C945" i="7"/>
  <c r="D928" i="7"/>
  <c r="C928" i="7"/>
  <c r="D911" i="7"/>
  <c r="C911" i="7"/>
  <c r="D894" i="7"/>
  <c r="C894" i="7"/>
  <c r="D877" i="7"/>
  <c r="C877" i="7"/>
  <c r="D860" i="7"/>
  <c r="C860" i="7"/>
  <c r="D843" i="7"/>
  <c r="C843" i="7"/>
  <c r="D826" i="7"/>
  <c r="C826" i="7"/>
  <c r="D808" i="7"/>
  <c r="C808" i="7"/>
  <c r="D805" i="7"/>
  <c r="C805" i="7"/>
  <c r="D788" i="7"/>
  <c r="C788" i="7"/>
  <c r="D771" i="7"/>
  <c r="C771" i="7"/>
  <c r="D754" i="7"/>
  <c r="C754" i="7"/>
  <c r="D737" i="7"/>
  <c r="C737" i="7"/>
  <c r="D720" i="7"/>
  <c r="C720" i="7"/>
  <c r="D703" i="7"/>
  <c r="C703" i="7"/>
  <c r="D686" i="7"/>
  <c r="C686" i="7"/>
  <c r="D669" i="7"/>
  <c r="C669" i="7"/>
  <c r="D652" i="7"/>
  <c r="C652" i="7"/>
  <c r="D635" i="7"/>
  <c r="C635" i="7"/>
  <c r="D618" i="7"/>
  <c r="C618" i="7"/>
  <c r="D601" i="7"/>
  <c r="C601" i="7"/>
  <c r="D583" i="7"/>
  <c r="C583" i="7"/>
  <c r="D567" i="7"/>
  <c r="C567" i="7"/>
  <c r="D551" i="7"/>
  <c r="C551" i="7"/>
  <c r="D539" i="7"/>
  <c r="C539" i="7"/>
  <c r="D527" i="7"/>
  <c r="C527" i="7"/>
  <c r="D513" i="7"/>
  <c r="C513" i="7"/>
  <c r="D499" i="7"/>
  <c r="C499" i="7"/>
  <c r="D488" i="7"/>
  <c r="C488" i="7"/>
  <c r="D477" i="7"/>
  <c r="C477" i="7"/>
  <c r="D465" i="7"/>
  <c r="C465" i="7"/>
  <c r="D453" i="7"/>
  <c r="C453" i="7"/>
  <c r="D441" i="7"/>
  <c r="C441" i="7"/>
  <c r="D428" i="7"/>
  <c r="C428" i="7"/>
  <c r="D415" i="7"/>
  <c r="C415" i="7"/>
  <c r="D402" i="7"/>
  <c r="C402" i="7"/>
  <c r="D388" i="7"/>
  <c r="C388" i="7"/>
  <c r="D372" i="7"/>
  <c r="C372" i="7"/>
  <c r="D356" i="7"/>
  <c r="C356" i="7"/>
  <c r="D344" i="7"/>
  <c r="C344" i="7"/>
  <c r="D331" i="7"/>
  <c r="C331" i="7"/>
  <c r="D317" i="7"/>
  <c r="C317" i="7"/>
  <c r="D303" i="7"/>
  <c r="C303" i="7"/>
  <c r="D292" i="7"/>
  <c r="C292" i="7"/>
  <c r="D281" i="7"/>
  <c r="C281" i="7"/>
  <c r="D269" i="7"/>
  <c r="C269" i="7"/>
  <c r="D257" i="7"/>
  <c r="C257" i="7"/>
  <c r="D245" i="7"/>
  <c r="D1115" i="7" s="1"/>
  <c r="C245" i="7"/>
  <c r="C1115" i="7" s="1"/>
  <c r="C227" i="7"/>
  <c r="D225" i="7"/>
  <c r="C225" i="7"/>
  <c r="D219" i="7"/>
  <c r="C219" i="7"/>
  <c r="D216" i="7"/>
  <c r="D227" i="7" s="1"/>
  <c r="C216" i="7"/>
  <c r="D207" i="7"/>
  <c r="C207" i="7"/>
  <c r="D200" i="7"/>
  <c r="C200" i="7"/>
  <c r="D192" i="7"/>
  <c r="C192" i="7"/>
  <c r="D167" i="7"/>
  <c r="C167" i="7"/>
  <c r="D157" i="7"/>
  <c r="C157" i="7"/>
  <c r="D149" i="7"/>
  <c r="C149" i="7"/>
  <c r="D141" i="7"/>
  <c r="C141" i="7"/>
  <c r="D123" i="7"/>
  <c r="C123" i="7"/>
  <c r="C209" i="7" s="1"/>
  <c r="C229" i="7" s="1"/>
  <c r="D105" i="7"/>
  <c r="D209" i="7" s="1"/>
  <c r="C105" i="7"/>
  <c r="D92" i="7"/>
  <c r="C92" i="7"/>
  <c r="D81" i="7"/>
  <c r="C81" i="7"/>
  <c r="D77" i="7"/>
  <c r="C77" i="7"/>
  <c r="D69" i="7"/>
  <c r="C69" i="7"/>
  <c r="D62" i="7"/>
  <c r="C62" i="7"/>
  <c r="D51" i="7"/>
  <c r="C51" i="7"/>
  <c r="D40" i="7"/>
  <c r="C40" i="7"/>
  <c r="D25" i="7"/>
  <c r="C25" i="7"/>
  <c r="C94" i="7" s="1"/>
  <c r="D18" i="7"/>
  <c r="D94" i="7" s="1"/>
  <c r="C18" i="7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D2400" i="6" s="1"/>
  <c r="C1125" i="6"/>
  <c r="C2400" i="6" s="1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C257" i="6"/>
  <c r="D245" i="6"/>
  <c r="D1115" i="6" s="1"/>
  <c r="C245" i="6"/>
  <c r="C1115" i="6" s="1"/>
  <c r="C227" i="6"/>
  <c r="D225" i="6"/>
  <c r="C225" i="6"/>
  <c r="D219" i="6"/>
  <c r="C219" i="6"/>
  <c r="D216" i="6"/>
  <c r="D227" i="6" s="1"/>
  <c r="C216" i="6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C141" i="6"/>
  <c r="D123" i="6"/>
  <c r="C123" i="6"/>
  <c r="C209" i="6" s="1"/>
  <c r="C229" i="6" s="1"/>
  <c r="D105" i="6"/>
  <c r="D209" i="6" s="1"/>
  <c r="C105" i="6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C94" i="6" s="1"/>
  <c r="D18" i="6"/>
  <c r="D94" i="6" s="1"/>
  <c r="C18" i="6"/>
  <c r="D2398" i="5"/>
  <c r="C2398" i="5"/>
  <c r="D2396" i="5"/>
  <c r="C2396" i="5"/>
  <c r="D2393" i="5"/>
  <c r="C2393" i="5"/>
  <c r="D2375" i="5"/>
  <c r="C2375" i="5"/>
  <c r="D2358" i="5"/>
  <c r="C2358" i="5"/>
  <c r="D2341" i="5"/>
  <c r="C2341" i="5"/>
  <c r="D2324" i="5"/>
  <c r="C2324" i="5"/>
  <c r="D2312" i="5"/>
  <c r="C2312" i="5"/>
  <c r="D2300" i="5"/>
  <c r="C2300" i="5"/>
  <c r="D2285" i="5"/>
  <c r="C2285" i="5"/>
  <c r="D2279" i="5"/>
  <c r="C2279" i="5"/>
  <c r="D2272" i="5"/>
  <c r="C2272" i="5"/>
  <c r="D2269" i="5"/>
  <c r="C2269" i="5"/>
  <c r="D2226" i="5"/>
  <c r="C2226" i="5"/>
  <c r="D2209" i="5"/>
  <c r="C2209" i="5"/>
  <c r="D2192" i="5"/>
  <c r="C2192" i="5"/>
  <c r="D2175" i="5"/>
  <c r="C2175" i="5"/>
  <c r="D2158" i="5"/>
  <c r="C2158" i="5"/>
  <c r="D2141" i="5"/>
  <c r="C2141" i="5"/>
  <c r="D2124" i="5"/>
  <c r="C2124" i="5"/>
  <c r="D2107" i="5"/>
  <c r="C2107" i="5"/>
  <c r="D2090" i="5"/>
  <c r="C2090" i="5"/>
  <c r="D2073" i="5"/>
  <c r="C2073" i="5"/>
  <c r="D2056" i="5"/>
  <c r="C2056" i="5"/>
  <c r="D2039" i="5"/>
  <c r="C2039" i="5"/>
  <c r="D2022" i="5"/>
  <c r="C2022" i="5"/>
  <c r="D2005" i="5"/>
  <c r="C2005" i="5"/>
  <c r="D1988" i="5"/>
  <c r="C1988" i="5"/>
  <c r="D1971" i="5"/>
  <c r="C1971" i="5"/>
  <c r="D1954" i="5"/>
  <c r="C1954" i="5"/>
  <c r="D1937" i="5"/>
  <c r="C1937" i="5"/>
  <c r="D1919" i="5"/>
  <c r="C1919" i="5"/>
  <c r="D1916" i="5"/>
  <c r="C1916" i="5"/>
  <c r="D1865" i="5"/>
  <c r="C1865" i="5"/>
  <c r="D1848" i="5"/>
  <c r="C1848" i="5"/>
  <c r="D1831" i="5"/>
  <c r="C1831" i="5"/>
  <c r="D1814" i="5"/>
  <c r="C1814" i="5"/>
  <c r="D1797" i="5"/>
  <c r="C1797" i="5"/>
  <c r="D1780" i="5"/>
  <c r="C1780" i="5"/>
  <c r="D1763" i="5"/>
  <c r="C1763" i="5"/>
  <c r="D1746" i="5"/>
  <c r="C1746" i="5"/>
  <c r="D1729" i="5"/>
  <c r="C1729" i="5"/>
  <c r="D1712" i="5"/>
  <c r="C1712" i="5"/>
  <c r="D1695" i="5"/>
  <c r="C1695" i="5"/>
  <c r="D1678" i="5"/>
  <c r="C1678" i="5"/>
  <c r="D1661" i="5"/>
  <c r="C1661" i="5"/>
  <c r="D1644" i="5"/>
  <c r="C1644" i="5"/>
  <c r="D1627" i="5"/>
  <c r="C1627" i="5"/>
  <c r="D1609" i="5"/>
  <c r="C1609" i="5"/>
  <c r="D1565" i="5"/>
  <c r="C1565" i="5"/>
  <c r="D1549" i="5"/>
  <c r="C1549" i="5"/>
  <c r="D1533" i="5"/>
  <c r="C1533" i="5"/>
  <c r="D1521" i="5"/>
  <c r="C1521" i="5"/>
  <c r="D1509" i="5"/>
  <c r="C1509" i="5"/>
  <c r="D1497" i="5"/>
  <c r="C1497" i="5"/>
  <c r="D1485" i="5"/>
  <c r="C1485" i="5"/>
  <c r="D1473" i="5"/>
  <c r="C1473" i="5"/>
  <c r="D1461" i="5"/>
  <c r="C1461" i="5"/>
  <c r="D1449" i="5"/>
  <c r="C1449" i="5"/>
  <c r="D1437" i="5"/>
  <c r="C1437" i="5"/>
  <c r="D1426" i="5"/>
  <c r="C1426" i="5"/>
  <c r="D1415" i="5"/>
  <c r="C1415" i="5"/>
  <c r="D1403" i="5"/>
  <c r="C1403" i="5"/>
  <c r="D1390" i="5"/>
  <c r="C1390" i="5"/>
  <c r="D1378" i="5"/>
  <c r="C1378" i="5"/>
  <c r="D1364" i="5"/>
  <c r="C1364" i="5"/>
  <c r="D1349" i="5"/>
  <c r="C1349" i="5"/>
  <c r="D1297" i="5"/>
  <c r="C1297" i="5"/>
  <c r="D1281" i="5"/>
  <c r="C1281" i="5"/>
  <c r="D1265" i="5"/>
  <c r="C1265" i="5"/>
  <c r="D1253" i="5"/>
  <c r="C1253" i="5"/>
  <c r="D1241" i="5"/>
  <c r="C1241" i="5"/>
  <c r="D1229" i="5"/>
  <c r="C1229" i="5"/>
  <c r="D1217" i="5"/>
  <c r="C1217" i="5"/>
  <c r="D1205" i="5"/>
  <c r="C1205" i="5"/>
  <c r="D1193" i="5"/>
  <c r="C1193" i="5"/>
  <c r="D1181" i="5"/>
  <c r="C1181" i="5"/>
  <c r="D1169" i="5"/>
  <c r="C1169" i="5"/>
  <c r="D1158" i="5"/>
  <c r="C1158" i="5"/>
  <c r="D1147" i="5"/>
  <c r="C1147" i="5"/>
  <c r="D1134" i="5"/>
  <c r="C1134" i="5"/>
  <c r="D1125" i="5"/>
  <c r="D2400" i="5" s="1"/>
  <c r="C1125" i="5"/>
  <c r="C2400" i="5" s="1"/>
  <c r="D1113" i="5"/>
  <c r="C1113" i="5"/>
  <c r="D1106" i="5"/>
  <c r="C1106" i="5"/>
  <c r="D1102" i="5"/>
  <c r="C1102" i="5"/>
  <c r="D1084" i="5"/>
  <c r="C1084" i="5"/>
  <c r="D1081" i="5"/>
  <c r="C1081" i="5"/>
  <c r="D1064" i="5"/>
  <c r="C1064" i="5"/>
  <c r="D1047" i="5"/>
  <c r="C1047" i="5"/>
  <c r="D1030" i="5"/>
  <c r="C1030" i="5"/>
  <c r="D1013" i="5"/>
  <c r="C1013" i="5"/>
  <c r="D996" i="5"/>
  <c r="C996" i="5"/>
  <c r="D979" i="5"/>
  <c r="C979" i="5"/>
  <c r="D962" i="5"/>
  <c r="C962" i="5"/>
  <c r="D945" i="5"/>
  <c r="C945" i="5"/>
  <c r="D928" i="5"/>
  <c r="C928" i="5"/>
  <c r="D911" i="5"/>
  <c r="C911" i="5"/>
  <c r="D894" i="5"/>
  <c r="C894" i="5"/>
  <c r="D877" i="5"/>
  <c r="C877" i="5"/>
  <c r="D860" i="5"/>
  <c r="C860" i="5"/>
  <c r="D843" i="5"/>
  <c r="C843" i="5"/>
  <c r="D826" i="5"/>
  <c r="C826" i="5"/>
  <c r="D808" i="5"/>
  <c r="C808" i="5"/>
  <c r="D805" i="5"/>
  <c r="C805" i="5"/>
  <c r="D788" i="5"/>
  <c r="C788" i="5"/>
  <c r="D771" i="5"/>
  <c r="C771" i="5"/>
  <c r="D754" i="5"/>
  <c r="C754" i="5"/>
  <c r="D737" i="5"/>
  <c r="C737" i="5"/>
  <c r="D720" i="5"/>
  <c r="C720" i="5"/>
  <c r="D703" i="5"/>
  <c r="C703" i="5"/>
  <c r="D686" i="5"/>
  <c r="C686" i="5"/>
  <c r="D669" i="5"/>
  <c r="C669" i="5"/>
  <c r="D652" i="5"/>
  <c r="C652" i="5"/>
  <c r="D635" i="5"/>
  <c r="C635" i="5"/>
  <c r="D618" i="5"/>
  <c r="C618" i="5"/>
  <c r="D601" i="5"/>
  <c r="C601" i="5"/>
  <c r="D583" i="5"/>
  <c r="C583" i="5"/>
  <c r="D567" i="5"/>
  <c r="C567" i="5"/>
  <c r="D551" i="5"/>
  <c r="C551" i="5"/>
  <c r="D539" i="5"/>
  <c r="C539" i="5"/>
  <c r="D527" i="5"/>
  <c r="C527" i="5"/>
  <c r="D513" i="5"/>
  <c r="C513" i="5"/>
  <c r="D499" i="5"/>
  <c r="C499" i="5"/>
  <c r="D488" i="5"/>
  <c r="C488" i="5"/>
  <c r="D477" i="5"/>
  <c r="C477" i="5"/>
  <c r="D465" i="5"/>
  <c r="C465" i="5"/>
  <c r="D453" i="5"/>
  <c r="C453" i="5"/>
  <c r="D441" i="5"/>
  <c r="C441" i="5"/>
  <c r="D428" i="5"/>
  <c r="C428" i="5"/>
  <c r="D415" i="5"/>
  <c r="C415" i="5"/>
  <c r="D402" i="5"/>
  <c r="C402" i="5"/>
  <c r="D388" i="5"/>
  <c r="C388" i="5"/>
  <c r="D372" i="5"/>
  <c r="C372" i="5"/>
  <c r="D356" i="5"/>
  <c r="C356" i="5"/>
  <c r="D344" i="5"/>
  <c r="C344" i="5"/>
  <c r="D331" i="5"/>
  <c r="C331" i="5"/>
  <c r="D317" i="5"/>
  <c r="C317" i="5"/>
  <c r="D303" i="5"/>
  <c r="C303" i="5"/>
  <c r="D292" i="5"/>
  <c r="C292" i="5"/>
  <c r="D281" i="5"/>
  <c r="C281" i="5"/>
  <c r="D269" i="5"/>
  <c r="C269" i="5"/>
  <c r="D257" i="5"/>
  <c r="C257" i="5"/>
  <c r="D245" i="5"/>
  <c r="D1115" i="5" s="1"/>
  <c r="C245" i="5"/>
  <c r="C1115" i="5" s="1"/>
  <c r="C227" i="5"/>
  <c r="D225" i="5"/>
  <c r="C225" i="5"/>
  <c r="D219" i="5"/>
  <c r="C219" i="5"/>
  <c r="D216" i="5"/>
  <c r="D227" i="5" s="1"/>
  <c r="C216" i="5"/>
  <c r="D207" i="5"/>
  <c r="C207" i="5"/>
  <c r="D200" i="5"/>
  <c r="C200" i="5"/>
  <c r="D192" i="5"/>
  <c r="C192" i="5"/>
  <c r="D167" i="5"/>
  <c r="C167" i="5"/>
  <c r="D157" i="5"/>
  <c r="C157" i="5"/>
  <c r="D149" i="5"/>
  <c r="C149" i="5"/>
  <c r="D141" i="5"/>
  <c r="C141" i="5"/>
  <c r="D123" i="5"/>
  <c r="C123" i="5"/>
  <c r="C209" i="5" s="1"/>
  <c r="C229" i="5" s="1"/>
  <c r="D105" i="5"/>
  <c r="D209" i="5" s="1"/>
  <c r="C105" i="5"/>
  <c r="D92" i="5"/>
  <c r="C92" i="5"/>
  <c r="D81" i="5"/>
  <c r="C81" i="5"/>
  <c r="D77" i="5"/>
  <c r="C77" i="5"/>
  <c r="D69" i="5"/>
  <c r="C69" i="5"/>
  <c r="D62" i="5"/>
  <c r="C62" i="5"/>
  <c r="D51" i="5"/>
  <c r="C51" i="5"/>
  <c r="D40" i="5"/>
  <c r="C40" i="5"/>
  <c r="D25" i="5"/>
  <c r="C25" i="5"/>
  <c r="C94" i="5" s="1"/>
  <c r="D18" i="5"/>
  <c r="D94" i="5" s="1"/>
  <c r="C18" i="5"/>
  <c r="D2398" i="4"/>
  <c r="C2398" i="4"/>
  <c r="D2396" i="4"/>
  <c r="C2396" i="4"/>
  <c r="D2393" i="4"/>
  <c r="C2393" i="4"/>
  <c r="D2375" i="4"/>
  <c r="C2375" i="4"/>
  <c r="D2358" i="4"/>
  <c r="C2358" i="4"/>
  <c r="D2341" i="4"/>
  <c r="C2341" i="4"/>
  <c r="D2324" i="4"/>
  <c r="C2324" i="4"/>
  <c r="D2312" i="4"/>
  <c r="C2312" i="4"/>
  <c r="D2300" i="4"/>
  <c r="C2300" i="4"/>
  <c r="D2285" i="4"/>
  <c r="C2285" i="4"/>
  <c r="D2279" i="4"/>
  <c r="C2279" i="4"/>
  <c r="D2272" i="4"/>
  <c r="C2272" i="4"/>
  <c r="D2269" i="4"/>
  <c r="C2269" i="4"/>
  <c r="D2226" i="4"/>
  <c r="C2226" i="4"/>
  <c r="D2209" i="4"/>
  <c r="C2209" i="4"/>
  <c r="D2192" i="4"/>
  <c r="C2192" i="4"/>
  <c r="D2175" i="4"/>
  <c r="C2175" i="4"/>
  <c r="D2158" i="4"/>
  <c r="C2158" i="4"/>
  <c r="D2141" i="4"/>
  <c r="C2141" i="4"/>
  <c r="D2124" i="4"/>
  <c r="C2124" i="4"/>
  <c r="D2107" i="4"/>
  <c r="C2107" i="4"/>
  <c r="D2090" i="4"/>
  <c r="C2090" i="4"/>
  <c r="D2073" i="4"/>
  <c r="C2073" i="4"/>
  <c r="D2056" i="4"/>
  <c r="C2056" i="4"/>
  <c r="D2039" i="4"/>
  <c r="C2039" i="4"/>
  <c r="D2022" i="4"/>
  <c r="C2022" i="4"/>
  <c r="D2005" i="4"/>
  <c r="C2005" i="4"/>
  <c r="D1988" i="4"/>
  <c r="C1988" i="4"/>
  <c r="D1971" i="4"/>
  <c r="C1971" i="4"/>
  <c r="D1954" i="4"/>
  <c r="C1954" i="4"/>
  <c r="D1937" i="4"/>
  <c r="C1937" i="4"/>
  <c r="D1919" i="4"/>
  <c r="C1919" i="4"/>
  <c r="D1916" i="4"/>
  <c r="C1916" i="4"/>
  <c r="D1865" i="4"/>
  <c r="C1865" i="4"/>
  <c r="D1848" i="4"/>
  <c r="C1848" i="4"/>
  <c r="D1831" i="4"/>
  <c r="C1831" i="4"/>
  <c r="D1814" i="4"/>
  <c r="C1814" i="4"/>
  <c r="D1797" i="4"/>
  <c r="C1797" i="4"/>
  <c r="D1780" i="4"/>
  <c r="C1780" i="4"/>
  <c r="D1763" i="4"/>
  <c r="C1763" i="4"/>
  <c r="D1746" i="4"/>
  <c r="C1746" i="4"/>
  <c r="D1729" i="4"/>
  <c r="C1729" i="4"/>
  <c r="D1712" i="4"/>
  <c r="C1712" i="4"/>
  <c r="D1695" i="4"/>
  <c r="C1695" i="4"/>
  <c r="D1678" i="4"/>
  <c r="C1678" i="4"/>
  <c r="D1661" i="4"/>
  <c r="C1661" i="4"/>
  <c r="D1644" i="4"/>
  <c r="C1644" i="4"/>
  <c r="D1627" i="4"/>
  <c r="C1627" i="4"/>
  <c r="D1609" i="4"/>
  <c r="C1609" i="4"/>
  <c r="D1565" i="4"/>
  <c r="C1565" i="4"/>
  <c r="D1549" i="4"/>
  <c r="C1549" i="4"/>
  <c r="D1533" i="4"/>
  <c r="C1533" i="4"/>
  <c r="D1521" i="4"/>
  <c r="C1521" i="4"/>
  <c r="D1509" i="4"/>
  <c r="C1509" i="4"/>
  <c r="D1497" i="4"/>
  <c r="C1497" i="4"/>
  <c r="D1485" i="4"/>
  <c r="C1485" i="4"/>
  <c r="D1473" i="4"/>
  <c r="C1473" i="4"/>
  <c r="D1461" i="4"/>
  <c r="C1461" i="4"/>
  <c r="D1449" i="4"/>
  <c r="C1449" i="4"/>
  <c r="D1437" i="4"/>
  <c r="C1437" i="4"/>
  <c r="D1426" i="4"/>
  <c r="C1426" i="4"/>
  <c r="D1415" i="4"/>
  <c r="C1415" i="4"/>
  <c r="D1403" i="4"/>
  <c r="C1403" i="4"/>
  <c r="D1390" i="4"/>
  <c r="C1390" i="4"/>
  <c r="D1378" i="4"/>
  <c r="C1378" i="4"/>
  <c r="D1364" i="4"/>
  <c r="C1364" i="4"/>
  <c r="D1349" i="4"/>
  <c r="C1349" i="4"/>
  <c r="D1297" i="4"/>
  <c r="C1297" i="4"/>
  <c r="D1281" i="4"/>
  <c r="C1281" i="4"/>
  <c r="D1265" i="4"/>
  <c r="C1265" i="4"/>
  <c r="D1253" i="4"/>
  <c r="C1253" i="4"/>
  <c r="D1241" i="4"/>
  <c r="C1241" i="4"/>
  <c r="D1229" i="4"/>
  <c r="C1229" i="4"/>
  <c r="D1217" i="4"/>
  <c r="C1217" i="4"/>
  <c r="D1205" i="4"/>
  <c r="C1205" i="4"/>
  <c r="D1193" i="4"/>
  <c r="C1193" i="4"/>
  <c r="D1181" i="4"/>
  <c r="C1181" i="4"/>
  <c r="D1169" i="4"/>
  <c r="C1169" i="4"/>
  <c r="D1158" i="4"/>
  <c r="C1158" i="4"/>
  <c r="D1147" i="4"/>
  <c r="C1147" i="4"/>
  <c r="D1134" i="4"/>
  <c r="C1134" i="4"/>
  <c r="D1125" i="4"/>
  <c r="D2400" i="4" s="1"/>
  <c r="C1125" i="4"/>
  <c r="C2400" i="4" s="1"/>
  <c r="D1113" i="4"/>
  <c r="C1113" i="4"/>
  <c r="D1106" i="4"/>
  <c r="C1106" i="4"/>
  <c r="D1102" i="4"/>
  <c r="C1102" i="4"/>
  <c r="D1084" i="4"/>
  <c r="C1084" i="4"/>
  <c r="D1081" i="4"/>
  <c r="C1081" i="4"/>
  <c r="D1064" i="4"/>
  <c r="C1064" i="4"/>
  <c r="D1047" i="4"/>
  <c r="C1047" i="4"/>
  <c r="D1030" i="4"/>
  <c r="C1030" i="4"/>
  <c r="D1013" i="4"/>
  <c r="C1013" i="4"/>
  <c r="D996" i="4"/>
  <c r="C996" i="4"/>
  <c r="D979" i="4"/>
  <c r="C979" i="4"/>
  <c r="D962" i="4"/>
  <c r="C962" i="4"/>
  <c r="D945" i="4"/>
  <c r="C945" i="4"/>
  <c r="D928" i="4"/>
  <c r="C928" i="4"/>
  <c r="D911" i="4"/>
  <c r="C911" i="4"/>
  <c r="D894" i="4"/>
  <c r="C894" i="4"/>
  <c r="D877" i="4"/>
  <c r="C877" i="4"/>
  <c r="D860" i="4"/>
  <c r="C860" i="4"/>
  <c r="D843" i="4"/>
  <c r="C843" i="4"/>
  <c r="D826" i="4"/>
  <c r="C826" i="4"/>
  <c r="D808" i="4"/>
  <c r="C808" i="4"/>
  <c r="D805" i="4"/>
  <c r="C805" i="4"/>
  <c r="D788" i="4"/>
  <c r="C788" i="4"/>
  <c r="D771" i="4"/>
  <c r="C771" i="4"/>
  <c r="D754" i="4"/>
  <c r="C754" i="4"/>
  <c r="D737" i="4"/>
  <c r="C737" i="4"/>
  <c r="D720" i="4"/>
  <c r="C720" i="4"/>
  <c r="D703" i="4"/>
  <c r="C703" i="4"/>
  <c r="D686" i="4"/>
  <c r="C686" i="4"/>
  <c r="D669" i="4"/>
  <c r="C669" i="4"/>
  <c r="D652" i="4"/>
  <c r="C652" i="4"/>
  <c r="D635" i="4"/>
  <c r="C635" i="4"/>
  <c r="D618" i="4"/>
  <c r="C618" i="4"/>
  <c r="D601" i="4"/>
  <c r="C601" i="4"/>
  <c r="D583" i="4"/>
  <c r="C583" i="4"/>
  <c r="D567" i="4"/>
  <c r="C567" i="4"/>
  <c r="D551" i="4"/>
  <c r="C551" i="4"/>
  <c r="D539" i="4"/>
  <c r="C539" i="4"/>
  <c r="D527" i="4"/>
  <c r="C527" i="4"/>
  <c r="D513" i="4"/>
  <c r="C513" i="4"/>
  <c r="D499" i="4"/>
  <c r="C499" i="4"/>
  <c r="D488" i="4"/>
  <c r="C488" i="4"/>
  <c r="D477" i="4"/>
  <c r="C477" i="4"/>
  <c r="D465" i="4"/>
  <c r="C465" i="4"/>
  <c r="D453" i="4"/>
  <c r="C453" i="4"/>
  <c r="D441" i="4"/>
  <c r="C441" i="4"/>
  <c r="D428" i="4"/>
  <c r="C428" i="4"/>
  <c r="D415" i="4"/>
  <c r="C415" i="4"/>
  <c r="D402" i="4"/>
  <c r="C402" i="4"/>
  <c r="D388" i="4"/>
  <c r="C388" i="4"/>
  <c r="D372" i="4"/>
  <c r="C372" i="4"/>
  <c r="D356" i="4"/>
  <c r="C356" i="4"/>
  <c r="D344" i="4"/>
  <c r="C344" i="4"/>
  <c r="D331" i="4"/>
  <c r="C331" i="4"/>
  <c r="D317" i="4"/>
  <c r="C317" i="4"/>
  <c r="D303" i="4"/>
  <c r="C303" i="4"/>
  <c r="D292" i="4"/>
  <c r="C292" i="4"/>
  <c r="D281" i="4"/>
  <c r="C281" i="4"/>
  <c r="D269" i="4"/>
  <c r="C269" i="4"/>
  <c r="D257" i="4"/>
  <c r="C257" i="4"/>
  <c r="D245" i="4"/>
  <c r="D1115" i="4" s="1"/>
  <c r="C245" i="4"/>
  <c r="C1115" i="4" s="1"/>
  <c r="C227" i="4"/>
  <c r="D225" i="4"/>
  <c r="C225" i="4"/>
  <c r="D219" i="4"/>
  <c r="C219" i="4"/>
  <c r="D216" i="4"/>
  <c r="D227" i="4" s="1"/>
  <c r="C216" i="4"/>
  <c r="D207" i="4"/>
  <c r="C207" i="4"/>
  <c r="D200" i="4"/>
  <c r="C200" i="4"/>
  <c r="D192" i="4"/>
  <c r="C192" i="4"/>
  <c r="D167" i="4"/>
  <c r="C167" i="4"/>
  <c r="D157" i="4"/>
  <c r="C157" i="4"/>
  <c r="D149" i="4"/>
  <c r="C149" i="4"/>
  <c r="D141" i="4"/>
  <c r="C141" i="4"/>
  <c r="D123" i="4"/>
  <c r="C123" i="4"/>
  <c r="C209" i="4" s="1"/>
  <c r="C229" i="4" s="1"/>
  <c r="D105" i="4"/>
  <c r="D209" i="4" s="1"/>
  <c r="C105" i="4"/>
  <c r="D92" i="4"/>
  <c r="C92" i="4"/>
  <c r="D81" i="4"/>
  <c r="C81" i="4"/>
  <c r="D77" i="4"/>
  <c r="C77" i="4"/>
  <c r="D69" i="4"/>
  <c r="C69" i="4"/>
  <c r="D62" i="4"/>
  <c r="C62" i="4"/>
  <c r="D51" i="4"/>
  <c r="C51" i="4"/>
  <c r="D40" i="4"/>
  <c r="C40" i="4"/>
  <c r="D25" i="4"/>
  <c r="C25" i="4"/>
  <c r="C94" i="4" s="1"/>
  <c r="D18" i="4"/>
  <c r="D94" i="4" s="1"/>
  <c r="C18" i="4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D2400" i="3" s="1"/>
  <c r="C1125" i="3"/>
  <c r="C2400" i="3" s="1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88" i="3"/>
  <c r="C788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 s="1"/>
  <c r="C245" i="3"/>
  <c r="C1115" i="3" s="1"/>
  <c r="D225" i="3"/>
  <c r="C225" i="3"/>
  <c r="D219" i="3"/>
  <c r="C219" i="3"/>
  <c r="C227" i="3" s="1"/>
  <c r="D216" i="3"/>
  <c r="D227" i="3" s="1"/>
  <c r="C216" i="3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C123" i="3"/>
  <c r="C209" i="3" s="1"/>
  <c r="C229" i="3" s="1"/>
  <c r="D105" i="3"/>
  <c r="D209" i="3" s="1"/>
  <c r="C105" i="3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C25" i="3"/>
  <c r="C94" i="3" s="1"/>
  <c r="D18" i="3"/>
  <c r="D94" i="3" s="1"/>
  <c r="C18" i="3"/>
  <c r="D2398" i="2"/>
  <c r="C2398" i="2"/>
  <c r="D2396" i="2"/>
  <c r="C2396" i="2"/>
  <c r="D2393" i="2"/>
  <c r="C2393" i="2"/>
  <c r="D2375" i="2"/>
  <c r="C2375" i="2"/>
  <c r="D2358" i="2"/>
  <c r="C2358" i="2"/>
  <c r="D2341" i="2"/>
  <c r="C2341" i="2"/>
  <c r="D2324" i="2"/>
  <c r="C2324" i="2"/>
  <c r="D2312" i="2"/>
  <c r="C2312" i="2"/>
  <c r="D2300" i="2"/>
  <c r="C2300" i="2"/>
  <c r="D2285" i="2"/>
  <c r="C2285" i="2"/>
  <c r="D2279" i="2"/>
  <c r="C2279" i="2"/>
  <c r="D2272" i="2"/>
  <c r="C2272" i="2"/>
  <c r="D2269" i="2"/>
  <c r="C2269" i="2"/>
  <c r="D2226" i="2"/>
  <c r="C2226" i="2"/>
  <c r="D2209" i="2"/>
  <c r="C2209" i="2"/>
  <c r="D2192" i="2"/>
  <c r="C2192" i="2"/>
  <c r="D2175" i="2"/>
  <c r="C2175" i="2"/>
  <c r="D2158" i="2"/>
  <c r="C2158" i="2"/>
  <c r="D2141" i="2"/>
  <c r="C2141" i="2"/>
  <c r="D2124" i="2"/>
  <c r="C2124" i="2"/>
  <c r="D2107" i="2"/>
  <c r="C2107" i="2"/>
  <c r="D2090" i="2"/>
  <c r="C2090" i="2"/>
  <c r="D2073" i="2"/>
  <c r="C2073" i="2"/>
  <c r="D2056" i="2"/>
  <c r="C2056" i="2"/>
  <c r="D2039" i="2"/>
  <c r="C2039" i="2"/>
  <c r="D2022" i="2"/>
  <c r="C2022" i="2"/>
  <c r="D2005" i="2"/>
  <c r="C2005" i="2"/>
  <c r="D1988" i="2"/>
  <c r="C1988" i="2"/>
  <c r="D1971" i="2"/>
  <c r="C1971" i="2"/>
  <c r="D1954" i="2"/>
  <c r="C1954" i="2"/>
  <c r="D1937" i="2"/>
  <c r="C1937" i="2"/>
  <c r="D1919" i="2"/>
  <c r="C1919" i="2"/>
  <c r="D1916" i="2"/>
  <c r="C1916" i="2"/>
  <c r="D1865" i="2"/>
  <c r="C1865" i="2"/>
  <c r="D1848" i="2"/>
  <c r="C1848" i="2"/>
  <c r="D1831" i="2"/>
  <c r="C1831" i="2"/>
  <c r="D1814" i="2"/>
  <c r="C1814" i="2"/>
  <c r="D1797" i="2"/>
  <c r="C1797" i="2"/>
  <c r="D1780" i="2"/>
  <c r="C1780" i="2"/>
  <c r="D1763" i="2"/>
  <c r="C1763" i="2"/>
  <c r="D1746" i="2"/>
  <c r="C1746" i="2"/>
  <c r="D1729" i="2"/>
  <c r="C1729" i="2"/>
  <c r="D1712" i="2"/>
  <c r="C1712" i="2"/>
  <c r="D1695" i="2"/>
  <c r="C1695" i="2"/>
  <c r="D1678" i="2"/>
  <c r="C1678" i="2"/>
  <c r="D1661" i="2"/>
  <c r="C1661" i="2"/>
  <c r="D1644" i="2"/>
  <c r="C1644" i="2"/>
  <c r="D1627" i="2"/>
  <c r="C1627" i="2"/>
  <c r="D1609" i="2"/>
  <c r="C1609" i="2"/>
  <c r="D1565" i="2"/>
  <c r="C1565" i="2"/>
  <c r="D1549" i="2"/>
  <c r="C1549" i="2"/>
  <c r="D1533" i="2"/>
  <c r="C1533" i="2"/>
  <c r="D1521" i="2"/>
  <c r="C1521" i="2"/>
  <c r="D1509" i="2"/>
  <c r="C1509" i="2"/>
  <c r="D1497" i="2"/>
  <c r="C1497" i="2"/>
  <c r="D1485" i="2"/>
  <c r="C1485" i="2"/>
  <c r="D1473" i="2"/>
  <c r="C1473" i="2"/>
  <c r="D1461" i="2"/>
  <c r="C1461" i="2"/>
  <c r="D1449" i="2"/>
  <c r="C1449" i="2"/>
  <c r="D1437" i="2"/>
  <c r="C1437" i="2"/>
  <c r="D1426" i="2"/>
  <c r="C1426" i="2"/>
  <c r="D1415" i="2"/>
  <c r="C1415" i="2"/>
  <c r="D1403" i="2"/>
  <c r="C1403" i="2"/>
  <c r="D1390" i="2"/>
  <c r="C1390" i="2"/>
  <c r="D1378" i="2"/>
  <c r="C1378" i="2"/>
  <c r="D1364" i="2"/>
  <c r="C1364" i="2"/>
  <c r="D1349" i="2"/>
  <c r="C1349" i="2"/>
  <c r="D1297" i="2"/>
  <c r="C1297" i="2"/>
  <c r="D1281" i="2"/>
  <c r="C1281" i="2"/>
  <c r="D1265" i="2"/>
  <c r="C1265" i="2"/>
  <c r="D1253" i="2"/>
  <c r="C1253" i="2"/>
  <c r="D1241" i="2"/>
  <c r="C1241" i="2"/>
  <c r="D1229" i="2"/>
  <c r="C1229" i="2"/>
  <c r="D1217" i="2"/>
  <c r="C1217" i="2"/>
  <c r="D1205" i="2"/>
  <c r="C1205" i="2"/>
  <c r="D1193" i="2"/>
  <c r="C1193" i="2"/>
  <c r="D1181" i="2"/>
  <c r="C1181" i="2"/>
  <c r="D1169" i="2"/>
  <c r="C1169" i="2"/>
  <c r="D1158" i="2"/>
  <c r="C1158" i="2"/>
  <c r="D1147" i="2"/>
  <c r="C1147" i="2"/>
  <c r="D1134" i="2"/>
  <c r="C1134" i="2"/>
  <c r="D1125" i="2"/>
  <c r="D2400" i="2" s="1"/>
  <c r="C1125" i="2"/>
  <c r="C2400" i="2" s="1"/>
  <c r="D1113" i="2"/>
  <c r="C1113" i="2"/>
  <c r="D1106" i="2"/>
  <c r="C1106" i="2"/>
  <c r="D1102" i="2"/>
  <c r="C1102" i="2"/>
  <c r="D1084" i="2"/>
  <c r="C1084" i="2"/>
  <c r="D1081" i="2"/>
  <c r="C1081" i="2"/>
  <c r="D1064" i="2"/>
  <c r="C1064" i="2"/>
  <c r="D1047" i="2"/>
  <c r="C1047" i="2"/>
  <c r="D1030" i="2"/>
  <c r="C1030" i="2"/>
  <c r="D1013" i="2"/>
  <c r="C1013" i="2"/>
  <c r="D996" i="2"/>
  <c r="C996" i="2"/>
  <c r="D979" i="2"/>
  <c r="C979" i="2"/>
  <c r="D962" i="2"/>
  <c r="C962" i="2"/>
  <c r="D945" i="2"/>
  <c r="C945" i="2"/>
  <c r="D928" i="2"/>
  <c r="C928" i="2"/>
  <c r="D911" i="2"/>
  <c r="C911" i="2"/>
  <c r="D894" i="2"/>
  <c r="C894" i="2"/>
  <c r="D877" i="2"/>
  <c r="C877" i="2"/>
  <c r="D860" i="2"/>
  <c r="C860" i="2"/>
  <c r="D843" i="2"/>
  <c r="C843" i="2"/>
  <c r="D826" i="2"/>
  <c r="C826" i="2"/>
  <c r="D808" i="2"/>
  <c r="C808" i="2"/>
  <c r="D805" i="2"/>
  <c r="C805" i="2"/>
  <c r="D788" i="2"/>
  <c r="C788" i="2"/>
  <c r="D771" i="2"/>
  <c r="C771" i="2"/>
  <c r="D754" i="2"/>
  <c r="C754" i="2"/>
  <c r="D737" i="2"/>
  <c r="C737" i="2"/>
  <c r="D720" i="2"/>
  <c r="C720" i="2"/>
  <c r="D703" i="2"/>
  <c r="C703" i="2"/>
  <c r="D686" i="2"/>
  <c r="C686" i="2"/>
  <c r="D669" i="2"/>
  <c r="C669" i="2"/>
  <c r="D652" i="2"/>
  <c r="C652" i="2"/>
  <c r="D635" i="2"/>
  <c r="C635" i="2"/>
  <c r="D618" i="2"/>
  <c r="C618" i="2"/>
  <c r="D601" i="2"/>
  <c r="C601" i="2"/>
  <c r="D583" i="2"/>
  <c r="C583" i="2"/>
  <c r="D567" i="2"/>
  <c r="C567" i="2"/>
  <c r="D551" i="2"/>
  <c r="C551" i="2"/>
  <c r="D539" i="2"/>
  <c r="C539" i="2"/>
  <c r="D527" i="2"/>
  <c r="C527" i="2"/>
  <c r="D513" i="2"/>
  <c r="C513" i="2"/>
  <c r="D499" i="2"/>
  <c r="C499" i="2"/>
  <c r="D488" i="2"/>
  <c r="C488" i="2"/>
  <c r="D477" i="2"/>
  <c r="C477" i="2"/>
  <c r="D465" i="2"/>
  <c r="C465" i="2"/>
  <c r="D453" i="2"/>
  <c r="C453" i="2"/>
  <c r="D441" i="2"/>
  <c r="C441" i="2"/>
  <c r="D428" i="2"/>
  <c r="C428" i="2"/>
  <c r="D415" i="2"/>
  <c r="C415" i="2"/>
  <c r="D402" i="2"/>
  <c r="C402" i="2"/>
  <c r="D388" i="2"/>
  <c r="C388" i="2"/>
  <c r="D372" i="2"/>
  <c r="C372" i="2"/>
  <c r="D356" i="2"/>
  <c r="C356" i="2"/>
  <c r="D344" i="2"/>
  <c r="C344" i="2"/>
  <c r="D331" i="2"/>
  <c r="C331" i="2"/>
  <c r="D317" i="2"/>
  <c r="C317" i="2"/>
  <c r="D303" i="2"/>
  <c r="C303" i="2"/>
  <c r="D292" i="2"/>
  <c r="C292" i="2"/>
  <c r="D281" i="2"/>
  <c r="C281" i="2"/>
  <c r="D269" i="2"/>
  <c r="C269" i="2"/>
  <c r="D257" i="2"/>
  <c r="C257" i="2"/>
  <c r="D245" i="2"/>
  <c r="D1115" i="2" s="1"/>
  <c r="C245" i="2"/>
  <c r="C1115" i="2" s="1"/>
  <c r="D225" i="2"/>
  <c r="C225" i="2"/>
  <c r="D219" i="2"/>
  <c r="D227" i="2" s="1"/>
  <c r="C219" i="2"/>
  <c r="C227" i="2" s="1"/>
  <c r="D216" i="2"/>
  <c r="C216" i="2"/>
  <c r="D207" i="2"/>
  <c r="C207" i="2"/>
  <c r="D200" i="2"/>
  <c r="C200" i="2"/>
  <c r="D192" i="2"/>
  <c r="C192" i="2"/>
  <c r="D167" i="2"/>
  <c r="C167" i="2"/>
  <c r="D157" i="2"/>
  <c r="C157" i="2"/>
  <c r="D149" i="2"/>
  <c r="C149" i="2"/>
  <c r="D141" i="2"/>
  <c r="C141" i="2"/>
  <c r="D123" i="2"/>
  <c r="C123" i="2"/>
  <c r="C209" i="2" s="1"/>
  <c r="C229" i="2" s="1"/>
  <c r="D105" i="2"/>
  <c r="D209" i="2" s="1"/>
  <c r="D229" i="2" s="1"/>
  <c r="C105" i="2"/>
  <c r="D92" i="2"/>
  <c r="C92" i="2"/>
  <c r="D81" i="2"/>
  <c r="C81" i="2"/>
  <c r="D77" i="2"/>
  <c r="C77" i="2"/>
  <c r="D69" i="2"/>
  <c r="C69" i="2"/>
  <c r="D62" i="2"/>
  <c r="C62" i="2"/>
  <c r="D51" i="2"/>
  <c r="C51" i="2"/>
  <c r="D40" i="2"/>
  <c r="C40" i="2"/>
  <c r="D25" i="2"/>
  <c r="C25" i="2"/>
  <c r="C94" i="2" s="1"/>
  <c r="D18" i="2"/>
  <c r="D94" i="2" s="1"/>
  <c r="C18" i="2"/>
  <c r="D229" i="9" l="1"/>
  <c r="C2402" i="9"/>
  <c r="D2402" i="9"/>
  <c r="D229" i="8"/>
  <c r="C2402" i="8"/>
  <c r="D2402" i="8"/>
  <c r="D229" i="7"/>
  <c r="C2402" i="7"/>
  <c r="D2402" i="7"/>
  <c r="D229" i="6"/>
  <c r="C2402" i="6"/>
  <c r="D2402" i="6"/>
  <c r="D229" i="5"/>
  <c r="C2402" i="5"/>
  <c r="D2402" i="5"/>
  <c r="D229" i="4"/>
  <c r="C2402" i="4"/>
  <c r="D2402" i="4"/>
  <c r="C2402" i="3"/>
  <c r="D229" i="3"/>
  <c r="D2402" i="3"/>
  <c r="C2402" i="2"/>
  <c r="D2402" i="2"/>
  <c r="D2398" i="1"/>
  <c r="C2398" i="1"/>
  <c r="D2396" i="1"/>
  <c r="C2396" i="1"/>
  <c r="D2393" i="1"/>
  <c r="C2393" i="1"/>
  <c r="D2375" i="1"/>
  <c r="C2375" i="1"/>
  <c r="D2358" i="1"/>
  <c r="C2358" i="1"/>
  <c r="D2341" i="1"/>
  <c r="C2341" i="1"/>
  <c r="D2324" i="1"/>
  <c r="C2324" i="1"/>
  <c r="D2312" i="1"/>
  <c r="C2312" i="1"/>
  <c r="D2300" i="1"/>
  <c r="C2300" i="1"/>
  <c r="D2285" i="1"/>
  <c r="C2285" i="1"/>
  <c r="D2279" i="1"/>
  <c r="C2279" i="1"/>
  <c r="D2272" i="1"/>
  <c r="C2272" i="1"/>
  <c r="D2269" i="1"/>
  <c r="C2269" i="1"/>
  <c r="D2226" i="1"/>
  <c r="C2226" i="1"/>
  <c r="D2209" i="1"/>
  <c r="C2209" i="1"/>
  <c r="D2192" i="1"/>
  <c r="C2192" i="1"/>
  <c r="D2175" i="1"/>
  <c r="C2175" i="1"/>
  <c r="D2158" i="1"/>
  <c r="C2158" i="1"/>
  <c r="D2141" i="1"/>
  <c r="C2141" i="1"/>
  <c r="D2124" i="1"/>
  <c r="C2124" i="1"/>
  <c r="D2107" i="1"/>
  <c r="C2107" i="1"/>
  <c r="D2090" i="1"/>
  <c r="C2090" i="1"/>
  <c r="D2073" i="1"/>
  <c r="C2073" i="1"/>
  <c r="D2056" i="1"/>
  <c r="C2056" i="1"/>
  <c r="D2039" i="1"/>
  <c r="C2039" i="1"/>
  <c r="D2022" i="1"/>
  <c r="C2022" i="1"/>
  <c r="D2005" i="1"/>
  <c r="C2005" i="1"/>
  <c r="D1988" i="1"/>
  <c r="C1988" i="1"/>
  <c r="D1971" i="1"/>
  <c r="C1971" i="1"/>
  <c r="D1954" i="1"/>
  <c r="C1954" i="1"/>
  <c r="D1937" i="1"/>
  <c r="C1937" i="1"/>
  <c r="D1919" i="1"/>
  <c r="C1919" i="1"/>
  <c r="D1916" i="1"/>
  <c r="C1916" i="1"/>
  <c r="D1865" i="1"/>
  <c r="C1865" i="1"/>
  <c r="D1848" i="1"/>
  <c r="C1848" i="1"/>
  <c r="D1831" i="1"/>
  <c r="C1831" i="1"/>
  <c r="D1814" i="1"/>
  <c r="C1814" i="1"/>
  <c r="D1797" i="1"/>
  <c r="C1797" i="1"/>
  <c r="D1780" i="1"/>
  <c r="C1780" i="1"/>
  <c r="D1763" i="1"/>
  <c r="C1763" i="1"/>
  <c r="D1746" i="1"/>
  <c r="C1746" i="1"/>
  <c r="D1729" i="1"/>
  <c r="C1729" i="1"/>
  <c r="D1712" i="1"/>
  <c r="C1712" i="1"/>
  <c r="D1695" i="1"/>
  <c r="C1695" i="1"/>
  <c r="D1678" i="1"/>
  <c r="C1678" i="1"/>
  <c r="D1661" i="1"/>
  <c r="C1661" i="1"/>
  <c r="D1644" i="1"/>
  <c r="C1644" i="1"/>
  <c r="D1627" i="1"/>
  <c r="C1627" i="1"/>
  <c r="D1609" i="1"/>
  <c r="C1609" i="1"/>
  <c r="D1565" i="1"/>
  <c r="C1565" i="1"/>
  <c r="D1549" i="1"/>
  <c r="C1549" i="1"/>
  <c r="D1533" i="1"/>
  <c r="C1533" i="1"/>
  <c r="D1521" i="1"/>
  <c r="C1521" i="1"/>
  <c r="D1509" i="1"/>
  <c r="C1509" i="1"/>
  <c r="D1497" i="1"/>
  <c r="C1497" i="1"/>
  <c r="D1485" i="1"/>
  <c r="C1485" i="1"/>
  <c r="D1473" i="1"/>
  <c r="C1473" i="1"/>
  <c r="D1461" i="1"/>
  <c r="C1461" i="1"/>
  <c r="D1449" i="1"/>
  <c r="C1449" i="1"/>
  <c r="D1437" i="1"/>
  <c r="C1437" i="1"/>
  <c r="D1426" i="1"/>
  <c r="C1426" i="1"/>
  <c r="D1415" i="1"/>
  <c r="C1415" i="1"/>
  <c r="D1403" i="1"/>
  <c r="C1403" i="1"/>
  <c r="D1390" i="1"/>
  <c r="C1390" i="1"/>
  <c r="D1378" i="1"/>
  <c r="C1378" i="1"/>
  <c r="D1364" i="1"/>
  <c r="C1364" i="1"/>
  <c r="D1349" i="1"/>
  <c r="C1349" i="1"/>
  <c r="D1297" i="1"/>
  <c r="C1297" i="1"/>
  <c r="D1281" i="1"/>
  <c r="C1281" i="1"/>
  <c r="D1265" i="1"/>
  <c r="C1265" i="1"/>
  <c r="D1253" i="1"/>
  <c r="C1253" i="1"/>
  <c r="D1241" i="1"/>
  <c r="C1241" i="1"/>
  <c r="D1229" i="1"/>
  <c r="C1229" i="1"/>
  <c r="D1217" i="1"/>
  <c r="C1217" i="1"/>
  <c r="D1205" i="1"/>
  <c r="C1205" i="1"/>
  <c r="D1193" i="1"/>
  <c r="C1193" i="1"/>
  <c r="D1181" i="1"/>
  <c r="C1181" i="1"/>
  <c r="D1169" i="1"/>
  <c r="C1169" i="1"/>
  <c r="D1158" i="1"/>
  <c r="C1158" i="1"/>
  <c r="D1147" i="1"/>
  <c r="C1147" i="1"/>
  <c r="D1134" i="1"/>
  <c r="C1134" i="1"/>
  <c r="D1125" i="1"/>
  <c r="D2400" i="1" s="1"/>
  <c r="C1125" i="1"/>
  <c r="C2400" i="1" s="1"/>
  <c r="D1113" i="1"/>
  <c r="C1113" i="1"/>
  <c r="D1106" i="1"/>
  <c r="C1106" i="1"/>
  <c r="D1102" i="1"/>
  <c r="C1102" i="1"/>
  <c r="D1084" i="1"/>
  <c r="C1084" i="1"/>
  <c r="D1081" i="1"/>
  <c r="C1081" i="1"/>
  <c r="D1064" i="1"/>
  <c r="C1064" i="1"/>
  <c r="D1047" i="1"/>
  <c r="C1047" i="1"/>
  <c r="D1030" i="1"/>
  <c r="C1030" i="1"/>
  <c r="D1013" i="1"/>
  <c r="C1013" i="1"/>
  <c r="D996" i="1"/>
  <c r="C996" i="1"/>
  <c r="D979" i="1"/>
  <c r="C979" i="1"/>
  <c r="D962" i="1"/>
  <c r="C962" i="1"/>
  <c r="D945" i="1"/>
  <c r="C945" i="1"/>
  <c r="D928" i="1"/>
  <c r="C928" i="1"/>
  <c r="D911" i="1"/>
  <c r="C911" i="1"/>
  <c r="D894" i="1"/>
  <c r="C894" i="1"/>
  <c r="D877" i="1"/>
  <c r="C877" i="1"/>
  <c r="D860" i="1"/>
  <c r="C860" i="1"/>
  <c r="D843" i="1"/>
  <c r="C843" i="1"/>
  <c r="D826" i="1"/>
  <c r="C826" i="1"/>
  <c r="D808" i="1"/>
  <c r="C808" i="1"/>
  <c r="D805" i="1"/>
  <c r="C805" i="1"/>
  <c r="D788" i="1"/>
  <c r="C788" i="1"/>
  <c r="D771" i="1"/>
  <c r="C771" i="1"/>
  <c r="D754" i="1"/>
  <c r="C754" i="1"/>
  <c r="D737" i="1"/>
  <c r="C737" i="1"/>
  <c r="D720" i="1"/>
  <c r="C720" i="1"/>
  <c r="D703" i="1"/>
  <c r="C703" i="1"/>
  <c r="D686" i="1"/>
  <c r="C686" i="1"/>
  <c r="D669" i="1"/>
  <c r="C669" i="1"/>
  <c r="D652" i="1"/>
  <c r="C652" i="1"/>
  <c r="D635" i="1"/>
  <c r="C635" i="1"/>
  <c r="D618" i="1"/>
  <c r="C618" i="1"/>
  <c r="D601" i="1"/>
  <c r="C601" i="1"/>
  <c r="D583" i="1"/>
  <c r="C583" i="1"/>
  <c r="D567" i="1"/>
  <c r="C567" i="1"/>
  <c r="D551" i="1"/>
  <c r="C551" i="1"/>
  <c r="D539" i="1"/>
  <c r="C539" i="1"/>
  <c r="D527" i="1"/>
  <c r="C527" i="1"/>
  <c r="D513" i="1"/>
  <c r="C513" i="1"/>
  <c r="D499" i="1"/>
  <c r="C499" i="1"/>
  <c r="D488" i="1"/>
  <c r="C488" i="1"/>
  <c r="D477" i="1"/>
  <c r="C477" i="1"/>
  <c r="D465" i="1"/>
  <c r="C465" i="1"/>
  <c r="D453" i="1"/>
  <c r="C453" i="1"/>
  <c r="D441" i="1"/>
  <c r="C441" i="1"/>
  <c r="D428" i="1"/>
  <c r="C428" i="1"/>
  <c r="D415" i="1"/>
  <c r="C415" i="1"/>
  <c r="D402" i="1"/>
  <c r="C402" i="1"/>
  <c r="D388" i="1"/>
  <c r="C388" i="1"/>
  <c r="D372" i="1"/>
  <c r="C372" i="1"/>
  <c r="D356" i="1"/>
  <c r="C356" i="1"/>
  <c r="D344" i="1"/>
  <c r="C344" i="1"/>
  <c r="D331" i="1"/>
  <c r="C331" i="1"/>
  <c r="D317" i="1"/>
  <c r="C317" i="1"/>
  <c r="D303" i="1"/>
  <c r="C303" i="1"/>
  <c r="D292" i="1"/>
  <c r="C292" i="1"/>
  <c r="D281" i="1"/>
  <c r="C281" i="1"/>
  <c r="D269" i="1"/>
  <c r="C269" i="1"/>
  <c r="D257" i="1"/>
  <c r="C257" i="1"/>
  <c r="D245" i="1"/>
  <c r="D1115" i="1" s="1"/>
  <c r="C245" i="1"/>
  <c r="C1115" i="1" s="1"/>
  <c r="C227" i="1"/>
  <c r="D225" i="1"/>
  <c r="C225" i="1"/>
  <c r="D219" i="1"/>
  <c r="C219" i="1"/>
  <c r="D216" i="1"/>
  <c r="D227" i="1" s="1"/>
  <c r="C216" i="1"/>
  <c r="D207" i="1"/>
  <c r="C207" i="1"/>
  <c r="D200" i="1"/>
  <c r="C200" i="1"/>
  <c r="D192" i="1"/>
  <c r="C192" i="1"/>
  <c r="D167" i="1"/>
  <c r="C167" i="1"/>
  <c r="D157" i="1"/>
  <c r="C157" i="1"/>
  <c r="D149" i="1"/>
  <c r="C149" i="1"/>
  <c r="D141" i="1"/>
  <c r="C141" i="1"/>
  <c r="D123" i="1"/>
  <c r="C123" i="1"/>
  <c r="C209" i="1" s="1"/>
  <c r="C229" i="1" s="1"/>
  <c r="D105" i="1"/>
  <c r="D209" i="1" s="1"/>
  <c r="C105" i="1"/>
  <c r="D92" i="1"/>
  <c r="C92" i="1"/>
  <c r="D81" i="1"/>
  <c r="C81" i="1"/>
  <c r="D77" i="1"/>
  <c r="C77" i="1"/>
  <c r="D69" i="1"/>
  <c r="C69" i="1"/>
  <c r="D62" i="1"/>
  <c r="C62" i="1"/>
  <c r="D51" i="1"/>
  <c r="C51" i="1"/>
  <c r="D40" i="1"/>
  <c r="C40" i="1"/>
  <c r="D25" i="1"/>
  <c r="C25" i="1"/>
  <c r="C94" i="1" s="1"/>
  <c r="D18" i="1"/>
  <c r="D94" i="1" s="1"/>
  <c r="C18" i="1"/>
  <c r="D229" i="1" l="1"/>
  <c r="C2402" i="1"/>
  <c r="D2402" i="1"/>
</calcChain>
</file>

<file path=xl/sharedStrings.xml><?xml version="1.0" encoding="utf-8"?>
<sst xmlns="http://schemas.openxmlformats.org/spreadsheetml/2006/main" count="81305" uniqueCount="460">
  <si>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</si>
  <si>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</si>
  <si>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</si>
  <si>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</si>
  <si>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</si>
  <si>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</si>
  <si>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</si>
  <si>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</si>
  <si>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</si>
  <si>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</si>
  <si>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</si>
  <si>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</si>
  <si>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</si>
  <si>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</si>
  <si>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</si>
  <si>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</si>
  <si>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</si>
  <si>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</si>
  <si>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</si>
  <si>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</si>
  <si>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</si>
  <si>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</si>
  <si>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</si>
  <si>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</si>
  <si>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</si>
  <si>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</si>
  <si>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</si>
  <si>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</si>
  <si>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</si>
  <si>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</si>
  <si>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</si>
  <si>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</si>
  <si>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</si>
  <si>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</si>
  <si>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</si>
  <si>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</si>
  <si>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</si>
  <si>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</si>
  <si>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</si>
  <si>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</si>
  <si>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</si>
  <si>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</si>
  <si>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</si>
  <si>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</si>
  <si>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</si>
  <si>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</si>
  <si>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</si>
  <si>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</si>
  <si>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</si>
  <si>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</si>
  <si>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</si>
  <si>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</si>
  <si>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</si>
  <si>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</si>
  <si>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</si>
  <si>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</si>
  <si>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</si>
  <si>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</si>
  <si>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</si>
  <si>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</si>
  <si>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</si>
  <si>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</si>
  <si>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</si>
  <si>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</si>
  <si>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</si>
  <si>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</si>
  <si>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</si>
  <si>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</si>
  <si>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</si>
  <si>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</si>
  <si>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</si>
  <si>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</si>
  <si>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</si>
  <si>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</si>
  <si>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</si>
  <si>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</si>
  <si>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</si>
  <si>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</si>
  <si>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</si>
  <si>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</si>
  <si>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</si>
  <si>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</si>
  <si>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</si>
  <si>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</si>
  <si>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</si>
  <si>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</si>
  <si>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</si>
  <si>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</si>
  <si>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</si>
  <si>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</si>
  <si>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</si>
  <si>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</si>
  <si>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</si>
  <si>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</si>
  <si>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</si>
  <si>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</si>
  <si>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</si>
  <si>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</si>
  <si>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</si>
  <si>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</si>
  <si>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</si>
  <si>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</si>
  <si>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</si>
  <si>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</si>
  <si>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</si>
  <si>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</si>
  <si>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</si>
  <si>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</si>
  <si>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</si>
  <si>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</si>
  <si>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</si>
  <si>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</si>
  <si>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</si>
  <si>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</si>
  <si>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</si>
  <si>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</si>
  <si>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</si>
  <si>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</si>
  <si>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</si>
  <si>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</si>
  <si>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</si>
  <si>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</si>
  <si>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</si>
  <si>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</si>
  <si>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</si>
  <si>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</si>
  <si>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</si>
  <si>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</si>
  <si>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</si>
  <si>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</si>
  <si>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</si>
  <si>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</si>
  <si>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</si>
  <si>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</si>
  <si>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</si>
  <si>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</si>
  <si>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</si>
  <si>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</si>
  <si>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</si>
  <si>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</si>
  <si>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</si>
  <si>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</si>
  <si>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</si>
  <si>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</si>
  <si>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</si>
  <si>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</si>
  <si>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</si>
  <si>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</si>
  <si>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</si>
  <si>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</si>
  <si>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</si>
  <si>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</si>
  <si>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</si>
  <si>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</si>
  <si>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</si>
  <si>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</si>
  <si>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</si>
  <si>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</si>
  <si>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</si>
  <si>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</si>
  <si>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</si>
  <si>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</si>
  <si>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</si>
  <si>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</si>
  <si>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</si>
  <si>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</si>
  <si>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</si>
  <si>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</si>
  <si>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</si>
  <si>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</si>
  <si>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</si>
  <si>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</si>
  <si>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</si>
  <si>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</si>
  <si>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</si>
  <si>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</si>
  <si>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</si>
  <si>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</si>
  <si>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</si>
  <si>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</si>
  <si>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</si>
  <si>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</si>
  <si>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</si>
  <si>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</si>
  <si>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</si>
  <si>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</si>
  <si>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</si>
  <si>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</si>
  <si>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</si>
  <si>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</si>
  <si>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</si>
  <si>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</si>
  <si>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</si>
  <si>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</si>
  <si>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</si>
  <si>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</si>
  <si>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</si>
  <si>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</si>
  <si>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</si>
  <si>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</si>
  <si>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</si>
  <si>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</si>
  <si>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</si>
  <si>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</si>
  <si>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</si>
  <si>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</si>
  <si>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</si>
  <si>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</si>
  <si>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</si>
  <si>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</si>
  <si>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</si>
  <si>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</si>
  <si>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</si>
  <si>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</si>
  <si>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</si>
  <si>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</si>
  <si>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</si>
  <si>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</si>
  <si>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</si>
  <si>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</si>
  <si>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</si>
  <si>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</si>
  <si>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</si>
  <si>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</si>
  <si>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</si>
  <si>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</si>
  <si>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</si>
  <si>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</si>
  <si>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</si>
  <si>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</si>
  <si>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</si>
  <si>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</si>
  <si>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</si>
  <si>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</si>
  <si>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</si>
  <si>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</si>
  <si>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</si>
  <si>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</si>
  <si>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</si>
  <si>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</si>
  <si>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</si>
  <si>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</si>
  <si>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</si>
  <si>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</si>
  <si>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</si>
  <si>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</si>
  <si>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</si>
  <si>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</si>
  <si>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</si>
  <si>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</si>
  <si>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</si>
  <si>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</si>
  <si>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</si>
  <si>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</si>
  <si>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</si>
  <si>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</si>
  <si>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</si>
  <si>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</si>
  <si>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</si>
  <si>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</si>
  <si>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</si>
  <si>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</si>
  <si>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</si>
  <si>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</si>
  <si>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</si>
  <si>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</si>
  <si>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</si>
  <si>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</si>
  <si>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</si>
  <si>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</si>
  <si>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</si>
  <si>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</si>
  <si>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</si>
  <si>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</si>
  <si>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</si>
  <si>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</si>
  <si>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</si>
  <si>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</si>
  <si>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</si>
  <si>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</si>
  <si>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</si>
  <si>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</si>
  <si>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</si>
  <si>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</si>
  <si>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</si>
  <si>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</si>
  <si>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</si>
  <si>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</si>
  <si>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</si>
  <si>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</si>
  <si>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</si>
  <si>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</si>
  <si>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</si>
  <si>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</si>
  <si>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</si>
  <si>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</si>
  <si>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</si>
  <si>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</si>
  <si>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</si>
  <si>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</si>
  <si>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</si>
  <si>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</si>
  <si>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</si>
  <si>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</si>
  <si>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</si>
  <si>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</si>
  <si>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</si>
  <si>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</si>
  <si>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</si>
  <si>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</si>
  <si>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</si>
  <si>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</si>
  <si>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</si>
  <si>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</si>
  <si>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</si>
  <si>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</si>
  <si>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</si>
  <si>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</si>
  <si>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</si>
  <si>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</si>
  <si>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</si>
  <si>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</si>
  <si>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</si>
  <si>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</si>
  <si>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</si>
  <si>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</si>
  <si>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</si>
  <si>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</si>
  <si>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</si>
  <si>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</si>
  <si>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</si>
  <si>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</si>
  <si>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</si>
  <si>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</si>
  <si>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</si>
  <si>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</si>
  <si>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</si>
  <si>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</si>
  <si>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</si>
  <si>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</si>
  <si>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</si>
  <si>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</si>
  <si>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</si>
  <si>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</si>
  <si>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</si>
  <si>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</si>
  <si>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</si>
  <si>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</si>
  <si>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</si>
  <si>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</si>
  <si>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</si>
  <si>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</si>
  <si>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</si>
  <si>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</si>
  <si>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</si>
  <si>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</si>
  <si>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</si>
  <si>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</si>
  <si>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</si>
  <si>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</si>
  <si>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</si>
  <si>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</si>
  <si>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</si>
  <si>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</si>
  <si>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</si>
  <si>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</si>
  <si>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</si>
  <si>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</si>
  <si>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</si>
  <si>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</si>
  <si>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</si>
  <si>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</si>
  <si>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</si>
  <si>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</si>
  <si>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</si>
  <si>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</si>
  <si>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</si>
  <si>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</si>
  <si>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</si>
  <si>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</si>
  <si>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</si>
  <si>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</si>
  <si>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</si>
  <si>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</si>
  <si>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</si>
  <si>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</si>
  <si>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</si>
  <si>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</si>
  <si>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</si>
  <si>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</si>
  <si>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</si>
  <si>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</si>
  <si>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</si>
  <si>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</si>
  <si>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</si>
  <si>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</si>
  <si>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</si>
  <si>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</si>
  <si>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</si>
  <si>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</si>
  <si>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</si>
  <si>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</si>
  <si>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</si>
  <si>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</si>
  <si>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</si>
  <si>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</si>
  <si>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</si>
  <si>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</si>
  <si>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</si>
  <si>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</si>
  <si>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</si>
  <si>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</si>
  <si>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</si>
  <si>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</si>
  <si>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</si>
  <si>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</si>
  <si>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</si>
  <si>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</si>
  <si>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</si>
  <si>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</si>
  <si>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</si>
  <si>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</si>
  <si>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</si>
  <si>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</si>
  <si>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</si>
  <si>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</si>
  <si>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</si>
  <si>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</si>
  <si>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</si>
  <si>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</si>
  <si>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</si>
  <si>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</si>
  <si>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</si>
  <si>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</si>
  <si>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</si>
  <si>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</si>
  <si>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</si>
  <si>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</si>
  <si>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</si>
  <si>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</si>
  <si>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</si>
  <si>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</si>
  <si>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</si>
  <si>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</si>
  <si>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</si>
  <si>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</si>
  <si>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</si>
  <si>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</si>
  <si>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</si>
  <si>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</si>
  <si>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</si>
  <si>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</si>
  <si>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</si>
  <si>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</si>
  <si>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</si>
  <si>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</si>
  <si>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>2021</t>
  </si>
  <si>
    <t>2020</t>
  </si>
  <si>
    <t xml:space="preserve">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</si>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</sst>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P_t_s_-;\-* #,##0.00\ _P_t_s_-;_-* &quot;-&quot;??\ _P_t_s_-;_-@_-"/>
  </numFmts>
  <fonts count="5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4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3" fontId="2" fillId="3" borderId="9" xfId="0" applyNumberFormat="1" applyFont="1" applyFill="1" applyBorder="1" applyAlignment="1">
      <alignment horizontal="right"/>
    </xf>
    <xf numFmtId="0" fontId="2" fillId="3" borderId="10" xfId="0" applyFont="1" applyFill="1" applyBorder="1" applyAlignment="1">
      <alignment horizontal="left"/>
    </xf>
    <xf numFmtId="0" fontId="3" fillId="3" borderId="11" xfId="0" applyFont="1" applyFill="1" applyBorder="1"/>
    <xf numFmtId="3" fontId="2" fillId="3" borderId="12" xfId="0" applyNumberFormat="1" applyFont="1" applyFill="1" applyBorder="1" applyAlignment="1">
      <alignment horizontal="right"/>
    </xf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3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3" fontId="3" fillId="0" borderId="13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2" fillId="3" borderId="15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3" fontId="2" fillId="3" borderId="16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3" fontId="2" fillId="0" borderId="17" xfId="0" applyNumberFormat="1" applyFont="1" applyFill="1" applyBorder="1" applyAlignment="1">
      <alignment horizontal="right"/>
    </xf>
    <xf numFmtId="0" fontId="3" fillId="0" borderId="18" xfId="0" applyFont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3" fillId="4" borderId="1" xfId="0" applyFont="1" applyFill="1" applyBorder="1"/>
    <xf numFmtId="3" fontId="2" fillId="4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left"/>
    </xf>
    <xf numFmtId="3" fontId="2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49" fontId="1" fillId="2" borderId="1" xfId="0" applyNumberFormat="1" applyFont="1" applyFill="1" applyBorder="1" applyAlignment="1">
      <alignment horizontal="center"/>
    </xf>
    <xf numFmtId="4" fontId="2" fillId="3" borderId="4" xfId="0" applyNumberFormat="1" applyFont="1" applyFill="1" applyBorder="1" applyAlignment="1">
      <alignment horizontal="right"/>
    </xf>
    <xf numFmtId="4" fontId="3" fillId="0" borderId="5" xfId="0" applyNumberFormat="1" applyFont="1" applyBorder="1" applyAlignment="1">
      <alignment horizontal="right"/>
    </xf>
    <xf numFmtId="4" fontId="3" fillId="0" borderId="6" xfId="0" applyNumberFormat="1" applyFont="1" applyBorder="1" applyAlignment="1">
      <alignment horizontal="right"/>
    </xf>
    <xf numFmtId="4" fontId="2" fillId="3" borderId="9" xfId="0" applyNumberFormat="1" applyFont="1" applyFill="1" applyBorder="1" applyAlignment="1">
      <alignment horizontal="right"/>
    </xf>
    <xf numFmtId="4" fontId="2" fillId="3" borderId="12" xfId="0" applyNumberFormat="1" applyFont="1" applyFill="1" applyBorder="1" applyAlignment="1">
      <alignment horizontal="right"/>
    </xf>
    <xf numFmtId="4" fontId="2" fillId="0" borderId="8" xfId="0" applyNumberFormat="1" applyFont="1" applyBorder="1" applyAlignment="1">
      <alignment horizontal="right"/>
    </xf>
    <xf numFmtId="4" fontId="2" fillId="4" borderId="4" xfId="0" applyNumberFormat="1" applyFont="1" applyFill="1" applyBorder="1" applyAlignment="1">
      <alignment horizontal="right"/>
    </xf>
    <xf numFmtId="4" fontId="2" fillId="0" borderId="5" xfId="0" applyNumberFormat="1" applyFont="1" applyFill="1" applyBorder="1" applyAlignment="1">
      <alignment horizontal="right"/>
    </xf>
    <xf numFmtId="4" fontId="3" fillId="0" borderId="13" xfId="0" applyNumberFormat="1" applyFont="1" applyBorder="1" applyAlignment="1">
      <alignment horizontal="right"/>
    </xf>
    <xf numFmtId="4" fontId="2" fillId="0" borderId="5" xfId="0" applyNumberFormat="1" applyFont="1" applyBorder="1" applyAlignment="1">
      <alignment horizontal="right"/>
    </xf>
    <xf numFmtId="4" fontId="3" fillId="6" borderId="1" xfId="0" applyNumberFormat="1" applyFont="1" applyFill="1" applyBorder="1" applyAlignment="1">
      <alignment horizontal="right"/>
    </xf>
    <xf numFmtId="4" fontId="2" fillId="0" borderId="1" xfId="0" applyNumberFormat="1" applyFont="1" applyFill="1" applyBorder="1" applyAlignment="1">
      <alignment horizontal="right"/>
    </xf>
    <xf numFmtId="4" fontId="2" fillId="0" borderId="8" xfId="0" applyNumberFormat="1" applyFont="1" applyFill="1" applyBorder="1" applyAlignment="1">
      <alignment horizontal="right"/>
    </xf>
    <xf numFmtId="4" fontId="2" fillId="3" borderId="16" xfId="0" applyNumberFormat="1" applyFont="1" applyFill="1" applyBorder="1" applyAlignment="1">
      <alignment horizontal="right"/>
    </xf>
    <xf numFmtId="4" fontId="2" fillId="0" borderId="6" xfId="0" applyNumberFormat="1" applyFont="1" applyFill="1" applyBorder="1" applyAlignment="1">
      <alignment horizontal="right"/>
    </xf>
    <xf numFmtId="4" fontId="2" fillId="0" borderId="17" xfId="0" applyNumberFormat="1" applyFont="1" applyFill="1" applyBorder="1" applyAlignment="1">
      <alignment horizontal="right"/>
    </xf>
    <xf numFmtId="4" fontId="2" fillId="4" borderId="1" xfId="0" applyNumberFormat="1" applyFont="1" applyFill="1" applyBorder="1" applyAlignment="1">
      <alignment horizontal="right"/>
    </xf>
    <xf numFmtId="4" fontId="2" fillId="0" borderId="1" xfId="0" applyNumberFormat="1" applyFont="1" applyBorder="1" applyAlignment="1">
      <alignment horizontal="right"/>
    </xf>
    <xf numFmtId="4" fontId="3" fillId="5" borderId="1" xfId="0" applyNumberFormat="1" applyFont="1" applyFill="1" applyBorder="1" applyAlignment="1">
      <alignment horizontal="right"/>
    </xf>
    <xf numFmtId="0" fontId="1" fillId="2" borderId="1" xfId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6" xfId="1" applyFont="1" applyBorder="1" applyAlignment="1">
      <alignment horizontal="center"/>
    </xf>
    <xf numFmtId="0" fontId="3" fillId="0" borderId="6" xfId="1" applyFont="1" applyBorder="1"/>
    <xf numFmtId="0" fontId="2" fillId="3" borderId="2" xfId="1" applyFont="1" applyFill="1" applyBorder="1" applyAlignment="1">
      <alignment horizontal="left"/>
    </xf>
    <xf numFmtId="0" fontId="3" fillId="3" borderId="3" xfId="1" applyFont="1" applyFill="1" applyBorder="1"/>
    <xf numFmtId="0" fontId="3" fillId="0" borderId="5" xfId="1" applyFont="1" applyBorder="1" applyAlignment="1">
      <alignment horizontal="center"/>
    </xf>
    <xf numFmtId="0" fontId="3" fillId="0" borderId="5" xfId="1" applyFont="1" applyBorder="1"/>
    <xf numFmtId="0" fontId="2" fillId="0" borderId="5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3" fillId="0" borderId="1" xfId="1" applyFont="1" applyFill="1" applyBorder="1"/>
    <xf numFmtId="0" fontId="2" fillId="0" borderId="1" xfId="1" applyFont="1" applyBorder="1"/>
    <xf numFmtId="0" fontId="2" fillId="0" borderId="5" xfId="1" applyFont="1" applyBorder="1"/>
    <xf numFmtId="0" fontId="2" fillId="0" borderId="1" xfId="1" applyFont="1" applyBorder="1" applyAlignment="1">
      <alignment horizontal="center"/>
    </xf>
    <xf numFmtId="0" fontId="2" fillId="0" borderId="5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8" xfId="1" applyFont="1" applyBorder="1"/>
    <xf numFmtId="0" fontId="2" fillId="3" borderId="10" xfId="1" applyFont="1" applyFill="1" applyBorder="1" applyAlignment="1">
      <alignment horizontal="left"/>
    </xf>
    <xf numFmtId="0" fontId="3" fillId="3" borderId="11" xfId="1" applyFont="1" applyFill="1" applyBorder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/>
    <xf numFmtId="0" fontId="2" fillId="3" borderId="15" xfId="1" applyFont="1" applyFill="1" applyBorder="1" applyAlignment="1">
      <alignment horizontal="left"/>
    </xf>
    <xf numFmtId="0" fontId="3" fillId="0" borderId="8" xfId="1" applyFont="1" applyFill="1" applyBorder="1"/>
    <xf numFmtId="0" fontId="3" fillId="0" borderId="1" xfId="1" applyFont="1" applyFill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3" fillId="0" borderId="14" xfId="1" applyFont="1" applyBorder="1" applyAlignment="1">
      <alignment horizontal="center"/>
    </xf>
    <xf numFmtId="0" fontId="2" fillId="0" borderId="5" xfId="1" applyFont="1" applyFill="1" applyBorder="1"/>
    <xf numFmtId="0" fontId="2" fillId="0" borderId="5" xfId="1" applyFont="1" applyFill="1" applyBorder="1" applyAlignment="1">
      <alignment horizontal="center"/>
    </xf>
    <xf numFmtId="0" fontId="3" fillId="0" borderId="8" xfId="1" applyFont="1" applyFill="1" applyBorder="1" applyAlignment="1">
      <alignment horizontal="center"/>
    </xf>
    <xf numFmtId="0" fontId="2" fillId="0" borderId="5" xfId="1" applyFont="1" applyFill="1" applyBorder="1" applyAlignment="1">
      <alignment horizontal="left"/>
    </xf>
    <xf numFmtId="0" fontId="3" fillId="0" borderId="5" xfId="1" applyFont="1" applyFill="1" applyBorder="1"/>
    <xf numFmtId="0" fontId="2" fillId="4" borderId="2" xfId="1" applyFont="1" applyFill="1" applyBorder="1" applyAlignment="1">
      <alignment horizontal="left"/>
    </xf>
    <xf numFmtId="0" fontId="3" fillId="4" borderId="3" xfId="1" applyFont="1" applyFill="1" applyBorder="1"/>
    <xf numFmtId="0" fontId="2" fillId="3" borderId="3" xfId="1" applyFont="1" applyFill="1" applyBorder="1"/>
    <xf numFmtId="0" fontId="2" fillId="0" borderId="7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center"/>
    </xf>
    <xf numFmtId="0" fontId="3" fillId="0" borderId="6" xfId="1" applyFont="1" applyFill="1" applyBorder="1" applyAlignment="1">
      <alignment horizontal="left"/>
    </xf>
    <xf numFmtId="0" fontId="3" fillId="0" borderId="6" xfId="1" applyFont="1" applyFill="1" applyBorder="1"/>
    <xf numFmtId="0" fontId="3" fillId="0" borderId="18" xfId="1" applyFont="1" applyBorder="1" applyAlignment="1">
      <alignment horizontal="center"/>
    </xf>
    <xf numFmtId="0" fontId="2" fillId="4" borderId="1" xfId="1" applyFont="1" applyFill="1" applyBorder="1" applyAlignment="1">
      <alignment horizontal="left"/>
    </xf>
    <xf numFmtId="0" fontId="3" fillId="4" borderId="1" xfId="1" applyFont="1" applyFill="1" applyBorder="1"/>
    <xf numFmtId="4" fontId="3" fillId="0" borderId="1" xfId="1" applyNumberFormat="1" applyFont="1" applyBorder="1" applyAlignment="1">
      <alignment horizontal="right"/>
    </xf>
    <xf numFmtId="0" fontId="1" fillId="2" borderId="1" xfId="1" applyNumberFormat="1" applyFont="1" applyFill="1" applyBorder="1" applyAlignment="1">
      <alignment horizontal="center"/>
    </xf>
    <xf numFmtId="3" fontId="3" fillId="0" borderId="1" xfId="1" applyNumberFormat="1" applyFont="1" applyBorder="1" applyAlignment="1">
      <alignment horizontal="right"/>
    </xf>
    <xf numFmtId="3" fontId="2" fillId="3" borderId="4" xfId="1" applyNumberFormat="1" applyFont="1" applyFill="1" applyBorder="1" applyAlignment="1">
      <alignment horizontal="right"/>
    </xf>
    <xf numFmtId="3" fontId="3" fillId="0" borderId="5" xfId="1" applyNumberFormat="1" applyFont="1" applyBorder="1" applyAlignment="1">
      <alignment horizontal="right"/>
    </xf>
    <xf numFmtId="3" fontId="3" fillId="0" borderId="0" xfId="1" applyNumberFormat="1" applyFont="1" applyAlignment="1">
      <alignment horizontal="right"/>
    </xf>
    <xf numFmtId="3" fontId="3" fillId="0" borderId="6" xfId="1" applyNumberFormat="1" applyFont="1" applyBorder="1" applyAlignment="1">
      <alignment horizontal="right"/>
    </xf>
    <xf numFmtId="3" fontId="2" fillId="3" borderId="9" xfId="1" applyNumberFormat="1" applyFont="1" applyFill="1" applyBorder="1" applyAlignment="1">
      <alignment horizontal="right"/>
    </xf>
    <xf numFmtId="3" fontId="2" fillId="3" borderId="12" xfId="1" applyNumberFormat="1" applyFont="1" applyFill="1" applyBorder="1" applyAlignment="1">
      <alignment horizontal="right"/>
    </xf>
    <xf numFmtId="3" fontId="2" fillId="0" borderId="8" xfId="1" applyNumberFormat="1" applyFont="1" applyBorder="1" applyAlignment="1">
      <alignment horizontal="right"/>
    </xf>
    <xf numFmtId="3" fontId="2" fillId="4" borderId="4" xfId="1" applyNumberFormat="1" applyFont="1" applyFill="1" applyBorder="1" applyAlignment="1">
      <alignment horizontal="right"/>
    </xf>
    <xf numFmtId="3" fontId="2" fillId="0" borderId="5" xfId="1" applyNumberFormat="1" applyFont="1" applyFill="1" applyBorder="1" applyAlignment="1">
      <alignment horizontal="right"/>
    </xf>
    <xf numFmtId="3" fontId="3" fillId="0" borderId="13" xfId="1" applyNumberFormat="1" applyFont="1" applyBorder="1" applyAlignment="1">
      <alignment horizontal="right"/>
    </xf>
    <xf numFmtId="3" fontId="2" fillId="0" borderId="5" xfId="1" applyNumberFormat="1" applyFont="1" applyBorder="1" applyAlignment="1">
      <alignment horizontal="right"/>
    </xf>
    <xf numFmtId="3" fontId="2" fillId="0" borderId="1" xfId="1" applyNumberFormat="1" applyFont="1" applyFill="1" applyBorder="1" applyAlignment="1">
      <alignment horizontal="right"/>
    </xf>
    <xf numFmtId="3" fontId="2" fillId="0" borderId="8" xfId="1" applyNumberFormat="1" applyFont="1" applyFill="1" applyBorder="1" applyAlignment="1">
      <alignment horizontal="right"/>
    </xf>
    <xf numFmtId="3" fontId="2" fillId="3" borderId="16" xfId="1" applyNumberFormat="1" applyFont="1" applyFill="1" applyBorder="1" applyAlignment="1">
      <alignment horizontal="right"/>
    </xf>
    <xf numFmtId="3" fontId="2" fillId="0" borderId="6" xfId="1" applyNumberFormat="1" applyFont="1" applyFill="1" applyBorder="1" applyAlignment="1">
      <alignment horizontal="right"/>
    </xf>
    <xf numFmtId="3" fontId="2" fillId="0" borderId="17" xfId="1" applyNumberFormat="1" applyFont="1" applyFill="1" applyBorder="1" applyAlignment="1">
      <alignment horizontal="right"/>
    </xf>
    <xf numFmtId="3" fontId="2" fillId="4" borderId="1" xfId="1" applyNumberFormat="1" applyFont="1" applyFill="1" applyBorder="1" applyAlignment="1">
      <alignment horizontal="right"/>
    </xf>
    <xf numFmtId="3" fontId="2" fillId="0" borderId="1" xfId="1" applyNumberFormat="1" applyFont="1" applyBorder="1" applyAlignment="1">
      <alignment horizontal="right"/>
    </xf>
    <xf numFmtId="3" fontId="3" fillId="5" borderId="1" xfId="1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</cellXfs>
  <cellStyles count="4">
    <cellStyle name="Millares 2" xfId="2" xr:uid="{00000000-0005-0000-0000-00002F000000}"/>
    <cellStyle name="Normal" xfId="0" builtinId="0"/>
    <cellStyle name="Normal 2" xfId="1" xr:uid="{00000000-0005-0000-0000-000030000000}"/>
    <cellStyle name="Porcentaje 2" xfId="3" xr:uid="{00000000-0005-0000-0000-00003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60FE3-A9C8-453D-89DB-EDECC16405B3}">
  <dimension ref="A1:D2402"/>
  <sheetViews>
    <sheetView tabSelected="1" workbookViewId="0">
      <selection activeCell="C2" sqref="C2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>
        <v>2465500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13974054</v>
      </c>
      <c r="D8" s="8">
        <v>13974053</v>
      </c>
    </row>
    <row r="9" spans="1:4" x14ac:dyDescent="0.25">
      <c r="A9" s="6">
        <v>1105</v>
      </c>
      <c r="B9" s="7" t="s">
        <v>9</v>
      </c>
      <c r="C9" s="8">
        <v>-4426568</v>
      </c>
      <c r="D9" s="8">
        <v>-4093223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342445835</v>
      </c>
      <c r="D11" s="8">
        <v>347838058</v>
      </c>
    </row>
    <row r="12" spans="1:4" x14ac:dyDescent="0.25">
      <c r="A12" s="6">
        <v>1108</v>
      </c>
      <c r="B12" s="7" t="s">
        <v>12</v>
      </c>
      <c r="C12" s="8">
        <v>176522600</v>
      </c>
      <c r="D12" s="8">
        <v>166993324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53824296</v>
      </c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6178576</v>
      </c>
      <c r="D17" s="8">
        <v>4920000</v>
      </c>
    </row>
    <row r="18" spans="1:4" ht="15.75" thickBot="1" x14ac:dyDescent="0.3">
      <c r="A18" s="9" t="s">
        <v>18</v>
      </c>
      <c r="B18" s="10"/>
      <c r="C18" s="11">
        <f>SUM(C4:C17)</f>
        <v>588518793</v>
      </c>
      <c r="D18" s="11">
        <f>SUM(D4:D17)</f>
        <v>532097712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1635867</v>
      </c>
      <c r="D20" s="8">
        <v>7750360</v>
      </c>
    </row>
    <row r="21" spans="1:4" x14ac:dyDescent="0.25">
      <c r="A21" s="6">
        <v>1202</v>
      </c>
      <c r="B21" s="7" t="s">
        <v>21</v>
      </c>
      <c r="C21" s="8">
        <v>81000</v>
      </c>
      <c r="D21" s="8">
        <v>81000</v>
      </c>
    </row>
    <row r="22" spans="1:4" x14ac:dyDescent="0.25">
      <c r="A22" s="6">
        <v>1203</v>
      </c>
      <c r="B22" s="7" t="s">
        <v>22</v>
      </c>
      <c r="C22" s="8">
        <v>8965206</v>
      </c>
      <c r="D22" s="8">
        <v>7968543</v>
      </c>
    </row>
    <row r="23" spans="1:4" x14ac:dyDescent="0.25">
      <c r="A23" s="6">
        <v>1204</v>
      </c>
      <c r="B23" s="7" t="s">
        <v>23</v>
      </c>
      <c r="C23" s="8">
        <v>49342214</v>
      </c>
      <c r="D23" s="8">
        <v>8922350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60024287</v>
      </c>
      <c r="D25" s="11">
        <f>SUM(D20:D24)</f>
        <v>24722253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130265034</v>
      </c>
      <c r="D28" s="8">
        <v>161032966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1163661</v>
      </c>
      <c r="D32" s="8">
        <v>780243</v>
      </c>
    </row>
    <row r="33" spans="1:4" x14ac:dyDescent="0.25">
      <c r="A33" s="6">
        <v>1307</v>
      </c>
      <c r="B33" s="7" t="s">
        <v>32</v>
      </c>
      <c r="C33" s="8">
        <v>4130408</v>
      </c>
      <c r="D33" s="8">
        <v>5032040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>
        <v>11894115</v>
      </c>
      <c r="D35" s="8">
        <v>11000504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>
        <v>1081763</v>
      </c>
    </row>
    <row r="39" spans="1:4" ht="15.75" thickBot="1" x14ac:dyDescent="0.3">
      <c r="A39" s="16">
        <v>1320</v>
      </c>
      <c r="B39" s="17" t="s">
        <v>38</v>
      </c>
      <c r="C39" s="8">
        <v>6653822</v>
      </c>
      <c r="D39" s="8">
        <v>2007445</v>
      </c>
    </row>
    <row r="40" spans="1:4" ht="15.75" thickBot="1" x14ac:dyDescent="0.3">
      <c r="A40" s="9" t="s">
        <v>18</v>
      </c>
      <c r="B40" s="10"/>
      <c r="C40" s="11">
        <f>SUM(C27:C39)</f>
        <v>154107040</v>
      </c>
      <c r="D40" s="11">
        <f>SUM(D27:D39)</f>
        <v>180934961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4415243</v>
      </c>
      <c r="D42" s="8">
        <v>2155791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2427288</v>
      </c>
      <c r="D45" s="8">
        <v>741043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6842531</v>
      </c>
      <c r="D51" s="21">
        <f>SUM(D42:D50)</f>
        <v>2896834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31455908</v>
      </c>
      <c r="D57" s="8">
        <v>15046663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31455908</v>
      </c>
      <c r="D62" s="24">
        <f>SUM(D53:D61)</f>
        <v>15046663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1395932</v>
      </c>
      <c r="D64" s="8">
        <v>1395932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1395932</v>
      </c>
      <c r="D69" s="11">
        <f>SUM(D64:D68)</f>
        <v>1395932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20460000</v>
      </c>
      <c r="D71" s="8">
        <v>20460000</v>
      </c>
    </row>
    <row r="72" spans="1:4" x14ac:dyDescent="0.25">
      <c r="A72" s="6">
        <v>1702</v>
      </c>
      <c r="B72" s="7" t="s">
        <v>66</v>
      </c>
      <c r="C72" s="8">
        <v>-11126828</v>
      </c>
      <c r="D72" s="8">
        <v>-10364918</v>
      </c>
    </row>
    <row r="73" spans="1:4" x14ac:dyDescent="0.25">
      <c r="A73" s="6">
        <v>1703</v>
      </c>
      <c r="B73" s="7" t="s">
        <v>67</v>
      </c>
      <c r="C73" s="8">
        <v>20775483</v>
      </c>
      <c r="D73" s="8">
        <v>19019592</v>
      </c>
    </row>
    <row r="74" spans="1:4" x14ac:dyDescent="0.25">
      <c r="A74" s="6">
        <v>1704</v>
      </c>
      <c r="B74" s="7" t="s">
        <v>68</v>
      </c>
      <c r="C74" s="8">
        <v>-16361146</v>
      </c>
      <c r="D74" s="8">
        <v>-15432038</v>
      </c>
    </row>
    <row r="75" spans="1:4" x14ac:dyDescent="0.25">
      <c r="A75" s="6">
        <v>1705</v>
      </c>
      <c r="B75" s="7" t="s">
        <v>69</v>
      </c>
      <c r="C75" s="8">
        <v>70289</v>
      </c>
      <c r="D75" s="8">
        <v>70289</v>
      </c>
    </row>
    <row r="76" spans="1:4" ht="15.75" thickBot="1" x14ac:dyDescent="0.3">
      <c r="A76" s="6">
        <v>1706</v>
      </c>
      <c r="B76" s="7" t="s">
        <v>70</v>
      </c>
      <c r="C76" s="8">
        <v>-70289</v>
      </c>
      <c r="D76" s="8">
        <v>-70289</v>
      </c>
    </row>
    <row r="77" spans="1:4" ht="15.75" thickBot="1" x14ac:dyDescent="0.3">
      <c r="A77" s="9" t="s">
        <v>18</v>
      </c>
      <c r="B77" s="10"/>
      <c r="C77" s="11">
        <f>SUM(C71:C76)</f>
        <v>13747509</v>
      </c>
      <c r="D77" s="11">
        <f>SUM(D71:D76)</f>
        <v>13682636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510391</v>
      </c>
      <c r="D85" s="8">
        <v>510391</v>
      </c>
    </row>
    <row r="86" spans="1:4" x14ac:dyDescent="0.25">
      <c r="A86" s="6">
        <v>1904</v>
      </c>
      <c r="B86" s="7" t="s">
        <v>77</v>
      </c>
      <c r="C86" s="8">
        <v>3934274</v>
      </c>
      <c r="D86" s="8">
        <v>12781594</v>
      </c>
    </row>
    <row r="87" spans="1:4" x14ac:dyDescent="0.25">
      <c r="A87" s="6">
        <v>1905</v>
      </c>
      <c r="B87" s="7" t="s">
        <v>78</v>
      </c>
      <c r="C87" s="8">
        <v>1337012</v>
      </c>
      <c r="D87" s="8">
        <v>1337012</v>
      </c>
    </row>
    <row r="88" spans="1:4" x14ac:dyDescent="0.25">
      <c r="A88" s="6">
        <v>1906</v>
      </c>
      <c r="B88" s="7" t="s">
        <v>79</v>
      </c>
      <c r="C88" s="8">
        <v>-544754</v>
      </c>
      <c r="D88" s="8">
        <v>-529293</v>
      </c>
    </row>
    <row r="89" spans="1:4" x14ac:dyDescent="0.25">
      <c r="A89" s="6">
        <v>1907</v>
      </c>
      <c r="B89" s="7" t="s">
        <v>80</v>
      </c>
      <c r="C89" s="8">
        <v>621224</v>
      </c>
      <c r="D89" s="8">
        <v>621224</v>
      </c>
    </row>
    <row r="90" spans="1:4" x14ac:dyDescent="0.25">
      <c r="A90" s="6">
        <v>1908</v>
      </c>
      <c r="B90" s="7" t="s">
        <v>81</v>
      </c>
      <c r="C90" s="8">
        <v>-536861</v>
      </c>
      <c r="D90" s="8">
        <v>-519263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5321286</v>
      </c>
      <c r="D92" s="11">
        <f>SUM(D83:D91)</f>
        <v>14201665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861413286</v>
      </c>
      <c r="D94" s="29">
        <f>D18+D25+D40+D51+D62+D69+D77+D81+D92</f>
        <v>784978656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1530</v>
      </c>
      <c r="D98" s="8">
        <v>-1245725</v>
      </c>
    </row>
    <row r="99" spans="1:4" x14ac:dyDescent="0.25">
      <c r="A99" s="6">
        <v>2102</v>
      </c>
      <c r="B99" s="7" t="s">
        <v>87</v>
      </c>
      <c r="C99" s="8">
        <v>2254852</v>
      </c>
      <c r="D99" s="8">
        <v>5647790</v>
      </c>
    </row>
    <row r="100" spans="1:4" x14ac:dyDescent="0.25">
      <c r="A100" s="6">
        <v>2103</v>
      </c>
      <c r="B100" s="7" t="s">
        <v>88</v>
      </c>
      <c r="C100" s="8">
        <v>1994</v>
      </c>
      <c r="D100" s="8">
        <v>30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>
        <v>-135253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2258376</v>
      </c>
      <c r="D105" s="11">
        <f>SUM(D98:D104)</f>
        <v>4266842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5242057</v>
      </c>
      <c r="D107" s="8">
        <v>4111919</v>
      </c>
    </row>
    <row r="108" spans="1:4" x14ac:dyDescent="0.25">
      <c r="A108" s="6">
        <v>2202</v>
      </c>
      <c r="B108" s="7" t="s">
        <v>95</v>
      </c>
      <c r="C108" s="8">
        <v>3221151</v>
      </c>
      <c r="D108" s="8">
        <v>2472342</v>
      </c>
    </row>
    <row r="109" spans="1:4" x14ac:dyDescent="0.25">
      <c r="A109" s="6">
        <v>2203</v>
      </c>
      <c r="B109" s="33" t="s">
        <v>96</v>
      </c>
      <c r="C109" s="8">
        <v>-399722</v>
      </c>
      <c r="D109" s="8">
        <v>194555</v>
      </c>
    </row>
    <row r="110" spans="1:4" x14ac:dyDescent="0.25">
      <c r="A110" s="6">
        <v>2204</v>
      </c>
      <c r="B110" s="7" t="s">
        <v>97</v>
      </c>
      <c r="C110" s="8">
        <v>128611</v>
      </c>
      <c r="D110" s="8">
        <v>117869</v>
      </c>
    </row>
    <row r="111" spans="1:4" x14ac:dyDescent="0.25">
      <c r="A111" s="6">
        <v>2205</v>
      </c>
      <c r="B111" s="7" t="s">
        <v>98</v>
      </c>
      <c r="C111" s="8">
        <v>-140334</v>
      </c>
      <c r="D111" s="8">
        <v>91776</v>
      </c>
    </row>
    <row r="112" spans="1:4" x14ac:dyDescent="0.25">
      <c r="A112" s="6">
        <v>2206</v>
      </c>
      <c r="B112" s="7" t="s">
        <v>99</v>
      </c>
      <c r="C112" s="8">
        <v>6543789</v>
      </c>
      <c r="D112" s="8">
        <v>-9073685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6524053</v>
      </c>
      <c r="D114" s="8">
        <v>8573224</v>
      </c>
    </row>
    <row r="115" spans="1:4" x14ac:dyDescent="0.25">
      <c r="A115" s="6">
        <v>2209</v>
      </c>
      <c r="B115" s="7" t="s">
        <v>102</v>
      </c>
      <c r="C115" s="8">
        <v>1595800</v>
      </c>
      <c r="D115" s="8">
        <v>834890</v>
      </c>
    </row>
    <row r="116" spans="1:4" x14ac:dyDescent="0.25">
      <c r="A116" s="6">
        <v>2210</v>
      </c>
      <c r="B116" s="7" t="s">
        <v>103</v>
      </c>
      <c r="C116" s="8">
        <v>20337</v>
      </c>
      <c r="D116" s="8">
        <v>33257</v>
      </c>
    </row>
    <row r="117" spans="1:4" x14ac:dyDescent="0.25">
      <c r="A117" s="6">
        <v>2211</v>
      </c>
      <c r="B117" s="7" t="s">
        <v>104</v>
      </c>
      <c r="C117" s="8">
        <v>2108251</v>
      </c>
      <c r="D117" s="8">
        <v>1329971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50603407</v>
      </c>
      <c r="D121" s="8">
        <v>3543473</v>
      </c>
    </row>
    <row r="122" spans="1:4" ht="15.75" thickBot="1" x14ac:dyDescent="0.3">
      <c r="A122" s="19">
        <v>2216</v>
      </c>
      <c r="B122" s="20" t="s">
        <v>109</v>
      </c>
      <c r="C122" s="8">
        <v>167672</v>
      </c>
      <c r="D122" s="8">
        <v>167672</v>
      </c>
    </row>
    <row r="123" spans="1:4" ht="15.75" thickBot="1" x14ac:dyDescent="0.3">
      <c r="A123" s="9" t="s">
        <v>18</v>
      </c>
      <c r="B123" s="10"/>
      <c r="C123" s="11">
        <f>SUM(C107:C122)</f>
        <v>75615072</v>
      </c>
      <c r="D123" s="11">
        <f>SUM(D107:D122)</f>
        <v>12397263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15415127</v>
      </c>
      <c r="D126" s="8">
        <v>90804895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-10426290</v>
      </c>
      <c r="D136" s="8">
        <v>-13351898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766403471</v>
      </c>
      <c r="D138" s="8">
        <v>372697720</v>
      </c>
    </row>
    <row r="139" spans="1:4" x14ac:dyDescent="0.25">
      <c r="A139" s="6">
        <v>2314</v>
      </c>
      <c r="B139" s="7" t="s">
        <v>125</v>
      </c>
      <c r="C139" s="8">
        <v>-513624324</v>
      </c>
      <c r="D139" s="8">
        <v>-231266499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257767984</v>
      </c>
      <c r="D141" s="11">
        <f>SUM(D125:D140)</f>
        <v>218884218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40301685</v>
      </c>
      <c r="D143" s="8">
        <v>40852108</v>
      </c>
    </row>
    <row r="144" spans="1:4" x14ac:dyDescent="0.25">
      <c r="A144" s="6">
        <v>2402</v>
      </c>
      <c r="B144" s="7" t="s">
        <v>129</v>
      </c>
      <c r="C144" s="8">
        <v>213040847</v>
      </c>
      <c r="D144" s="8">
        <v>246111261</v>
      </c>
    </row>
    <row r="145" spans="1:4" x14ac:dyDescent="0.25">
      <c r="A145" s="6">
        <v>2403</v>
      </c>
      <c r="B145" s="7" t="s">
        <v>130</v>
      </c>
      <c r="C145" s="8">
        <v>37364606</v>
      </c>
      <c r="D145" s="8">
        <v>38579992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>
        <v>1817220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290707138</v>
      </c>
      <c r="D149" s="11">
        <f>SUM(D143:D148)</f>
        <v>327360581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631027</v>
      </c>
      <c r="D151" s="8">
        <v>742661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1454534</v>
      </c>
      <c r="D155" s="8">
        <v>1881742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2085561</v>
      </c>
      <c r="D157" s="11">
        <f>SUM(D151:D156)</f>
        <v>2624403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5000000</v>
      </c>
      <c r="D162" s="8">
        <v>5159000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6651180</v>
      </c>
      <c r="D164" s="8">
        <v>2149621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11651180</v>
      </c>
      <c r="D167" s="11">
        <f>SUM(D159:D166)</f>
        <v>7308621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4715061</v>
      </c>
      <c r="D169" s="8">
        <v>4088187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6476521</v>
      </c>
    </row>
    <row r="173" spans="1:4" x14ac:dyDescent="0.25">
      <c r="A173" s="6">
        <v>2705</v>
      </c>
      <c r="B173" s="7" t="s">
        <v>155</v>
      </c>
      <c r="C173" s="8">
        <v>221983</v>
      </c>
      <c r="D173" s="8"/>
    </row>
    <row r="174" spans="1:4" x14ac:dyDescent="0.25">
      <c r="A174" s="6">
        <v>2706</v>
      </c>
      <c r="B174" s="7" t="s">
        <v>156</v>
      </c>
      <c r="C174" s="8">
        <v>85346</v>
      </c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253681</v>
      </c>
      <c r="D178" s="8">
        <v>9433856</v>
      </c>
    </row>
    <row r="179" spans="1:4" x14ac:dyDescent="0.25">
      <c r="A179" s="6">
        <v>2711</v>
      </c>
      <c r="B179" s="7" t="s">
        <v>161</v>
      </c>
      <c r="C179" s="8">
        <v>4707</v>
      </c>
      <c r="D179" s="8">
        <v>2107</v>
      </c>
    </row>
    <row r="180" spans="1:4" x14ac:dyDescent="0.25">
      <c r="A180" s="6">
        <v>2712</v>
      </c>
      <c r="B180" s="7" t="s">
        <v>162</v>
      </c>
      <c r="C180" s="8">
        <v>15571</v>
      </c>
      <c r="D180" s="8">
        <v>14823</v>
      </c>
    </row>
    <row r="181" spans="1:4" x14ac:dyDescent="0.25">
      <c r="A181" s="6">
        <v>2713</v>
      </c>
      <c r="B181" s="7" t="s">
        <v>163</v>
      </c>
      <c r="C181" s="8">
        <v>80329</v>
      </c>
      <c r="D181" s="8">
        <v>352175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86361</v>
      </c>
      <c r="D185" s="8">
        <v>77404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109873</v>
      </c>
      <c r="D189" s="8">
        <v>95626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283023</v>
      </c>
      <c r="D191" s="8">
        <v>230036</v>
      </c>
    </row>
    <row r="192" spans="1:4" ht="15.75" thickBot="1" x14ac:dyDescent="0.3">
      <c r="A192" s="9" t="s">
        <v>18</v>
      </c>
      <c r="B192" s="10"/>
      <c r="C192" s="21">
        <f>SUM(C169:C191)</f>
        <v>5855935</v>
      </c>
      <c r="D192" s="21">
        <f>SUM(D169:D191)</f>
        <v>20770735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19526620</v>
      </c>
      <c r="D202" s="8">
        <v>22791137</v>
      </c>
    </row>
    <row r="203" spans="1:4" x14ac:dyDescent="0.25">
      <c r="A203" s="6">
        <v>2902</v>
      </c>
      <c r="B203" s="7" t="s">
        <v>182</v>
      </c>
      <c r="C203" s="8">
        <v>3363612</v>
      </c>
      <c r="D203" s="8">
        <v>3363612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22890232</v>
      </c>
      <c r="D207" s="11">
        <f>SUM(D202:D206)</f>
        <v>26154749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668831478</v>
      </c>
      <c r="D209" s="29">
        <f>D105+D123+D141+D149+D157+D167+D192+D200+D207</f>
        <v>619767412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13491716</v>
      </c>
      <c r="D221" s="8">
        <v>10601778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133544876</v>
      </c>
      <c r="D223" s="8">
        <v>109064250</v>
      </c>
    </row>
    <row r="224" spans="1:4" ht="15.75" thickBot="1" x14ac:dyDescent="0.3">
      <c r="A224" s="6">
        <v>3304</v>
      </c>
      <c r="B224" s="7" t="s">
        <v>197</v>
      </c>
      <c r="C224" s="8">
        <v>15545216</v>
      </c>
      <c r="D224" s="8">
        <v>15545216</v>
      </c>
    </row>
    <row r="225" spans="1:4" ht="15.75" thickBot="1" x14ac:dyDescent="0.3">
      <c r="A225" s="9" t="s">
        <v>18</v>
      </c>
      <c r="B225" s="10"/>
      <c r="C225" s="11">
        <f>SUM(C221:C224)</f>
        <v>162581808</v>
      </c>
      <c r="D225" s="11">
        <f>SUM(D221:D224)</f>
        <v>135211244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192581808</v>
      </c>
      <c r="D227" s="29">
        <f>D216+D219+D225</f>
        <v>165211244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861413286</v>
      </c>
      <c r="D229" s="29">
        <f>D209+D227</f>
        <v>784978656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16483</v>
      </c>
      <c r="D235" s="8">
        <v>44350</v>
      </c>
    </row>
    <row r="236" spans="1:4" x14ac:dyDescent="0.25">
      <c r="A236" s="6">
        <v>410103</v>
      </c>
      <c r="B236" s="7" t="s">
        <v>87</v>
      </c>
      <c r="C236" s="8">
        <v>15795320</v>
      </c>
      <c r="D236" s="8">
        <v>17820687</v>
      </c>
    </row>
    <row r="237" spans="1:4" x14ac:dyDescent="0.25">
      <c r="A237" s="6">
        <v>410104</v>
      </c>
      <c r="B237" s="7" t="s">
        <v>205</v>
      </c>
      <c r="C237" s="8"/>
      <c r="D237" s="8">
        <v>1327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>
        <v>-2705052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15811803</v>
      </c>
      <c r="D245" s="21">
        <f>SUM(D234:D244)</f>
        <v>15161312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100484</v>
      </c>
      <c r="D294" s="8">
        <v>189114</v>
      </c>
    </row>
    <row r="295" spans="1:4" x14ac:dyDescent="0.25">
      <c r="A295" s="6">
        <v>410602</v>
      </c>
      <c r="B295" s="7" t="s">
        <v>88</v>
      </c>
      <c r="C295" s="8"/>
      <c r="D295" s="8">
        <v>145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100484</v>
      </c>
      <c r="D303" s="11">
        <f>SUM(D294:D302)</f>
        <v>189259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10509025</v>
      </c>
      <c r="D306" s="8">
        <v>4535254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10509025</v>
      </c>
      <c r="D317" s="11">
        <f>SUM(D305:D316)</f>
        <v>4535254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2218</v>
      </c>
      <c r="D333" s="8">
        <v>1248560</v>
      </c>
    </row>
    <row r="334" spans="1:4" x14ac:dyDescent="0.25">
      <c r="A334" s="6">
        <v>410902</v>
      </c>
      <c r="B334" s="7" t="s">
        <v>87</v>
      </c>
      <c r="C334" s="8">
        <v>891034</v>
      </c>
      <c r="D334" s="8">
        <v>1531203</v>
      </c>
    </row>
    <row r="335" spans="1:4" x14ac:dyDescent="0.25">
      <c r="A335" s="6">
        <v>410903</v>
      </c>
      <c r="B335" s="7" t="s">
        <v>88</v>
      </c>
      <c r="C335" s="8">
        <v>66</v>
      </c>
      <c r="D335" s="8">
        <v>-5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-135253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758065</v>
      </c>
      <c r="D344" s="11">
        <f>SUM(D333:D343)</f>
        <v>2779758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591</v>
      </c>
      <c r="D346" s="8">
        <v>1549</v>
      </c>
    </row>
    <row r="347" spans="1:4" x14ac:dyDescent="0.25">
      <c r="A347" s="6">
        <v>411002</v>
      </c>
      <c r="B347" s="7" t="s">
        <v>87</v>
      </c>
      <c r="C347" s="8">
        <v>132572</v>
      </c>
      <c r="D347" s="8">
        <v>155169</v>
      </c>
    </row>
    <row r="348" spans="1:4" x14ac:dyDescent="0.25">
      <c r="A348" s="6">
        <v>411003</v>
      </c>
      <c r="B348" s="7" t="s">
        <v>88</v>
      </c>
      <c r="C348" s="8"/>
      <c r="D348" s="8">
        <v>36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133163</v>
      </c>
      <c r="D356" s="11">
        <f>SUM(D346:D355)</f>
        <v>156754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>
        <v>9370000</v>
      </c>
    </row>
    <row r="359" spans="1:4" x14ac:dyDescent="0.25">
      <c r="A359" s="6">
        <v>411102</v>
      </c>
      <c r="B359" s="7" t="s">
        <v>238</v>
      </c>
      <c r="C359" s="8">
        <v>23369127</v>
      </c>
      <c r="D359" s="8">
        <v>13592266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23369127</v>
      </c>
      <c r="D372" s="11">
        <f>SUM(D358:D371)</f>
        <v>22962266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10426290</v>
      </c>
      <c r="D375" s="8">
        <v>13351898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10426290</v>
      </c>
      <c r="D388" s="11">
        <f>SUM(D374:D387)</f>
        <v>13351898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>
        <v>-319</v>
      </c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-319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>
        <v>-5</v>
      </c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-5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>
        <v>-16</v>
      </c>
      <c r="D530" s="8">
        <v>20</v>
      </c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-16</v>
      </c>
      <c r="D539" s="11">
        <f>SUM(D529:D538)</f>
        <v>20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11783318</v>
      </c>
      <c r="D586" s="8">
        <v>7081677</v>
      </c>
    </row>
    <row r="587" spans="1:4" x14ac:dyDescent="0.25">
      <c r="A587" s="6">
        <v>430102</v>
      </c>
      <c r="B587" s="7" t="s">
        <v>95</v>
      </c>
      <c r="C587" s="8">
        <v>11783318</v>
      </c>
      <c r="D587" s="8">
        <v>7081677</v>
      </c>
    </row>
    <row r="588" spans="1:4" x14ac:dyDescent="0.25">
      <c r="A588" s="6">
        <v>430103</v>
      </c>
      <c r="B588" s="7" t="s">
        <v>96</v>
      </c>
      <c r="C588" s="8">
        <v>-2090710</v>
      </c>
      <c r="D588" s="8">
        <v>1845748</v>
      </c>
    </row>
    <row r="589" spans="1:4" x14ac:dyDescent="0.25">
      <c r="A589" s="6">
        <v>430104</v>
      </c>
      <c r="B589" s="7" t="s">
        <v>97</v>
      </c>
      <c r="C589" s="8">
        <v>770242</v>
      </c>
      <c r="D589" s="8">
        <v>671093</v>
      </c>
    </row>
    <row r="590" spans="1:4" x14ac:dyDescent="0.25">
      <c r="A590" s="6">
        <v>430105</v>
      </c>
      <c r="B590" s="7" t="s">
        <v>98</v>
      </c>
      <c r="C590" s="8">
        <v>335659</v>
      </c>
      <c r="D590" s="8">
        <v>107500</v>
      </c>
    </row>
    <row r="591" spans="1:4" x14ac:dyDescent="0.25">
      <c r="A591" s="6">
        <v>430106</v>
      </c>
      <c r="B591" s="7" t="s">
        <v>271</v>
      </c>
      <c r="C591" s="8">
        <v>104908438</v>
      </c>
      <c r="D591" s="8">
        <v>90127423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21515239</v>
      </c>
      <c r="D593" s="8">
        <v>12307274</v>
      </c>
    </row>
    <row r="594" spans="1:4" x14ac:dyDescent="0.25">
      <c r="A594" s="6">
        <v>430109</v>
      </c>
      <c r="B594" s="7" t="s">
        <v>102</v>
      </c>
      <c r="C594" s="8">
        <v>3017150</v>
      </c>
      <c r="D594" s="8">
        <v>2431336</v>
      </c>
    </row>
    <row r="595" spans="1:4" x14ac:dyDescent="0.25">
      <c r="A595" s="6">
        <v>430110</v>
      </c>
      <c r="B595" s="7" t="s">
        <v>103</v>
      </c>
      <c r="C595" s="8">
        <v>161755</v>
      </c>
      <c r="D595" s="8">
        <v>220469</v>
      </c>
    </row>
    <row r="596" spans="1:4" x14ac:dyDescent="0.25">
      <c r="A596" s="6">
        <v>430111</v>
      </c>
      <c r="B596" s="7" t="s">
        <v>104</v>
      </c>
      <c r="C596" s="8">
        <v>4460086</v>
      </c>
      <c r="D596" s="8">
        <v>4787281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6658272</v>
      </c>
      <c r="D600" s="8">
        <v>7313130</v>
      </c>
    </row>
    <row r="601" spans="1:4" ht="15.75" thickBot="1" x14ac:dyDescent="0.3">
      <c r="A601" s="9" t="s">
        <v>18</v>
      </c>
      <c r="B601" s="10"/>
      <c r="C601" s="11">
        <f>SUM(C586:C600)</f>
        <v>163302767</v>
      </c>
      <c r="D601" s="11">
        <f>SUM(D586:D600)</f>
        <v>133974608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2063783</v>
      </c>
      <c r="D603" s="8">
        <v>1140642</v>
      </c>
    </row>
    <row r="604" spans="1:4" x14ac:dyDescent="0.25">
      <c r="A604" s="6">
        <v>430202</v>
      </c>
      <c r="B604" s="7" t="s">
        <v>95</v>
      </c>
      <c r="C604" s="8">
        <v>1100790</v>
      </c>
      <c r="D604" s="8">
        <v>610784</v>
      </c>
    </row>
    <row r="605" spans="1:4" x14ac:dyDescent="0.25">
      <c r="A605" s="6">
        <v>430203</v>
      </c>
      <c r="B605" s="7" t="s">
        <v>96</v>
      </c>
      <c r="C605" s="8">
        <v>-443549</v>
      </c>
      <c r="D605" s="8">
        <v>391207</v>
      </c>
    </row>
    <row r="606" spans="1:4" x14ac:dyDescent="0.25">
      <c r="A606" s="6">
        <v>430204</v>
      </c>
      <c r="B606" s="7" t="s">
        <v>97</v>
      </c>
      <c r="C606" s="8">
        <v>172794</v>
      </c>
      <c r="D606" s="8">
        <v>153541</v>
      </c>
    </row>
    <row r="607" spans="1:4" x14ac:dyDescent="0.25">
      <c r="A607" s="6">
        <v>430205</v>
      </c>
      <c r="B607" s="7" t="s">
        <v>98</v>
      </c>
      <c r="C607" s="8">
        <v>426873</v>
      </c>
      <c r="D607" s="8">
        <v>21431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3903566</v>
      </c>
      <c r="D610" s="8">
        <v>970053</v>
      </c>
    </row>
    <row r="611" spans="1:4" x14ac:dyDescent="0.25">
      <c r="A611" s="6">
        <v>430209</v>
      </c>
      <c r="B611" s="7" t="s">
        <v>102</v>
      </c>
      <c r="C611" s="8">
        <v>680621</v>
      </c>
      <c r="D611" s="8">
        <v>531694</v>
      </c>
    </row>
    <row r="612" spans="1:4" x14ac:dyDescent="0.25">
      <c r="A612" s="6">
        <v>430210</v>
      </c>
      <c r="B612" s="7" t="s">
        <v>103</v>
      </c>
      <c r="C612" s="8">
        <v>34519</v>
      </c>
      <c r="D612" s="8">
        <v>53431</v>
      </c>
    </row>
    <row r="613" spans="1:4" x14ac:dyDescent="0.25">
      <c r="A613" s="6">
        <v>430211</v>
      </c>
      <c r="B613" s="7" t="s">
        <v>104</v>
      </c>
      <c r="C613" s="8">
        <v>249877</v>
      </c>
      <c r="D613" s="8">
        <v>92568</v>
      </c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2601699</v>
      </c>
      <c r="D617" s="8">
        <v>1192213</v>
      </c>
    </row>
    <row r="618" spans="1:4" ht="15.75" thickBot="1" x14ac:dyDescent="0.3">
      <c r="A618" s="9" t="s">
        <v>18</v>
      </c>
      <c r="B618" s="10"/>
      <c r="C618" s="11">
        <f>SUM(C603:C617)</f>
        <v>10790973</v>
      </c>
      <c r="D618" s="11">
        <f>SUM(D603:D617)</f>
        <v>5157564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730454</v>
      </c>
      <c r="D620" s="8">
        <v>3648</v>
      </c>
    </row>
    <row r="621" spans="1:4" x14ac:dyDescent="0.25">
      <c r="A621" s="6">
        <v>430302</v>
      </c>
      <c r="B621" s="7" t="s">
        <v>95</v>
      </c>
      <c r="C621" s="8">
        <v>730454</v>
      </c>
      <c r="D621" s="8">
        <v>3648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>
        <v>24073</v>
      </c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81435</v>
      </c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284190</v>
      </c>
      <c r="D634" s="8">
        <v>25651</v>
      </c>
    </row>
    <row r="635" spans="1:4" ht="15.75" thickBot="1" x14ac:dyDescent="0.3">
      <c r="A635" s="9" t="s">
        <v>18</v>
      </c>
      <c r="B635" s="10"/>
      <c r="C635" s="11">
        <f>SUM(C620:C634)</f>
        <v>1850606</v>
      </c>
      <c r="D635" s="11">
        <f>SUM(D620:D634)</f>
        <v>32947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>
        <v>-28294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>
        <v>29971019</v>
      </c>
      <c r="D642" s="8">
        <v>30111297</v>
      </c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>
        <v>-233519</v>
      </c>
      <c r="D651" s="8"/>
    </row>
    <row r="652" spans="1:4" ht="15.75" thickBot="1" x14ac:dyDescent="0.3">
      <c r="A652" s="9" t="s">
        <v>18</v>
      </c>
      <c r="B652" s="10"/>
      <c r="C652" s="11">
        <f>SUM(C637:C651)</f>
        <v>29737500</v>
      </c>
      <c r="D652" s="11">
        <f>SUM(D637:D651)</f>
        <v>30083003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446398</v>
      </c>
      <c r="D654" s="8">
        <v>1045039</v>
      </c>
    </row>
    <row r="655" spans="1:4" x14ac:dyDescent="0.25">
      <c r="A655" s="6">
        <v>430502</v>
      </c>
      <c r="B655" s="7" t="s">
        <v>95</v>
      </c>
      <c r="C655" s="8">
        <v>245773</v>
      </c>
      <c r="D655" s="8">
        <v>653591</v>
      </c>
    </row>
    <row r="656" spans="1:4" x14ac:dyDescent="0.25">
      <c r="A656" s="6">
        <v>430503</v>
      </c>
      <c r="B656" s="7" t="s">
        <v>96</v>
      </c>
      <c r="C656" s="8">
        <v>156483</v>
      </c>
      <c r="D656" s="8">
        <v>246280</v>
      </c>
    </row>
    <row r="657" spans="1:4" x14ac:dyDescent="0.25">
      <c r="A657" s="6">
        <v>430504</v>
      </c>
      <c r="B657" s="7" t="s">
        <v>97</v>
      </c>
      <c r="C657" s="8">
        <v>61416</v>
      </c>
      <c r="D657" s="8">
        <v>34376</v>
      </c>
    </row>
    <row r="658" spans="1:4" x14ac:dyDescent="0.25">
      <c r="A658" s="6">
        <v>430505</v>
      </c>
      <c r="B658" s="7" t="s">
        <v>98</v>
      </c>
      <c r="C658" s="8">
        <v>3215</v>
      </c>
      <c r="D658" s="8">
        <v>2920</v>
      </c>
    </row>
    <row r="659" spans="1:4" x14ac:dyDescent="0.25">
      <c r="A659" s="6">
        <v>430506</v>
      </c>
      <c r="B659" s="7" t="s">
        <v>99</v>
      </c>
      <c r="C659" s="8">
        <v>12044519</v>
      </c>
      <c r="D659" s="8">
        <v>7943049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388021</v>
      </c>
      <c r="D661" s="8">
        <v>959294</v>
      </c>
    </row>
    <row r="662" spans="1:4" x14ac:dyDescent="0.25">
      <c r="A662" s="6">
        <v>430509</v>
      </c>
      <c r="B662" s="7" t="s">
        <v>102</v>
      </c>
      <c r="C662" s="8">
        <v>212678</v>
      </c>
      <c r="D662" s="8">
        <v>231299</v>
      </c>
    </row>
    <row r="663" spans="1:4" x14ac:dyDescent="0.25">
      <c r="A663" s="6">
        <v>430510</v>
      </c>
      <c r="B663" s="7" t="s">
        <v>103</v>
      </c>
      <c r="C663" s="8">
        <v>21372</v>
      </c>
      <c r="D663" s="8">
        <v>18210</v>
      </c>
    </row>
    <row r="664" spans="1:4" x14ac:dyDescent="0.25">
      <c r="A664" s="6">
        <v>430511</v>
      </c>
      <c r="B664" s="7" t="s">
        <v>104</v>
      </c>
      <c r="C664" s="8">
        <v>37027</v>
      </c>
      <c r="D664" s="8">
        <v>136022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487146</v>
      </c>
      <c r="D668" s="8">
        <v>425211</v>
      </c>
    </row>
    <row r="669" spans="1:4" ht="15.75" thickBot="1" x14ac:dyDescent="0.3">
      <c r="A669" s="9" t="s">
        <v>18</v>
      </c>
      <c r="B669" s="10"/>
      <c r="C669" s="11">
        <f>SUM(C654:C668)</f>
        <v>14104048</v>
      </c>
      <c r="D669" s="11">
        <f>SUM(D654:D668)</f>
        <v>11695291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375313</v>
      </c>
      <c r="D671" s="8">
        <v>365969</v>
      </c>
    </row>
    <row r="672" spans="1:4" x14ac:dyDescent="0.25">
      <c r="A672" s="6">
        <v>430602</v>
      </c>
      <c r="B672" s="7" t="s">
        <v>95</v>
      </c>
      <c r="C672" s="8">
        <v>375313</v>
      </c>
      <c r="D672" s="8">
        <v>365969</v>
      </c>
    </row>
    <row r="673" spans="1:4" x14ac:dyDescent="0.25">
      <c r="A673" s="6">
        <v>430603</v>
      </c>
      <c r="B673" s="7" t="s">
        <v>274</v>
      </c>
      <c r="C673" s="8">
        <v>2726</v>
      </c>
      <c r="D673" s="8">
        <v>19323</v>
      </c>
    </row>
    <row r="674" spans="1:4" x14ac:dyDescent="0.25">
      <c r="A674" s="6">
        <v>430604</v>
      </c>
      <c r="B674" s="7" t="s">
        <v>97</v>
      </c>
      <c r="C674" s="8">
        <v>27242</v>
      </c>
      <c r="D674" s="8">
        <v>10416</v>
      </c>
    </row>
    <row r="675" spans="1:4" x14ac:dyDescent="0.25">
      <c r="A675" s="6">
        <v>430605</v>
      </c>
      <c r="B675" s="7" t="s">
        <v>98</v>
      </c>
      <c r="C675" s="8">
        <v>1215</v>
      </c>
      <c r="D675" s="8">
        <v>364</v>
      </c>
    </row>
    <row r="676" spans="1:4" x14ac:dyDescent="0.25">
      <c r="A676" s="6">
        <v>430606</v>
      </c>
      <c r="B676" s="7" t="s">
        <v>271</v>
      </c>
      <c r="C676" s="8">
        <v>3681043</v>
      </c>
      <c r="D676" s="8">
        <v>3649680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1577944</v>
      </c>
      <c r="D678" s="8">
        <v>1282607</v>
      </c>
    </row>
    <row r="679" spans="1:4" x14ac:dyDescent="0.25">
      <c r="A679" s="6">
        <v>430609</v>
      </c>
      <c r="B679" s="7" t="s">
        <v>102</v>
      </c>
      <c r="C679" s="8">
        <v>23362</v>
      </c>
      <c r="D679" s="8">
        <v>55264</v>
      </c>
    </row>
    <row r="680" spans="1:4" x14ac:dyDescent="0.25">
      <c r="A680" s="6">
        <v>430610</v>
      </c>
      <c r="B680" s="7" t="s">
        <v>103</v>
      </c>
      <c r="C680" s="8">
        <v>3791</v>
      </c>
      <c r="D680" s="8">
        <v>6094</v>
      </c>
    </row>
    <row r="681" spans="1:4" x14ac:dyDescent="0.25">
      <c r="A681" s="6">
        <v>430611</v>
      </c>
      <c r="B681" s="7" t="s">
        <v>104</v>
      </c>
      <c r="C681" s="8">
        <v>230381</v>
      </c>
      <c r="D681" s="8">
        <v>213941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15529412</v>
      </c>
      <c r="D685" s="8">
        <v>352496</v>
      </c>
    </row>
    <row r="686" spans="1:4" ht="15.75" thickBot="1" x14ac:dyDescent="0.3">
      <c r="A686" s="9" t="s">
        <v>18</v>
      </c>
      <c r="B686" s="10"/>
      <c r="C686" s="11">
        <f>SUM(C671:C685)</f>
        <v>21827742</v>
      </c>
      <c r="D686" s="11">
        <f>SUM(D671:D685)</f>
        <v>6322123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2605519</v>
      </c>
      <c r="D688" s="8">
        <v>432700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24428576</v>
      </c>
      <c r="D693" s="8">
        <v>18627121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468848</v>
      </c>
      <c r="D695" s="8">
        <v>580338</v>
      </c>
    </row>
    <row r="696" spans="1:4" x14ac:dyDescent="0.25">
      <c r="A696" s="6">
        <v>430709</v>
      </c>
      <c r="B696" s="7" t="s">
        <v>102</v>
      </c>
      <c r="C696" s="8">
        <v>6245</v>
      </c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1245763</v>
      </c>
      <c r="D698" s="8">
        <v>7115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2544203</v>
      </c>
      <c r="D702" s="8">
        <v>1225575</v>
      </c>
    </row>
    <row r="703" spans="1:4" ht="15.75" thickBot="1" x14ac:dyDescent="0.3">
      <c r="A703" s="9" t="s">
        <v>18</v>
      </c>
      <c r="B703" s="10"/>
      <c r="C703" s="11">
        <f>SUM(C688:C702)</f>
        <v>31299154</v>
      </c>
      <c r="D703" s="11">
        <f>SUM(D688:D702)</f>
        <v>20872849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923729</v>
      </c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923729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2832671</v>
      </c>
      <c r="D739" s="8">
        <v>4329996</v>
      </c>
    </row>
    <row r="740" spans="1:4" x14ac:dyDescent="0.25">
      <c r="A740" s="6">
        <v>431002</v>
      </c>
      <c r="B740" s="7" t="s">
        <v>95</v>
      </c>
      <c r="C740" s="8">
        <v>2832671</v>
      </c>
      <c r="D740" s="8">
        <v>4329996</v>
      </c>
    </row>
    <row r="741" spans="1:4" x14ac:dyDescent="0.25">
      <c r="A741" s="6">
        <v>431003</v>
      </c>
      <c r="B741" s="7" t="s">
        <v>274</v>
      </c>
      <c r="C741" s="8">
        <v>738299</v>
      </c>
      <c r="D741" s="8">
        <v>1511125</v>
      </c>
    </row>
    <row r="742" spans="1:4" x14ac:dyDescent="0.25">
      <c r="A742" s="6">
        <v>431004</v>
      </c>
      <c r="B742" s="7" t="s">
        <v>97</v>
      </c>
      <c r="C742" s="8">
        <v>268437</v>
      </c>
      <c r="D742" s="8">
        <v>207938</v>
      </c>
    </row>
    <row r="743" spans="1:4" x14ac:dyDescent="0.25">
      <c r="A743" s="6">
        <v>431005</v>
      </c>
      <c r="B743" s="7" t="s">
        <v>98</v>
      </c>
      <c r="C743" s="8">
        <v>16125</v>
      </c>
      <c r="D743" s="8">
        <v>24651</v>
      </c>
    </row>
    <row r="744" spans="1:4" x14ac:dyDescent="0.25">
      <c r="A744" s="6">
        <v>431006</v>
      </c>
      <c r="B744" s="7" t="s">
        <v>99</v>
      </c>
      <c r="C744" s="8">
        <v>36050969</v>
      </c>
      <c r="D744" s="8">
        <v>96222108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4922910</v>
      </c>
      <c r="D746" s="8">
        <v>8983613</v>
      </c>
    </row>
    <row r="747" spans="1:4" x14ac:dyDescent="0.25">
      <c r="A747" s="6">
        <v>431009</v>
      </c>
      <c r="B747" s="7" t="s">
        <v>102</v>
      </c>
      <c r="C747" s="8">
        <v>972534</v>
      </c>
      <c r="D747" s="8">
        <v>1259537</v>
      </c>
    </row>
    <row r="748" spans="1:4" x14ac:dyDescent="0.25">
      <c r="A748" s="6">
        <v>431010</v>
      </c>
      <c r="B748" s="7" t="s">
        <v>103</v>
      </c>
      <c r="C748" s="8">
        <v>88188</v>
      </c>
      <c r="D748" s="8">
        <v>82308</v>
      </c>
    </row>
    <row r="749" spans="1:4" x14ac:dyDescent="0.25">
      <c r="A749" s="6">
        <v>431011</v>
      </c>
      <c r="B749" s="7" t="s">
        <v>104</v>
      </c>
      <c r="C749" s="8">
        <v>1914912</v>
      </c>
      <c r="D749" s="8">
        <v>1528049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2925252</v>
      </c>
      <c r="D753" s="8">
        <v>2196347</v>
      </c>
    </row>
    <row r="754" spans="1:4" ht="15.75" thickBot="1" x14ac:dyDescent="0.3">
      <c r="A754" s="9" t="s">
        <v>18</v>
      </c>
      <c r="B754" s="10"/>
      <c r="C754" s="11">
        <f>SUM(C739:C753)</f>
        <v>53562968</v>
      </c>
      <c r="D754" s="11">
        <f>SUM(D739:D753)</f>
        <v>120675668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3980133</v>
      </c>
      <c r="D756" s="8">
        <v>1285509</v>
      </c>
    </row>
    <row r="757" spans="1:4" x14ac:dyDescent="0.25">
      <c r="A757" s="6">
        <v>431102</v>
      </c>
      <c r="B757" s="7" t="s">
        <v>95</v>
      </c>
      <c r="C757" s="8">
        <v>4894054</v>
      </c>
      <c r="D757" s="8">
        <v>2108309</v>
      </c>
    </row>
    <row r="758" spans="1:4" x14ac:dyDescent="0.25">
      <c r="A758" s="6">
        <v>431103</v>
      </c>
      <c r="B758" s="7" t="s">
        <v>274</v>
      </c>
      <c r="C758" s="8">
        <v>-591398</v>
      </c>
      <c r="D758" s="8">
        <v>521608</v>
      </c>
    </row>
    <row r="759" spans="1:4" x14ac:dyDescent="0.25">
      <c r="A759" s="6">
        <v>431104</v>
      </c>
      <c r="B759" s="7" t="s">
        <v>97</v>
      </c>
      <c r="C759" s="8">
        <v>230392</v>
      </c>
      <c r="D759" s="8">
        <v>204720</v>
      </c>
    </row>
    <row r="760" spans="1:4" x14ac:dyDescent="0.25">
      <c r="A760" s="6">
        <v>431105</v>
      </c>
      <c r="B760" s="7" t="s">
        <v>98</v>
      </c>
      <c r="C760" s="8">
        <v>214289</v>
      </c>
      <c r="D760" s="8">
        <v>10715</v>
      </c>
    </row>
    <row r="761" spans="1:4" x14ac:dyDescent="0.25">
      <c r="A761" s="6">
        <v>431106</v>
      </c>
      <c r="B761" s="7" t="s">
        <v>99</v>
      </c>
      <c r="C761" s="8">
        <v>29922843</v>
      </c>
      <c r="D761" s="8">
        <v>26051948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5208442</v>
      </c>
      <c r="D763" s="8">
        <v>1293405</v>
      </c>
    </row>
    <row r="764" spans="1:4" x14ac:dyDescent="0.25">
      <c r="A764" s="6">
        <v>431109</v>
      </c>
      <c r="B764" s="7" t="s">
        <v>102</v>
      </c>
      <c r="C764" s="8">
        <v>967490</v>
      </c>
      <c r="D764" s="8">
        <v>683302</v>
      </c>
    </row>
    <row r="765" spans="1:4" x14ac:dyDescent="0.25">
      <c r="A765" s="6">
        <v>431110</v>
      </c>
      <c r="B765" s="7" t="s">
        <v>103</v>
      </c>
      <c r="C765" s="8">
        <v>46024</v>
      </c>
      <c r="D765" s="8">
        <v>71242</v>
      </c>
    </row>
    <row r="766" spans="1:4" x14ac:dyDescent="0.25">
      <c r="A766" s="6">
        <v>431111</v>
      </c>
      <c r="B766" s="7" t="s">
        <v>104</v>
      </c>
      <c r="C766" s="8">
        <v>451620</v>
      </c>
      <c r="D766" s="8">
        <v>743869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1919545</v>
      </c>
      <c r="D770" s="8">
        <v>1623819</v>
      </c>
    </row>
    <row r="771" spans="1:4" ht="15.75" thickBot="1" x14ac:dyDescent="0.3">
      <c r="A771" s="9" t="s">
        <v>18</v>
      </c>
      <c r="B771" s="10"/>
      <c r="C771" s="11">
        <f>SUM(C756:C770)</f>
        <v>47243434</v>
      </c>
      <c r="D771" s="11">
        <f>SUM(D756:D770)</f>
        <v>34598446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3029892</v>
      </c>
      <c r="D773" s="8">
        <v>2829892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50000</v>
      </c>
      <c r="D775" s="8"/>
    </row>
    <row r="776" spans="1:4" x14ac:dyDescent="0.25">
      <c r="A776" s="6">
        <v>431204</v>
      </c>
      <c r="B776" s="7" t="s">
        <v>97</v>
      </c>
      <c r="C776" s="8">
        <v>1234460</v>
      </c>
      <c r="D776" s="8">
        <v>1234460</v>
      </c>
    </row>
    <row r="777" spans="1:4" x14ac:dyDescent="0.25">
      <c r="A777" s="6">
        <v>431205</v>
      </c>
      <c r="B777" s="7" t="s">
        <v>98</v>
      </c>
      <c r="C777" s="8">
        <v>25927</v>
      </c>
      <c r="D777" s="8">
        <v>25927</v>
      </c>
    </row>
    <row r="778" spans="1:4" x14ac:dyDescent="0.25">
      <c r="A778" s="6">
        <v>431206</v>
      </c>
      <c r="B778" s="7" t="s">
        <v>99</v>
      </c>
      <c r="C778" s="8">
        <v>632930024</v>
      </c>
      <c r="D778" s="8">
        <v>238343677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60695285</v>
      </c>
      <c r="D780" s="8">
        <v>53816413</v>
      </c>
    </row>
    <row r="781" spans="1:4" x14ac:dyDescent="0.25">
      <c r="A781" s="6">
        <v>431209</v>
      </c>
      <c r="B781" s="7" t="s">
        <v>102</v>
      </c>
      <c r="C781" s="8">
        <v>795000</v>
      </c>
      <c r="D781" s="8"/>
    </row>
    <row r="782" spans="1:4" x14ac:dyDescent="0.25">
      <c r="A782" s="6">
        <v>431210</v>
      </c>
      <c r="B782" s="7" t="s">
        <v>103</v>
      </c>
      <c r="C782" s="8"/>
      <c r="D782" s="8">
        <v>545000</v>
      </c>
    </row>
    <row r="783" spans="1:4" x14ac:dyDescent="0.25">
      <c r="A783" s="6">
        <v>431211</v>
      </c>
      <c r="B783" s="7" t="s">
        <v>104</v>
      </c>
      <c r="C783" s="8">
        <v>1688064</v>
      </c>
      <c r="D783" s="8">
        <v>195970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70436094</v>
      </c>
      <c r="D787" s="8">
        <v>45046046</v>
      </c>
    </row>
    <row r="788" spans="1:4" ht="15.75" thickBot="1" x14ac:dyDescent="0.3">
      <c r="A788" s="9" t="s">
        <v>18</v>
      </c>
      <c r="B788" s="10"/>
      <c r="C788" s="11">
        <f>SUM(C773:C787)</f>
        <v>770884746</v>
      </c>
      <c r="D788" s="11">
        <f>SUM(D773:D787)</f>
        <v>342037385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>
        <v>2992800</v>
      </c>
    </row>
    <row r="791" spans="1:4" x14ac:dyDescent="0.25">
      <c r="A791" s="6">
        <v>431302</v>
      </c>
      <c r="B791" s="7" t="s">
        <v>95</v>
      </c>
      <c r="C791" s="8">
        <v>1422030</v>
      </c>
      <c r="D791" s="8"/>
    </row>
    <row r="792" spans="1:4" x14ac:dyDescent="0.25">
      <c r="A792" s="6">
        <v>431303</v>
      </c>
      <c r="B792" s="7" t="s">
        <v>96</v>
      </c>
      <c r="C792" s="8">
        <v>35000</v>
      </c>
      <c r="D792" s="8">
        <v>35000</v>
      </c>
    </row>
    <row r="793" spans="1:4" x14ac:dyDescent="0.25">
      <c r="A793" s="6">
        <v>431304</v>
      </c>
      <c r="B793" s="7" t="s">
        <v>97</v>
      </c>
      <c r="C793" s="8">
        <v>1091014</v>
      </c>
      <c r="D793" s="8">
        <v>1091014</v>
      </c>
    </row>
    <row r="794" spans="1:4" x14ac:dyDescent="0.25">
      <c r="A794" s="6">
        <v>431305</v>
      </c>
      <c r="B794" s="7" t="s">
        <v>98</v>
      </c>
      <c r="C794" s="8">
        <v>18149</v>
      </c>
      <c r="D794" s="8">
        <v>18149</v>
      </c>
    </row>
    <row r="795" spans="1:4" x14ac:dyDescent="0.25">
      <c r="A795" s="6">
        <v>431306</v>
      </c>
      <c r="B795" s="7" t="s">
        <v>99</v>
      </c>
      <c r="C795" s="8">
        <v>424218978</v>
      </c>
      <c r="D795" s="8">
        <v>157413572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22408993</v>
      </c>
      <c r="D797" s="8">
        <v>18348930</v>
      </c>
    </row>
    <row r="798" spans="1:4" x14ac:dyDescent="0.25">
      <c r="A798" s="6">
        <v>431309</v>
      </c>
      <c r="B798" s="7" t="s">
        <v>102</v>
      </c>
      <c r="C798" s="8">
        <v>259500</v>
      </c>
      <c r="D798" s="8">
        <v>454250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3632179</v>
      </c>
      <c r="D800" s="8">
        <v>1480064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60538481</v>
      </c>
      <c r="D804" s="8">
        <v>49432720</v>
      </c>
    </row>
    <row r="805" spans="1:4" x14ac:dyDescent="0.25">
      <c r="A805" s="22" t="s">
        <v>18</v>
      </c>
      <c r="B805" s="23"/>
      <c r="C805" s="24">
        <f>SUM(C790:C804)</f>
        <v>513624324</v>
      </c>
      <c r="D805" s="24">
        <f>SUM(D790:D804)</f>
        <v>231266499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4573201</v>
      </c>
      <c r="D811" s="8">
        <v>857667</v>
      </c>
    </row>
    <row r="812" spans="1:4" x14ac:dyDescent="0.25">
      <c r="A812" s="6">
        <v>440102</v>
      </c>
      <c r="B812" s="7" t="s">
        <v>95</v>
      </c>
      <c r="C812" s="8">
        <v>4573201</v>
      </c>
      <c r="D812" s="8">
        <v>857667</v>
      </c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>
        <v>5246</v>
      </c>
      <c r="D814" s="8"/>
    </row>
    <row r="815" spans="1:4" x14ac:dyDescent="0.25">
      <c r="A815" s="6">
        <v>440105</v>
      </c>
      <c r="B815" s="7" t="s">
        <v>98</v>
      </c>
      <c r="C815" s="8">
        <v>105375</v>
      </c>
      <c r="D815" s="8">
        <v>146369</v>
      </c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54531</v>
      </c>
      <c r="D818" s="8">
        <v>42678</v>
      </c>
    </row>
    <row r="819" spans="1:4" x14ac:dyDescent="0.25">
      <c r="A819" s="6">
        <v>440109</v>
      </c>
      <c r="B819" s="7" t="s">
        <v>102</v>
      </c>
      <c r="C819" s="8">
        <v>2389511</v>
      </c>
      <c r="D819" s="8">
        <v>443226</v>
      </c>
    </row>
    <row r="820" spans="1:4" x14ac:dyDescent="0.25">
      <c r="A820" s="6">
        <v>440110</v>
      </c>
      <c r="B820" s="7" t="s">
        <v>103</v>
      </c>
      <c r="C820" s="8"/>
      <c r="D820" s="8">
        <v>-153</v>
      </c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>
        <v>1618972</v>
      </c>
      <c r="D825" s="34">
        <v>1203375</v>
      </c>
    </row>
    <row r="826" spans="1:4" ht="15.75" thickBot="1" x14ac:dyDescent="0.3">
      <c r="A826" s="9" t="s">
        <v>18</v>
      </c>
      <c r="B826" s="10"/>
      <c r="C826" s="11">
        <f>SUM(C811:C825)</f>
        <v>13320037</v>
      </c>
      <c r="D826" s="11">
        <f>SUM(D811:D825)</f>
        <v>3550829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548784</v>
      </c>
      <c r="D947" s="8">
        <v>102920</v>
      </c>
    </row>
    <row r="948" spans="1:4" x14ac:dyDescent="0.25">
      <c r="A948" s="6">
        <v>440902</v>
      </c>
      <c r="B948" s="7" t="s">
        <v>95</v>
      </c>
      <c r="C948" s="8">
        <v>548784</v>
      </c>
      <c r="D948" s="8">
        <v>102920</v>
      </c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>
        <v>630</v>
      </c>
      <c r="D950" s="8"/>
    </row>
    <row r="951" spans="1:4" x14ac:dyDescent="0.25">
      <c r="A951" s="6">
        <v>440905</v>
      </c>
      <c r="B951" s="7" t="s">
        <v>98</v>
      </c>
      <c r="C951" s="8">
        <v>4742</v>
      </c>
      <c r="D951" s="8">
        <v>6587</v>
      </c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6268</v>
      </c>
      <c r="D954" s="8">
        <v>24683</v>
      </c>
    </row>
    <row r="955" spans="1:4" x14ac:dyDescent="0.25">
      <c r="A955" s="6">
        <v>440909</v>
      </c>
      <c r="B955" s="7" t="s">
        <v>102</v>
      </c>
      <c r="C955" s="8">
        <v>286741</v>
      </c>
      <c r="D955" s="8">
        <v>33625</v>
      </c>
    </row>
    <row r="956" spans="1:4" x14ac:dyDescent="0.25">
      <c r="A956" s="6">
        <v>440910</v>
      </c>
      <c r="B956" s="7" t="s">
        <v>103</v>
      </c>
      <c r="C956" s="8"/>
      <c r="D956" s="8">
        <v>-18</v>
      </c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>
        <v>194276</v>
      </c>
      <c r="D961" s="34">
        <v>144405</v>
      </c>
    </row>
    <row r="962" spans="1:4" ht="15.75" thickBot="1" x14ac:dyDescent="0.3">
      <c r="A962" s="42" t="s">
        <v>18</v>
      </c>
      <c r="B962" s="10"/>
      <c r="C962" s="11">
        <f>SUM(C947:C961)</f>
        <v>1590225</v>
      </c>
      <c r="D962" s="11">
        <f>SUM(D947:D961)</f>
        <v>415122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343067</v>
      </c>
      <c r="D1015" s="8">
        <v>1104488</v>
      </c>
    </row>
    <row r="1016" spans="1:4" x14ac:dyDescent="0.25">
      <c r="A1016" s="6">
        <v>441302</v>
      </c>
      <c r="B1016" s="7" t="s">
        <v>95</v>
      </c>
      <c r="C1016" s="8">
        <v>343067</v>
      </c>
      <c r="D1016" s="8">
        <v>1104488</v>
      </c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>
        <v>3324</v>
      </c>
    </row>
    <row r="1019" spans="1:4" x14ac:dyDescent="0.25">
      <c r="A1019" s="6">
        <v>441305</v>
      </c>
      <c r="B1019" s="7" t="s">
        <v>98</v>
      </c>
      <c r="C1019" s="8">
        <v>21955</v>
      </c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17071</v>
      </c>
      <c r="D1022" s="8">
        <v>169590</v>
      </c>
    </row>
    <row r="1023" spans="1:4" x14ac:dyDescent="0.25">
      <c r="A1023" s="6">
        <v>441309</v>
      </c>
      <c r="B1023" s="7" t="s">
        <v>102</v>
      </c>
      <c r="C1023" s="8">
        <v>177290</v>
      </c>
      <c r="D1023" s="8">
        <v>169339</v>
      </c>
    </row>
    <row r="1024" spans="1:4" x14ac:dyDescent="0.25">
      <c r="A1024" s="6">
        <v>441310</v>
      </c>
      <c r="B1024" s="7" t="s">
        <v>103</v>
      </c>
      <c r="C1024" s="8">
        <v>-61</v>
      </c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>
        <v>481350</v>
      </c>
      <c r="D1029" s="34">
        <v>382234</v>
      </c>
    </row>
    <row r="1030" spans="1:4" ht="15.75" thickBot="1" x14ac:dyDescent="0.3">
      <c r="A1030" s="9" t="s">
        <v>18</v>
      </c>
      <c r="B1030" s="10"/>
      <c r="C1030" s="11">
        <f>SUM(C1015:C1029)</f>
        <v>1383739</v>
      </c>
      <c r="D1030" s="11">
        <f>SUM(D1015:D1029)</f>
        <v>2933463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11528310</v>
      </c>
      <c r="D1093" s="8">
        <v>14306668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2467987</v>
      </c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13996297</v>
      </c>
      <c r="D1102" s="11">
        <f>SUM(D1087:D1101)</f>
        <v>14306668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817</v>
      </c>
      <c r="D1109" s="8">
        <v>8239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71691</v>
      </c>
      <c r="D1111" s="8">
        <v>16022285</v>
      </c>
    </row>
    <row r="1112" spans="1:4" ht="15.75" thickBot="1" x14ac:dyDescent="0.3">
      <c r="A1112" s="16">
        <v>450310</v>
      </c>
      <c r="B1112" s="17" t="s">
        <v>38</v>
      </c>
      <c r="C1112" s="8">
        <v>7597050</v>
      </c>
      <c r="D1112" s="8">
        <v>2291976</v>
      </c>
    </row>
    <row r="1113" spans="1:4" ht="15.75" thickBot="1" x14ac:dyDescent="0.3">
      <c r="A1113" s="9" t="s">
        <v>18</v>
      </c>
      <c r="B1113" s="10"/>
      <c r="C1113" s="11">
        <f>SUM(C1108:C1112)</f>
        <v>7669558</v>
      </c>
      <c r="D1113" s="11">
        <f>SUM(D1108:D1112)</f>
        <v>18322500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1758219788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1035381162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>
        <v>3490000</v>
      </c>
    </row>
    <row r="1121" spans="1:4" x14ac:dyDescent="0.25">
      <c r="A1121" s="6">
        <v>510102</v>
      </c>
      <c r="B1121" s="7" t="s">
        <v>319</v>
      </c>
      <c r="C1121" s="8">
        <v>13544115</v>
      </c>
      <c r="D1121" s="8">
        <v>4192708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13544115</v>
      </c>
      <c r="D1125" s="11">
        <f>SUM(D1120:D1124)</f>
        <v>7682708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>
        <v>2903</v>
      </c>
    </row>
    <row r="1138" spans="1:4" x14ac:dyDescent="0.25">
      <c r="A1138" s="6">
        <v>510303</v>
      </c>
      <c r="B1138" s="7" t="s">
        <v>87</v>
      </c>
      <c r="C1138" s="8">
        <v>2009690</v>
      </c>
      <c r="D1138" s="8">
        <v>3782275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2009690</v>
      </c>
      <c r="D1147" s="11">
        <f>SUM(D1136:D1146)</f>
        <v>3785178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189114</v>
      </c>
      <c r="D1149" s="8">
        <v>214762</v>
      </c>
    </row>
    <row r="1150" spans="1:4" x14ac:dyDescent="0.25">
      <c r="A1150" s="6">
        <v>510402</v>
      </c>
      <c r="B1150" s="7" t="s">
        <v>88</v>
      </c>
      <c r="C1150" s="8">
        <v>145</v>
      </c>
      <c r="D1150" s="8">
        <v>411117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189259</v>
      </c>
      <c r="D1158" s="11">
        <f>SUM(D1149:D1157)</f>
        <v>625879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2364</v>
      </c>
      <c r="D1171" s="8">
        <v>6194</v>
      </c>
    </row>
    <row r="1172" spans="1:4" x14ac:dyDescent="0.25">
      <c r="A1172" s="6">
        <v>510602</v>
      </c>
      <c r="B1172" s="7" t="s">
        <v>87</v>
      </c>
      <c r="C1172" s="8">
        <v>519669</v>
      </c>
      <c r="D1172" s="8">
        <v>611399</v>
      </c>
    </row>
    <row r="1173" spans="1:4" x14ac:dyDescent="0.25">
      <c r="A1173" s="6">
        <v>510603</v>
      </c>
      <c r="B1173" s="7" t="s">
        <v>88</v>
      </c>
      <c r="C1173" s="8"/>
      <c r="D1173" s="8">
        <v>146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522033</v>
      </c>
      <c r="D1181" s="11">
        <f>SUM(D1171:D1180)</f>
        <v>617739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9454</v>
      </c>
      <c r="D1183" s="8">
        <v>24777</v>
      </c>
    </row>
    <row r="1184" spans="1:4" x14ac:dyDescent="0.25">
      <c r="A1184" s="6">
        <v>510702</v>
      </c>
      <c r="B1184" s="7" t="s">
        <v>87</v>
      </c>
      <c r="C1184" s="8">
        <v>2078675</v>
      </c>
      <c r="D1184" s="8">
        <v>2445596</v>
      </c>
    </row>
    <row r="1185" spans="1:4" x14ac:dyDescent="0.25">
      <c r="A1185" s="6">
        <v>510703</v>
      </c>
      <c r="B1185" s="7" t="s">
        <v>88</v>
      </c>
      <c r="C1185" s="8"/>
      <c r="D1185" s="8">
        <v>583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2088129</v>
      </c>
      <c r="D1193" s="11">
        <f>SUM(D1183:D1192)</f>
        <v>2470956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53090</v>
      </c>
      <c r="D1208" s="8">
        <v>46376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53090</v>
      </c>
      <c r="D1217" s="11">
        <f>SUM(D1207:D1216)</f>
        <v>46376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824</v>
      </c>
      <c r="D1243" s="8">
        <v>2218</v>
      </c>
    </row>
    <row r="1244" spans="1:4" x14ac:dyDescent="0.25">
      <c r="A1244" s="50">
        <v>511202</v>
      </c>
      <c r="B1244" s="7" t="s">
        <v>87</v>
      </c>
      <c r="C1244" s="8">
        <v>789766</v>
      </c>
      <c r="D1244" s="8">
        <v>891035</v>
      </c>
    </row>
    <row r="1245" spans="1:4" x14ac:dyDescent="0.25">
      <c r="A1245" s="50">
        <v>511203</v>
      </c>
      <c r="B1245" s="7" t="s">
        <v>334</v>
      </c>
      <c r="C1245" s="8"/>
      <c r="D1245" s="8">
        <v>66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>
        <v>-135253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790590</v>
      </c>
      <c r="D1253" s="11">
        <f>SUM(D1243:D1252)</f>
        <v>758066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1549</v>
      </c>
      <c r="D1255" s="8">
        <v>1379</v>
      </c>
    </row>
    <row r="1256" spans="1:4" x14ac:dyDescent="0.25">
      <c r="A1256" s="6">
        <v>511302</v>
      </c>
      <c r="B1256" s="7" t="s">
        <v>87</v>
      </c>
      <c r="C1256" s="8">
        <v>155169</v>
      </c>
      <c r="D1256" s="8">
        <v>300519</v>
      </c>
    </row>
    <row r="1257" spans="1:4" x14ac:dyDescent="0.25">
      <c r="A1257" s="6">
        <v>511303</v>
      </c>
      <c r="B1257" s="7" t="s">
        <v>334</v>
      </c>
      <c r="C1257" s="8">
        <v>36</v>
      </c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156754</v>
      </c>
      <c r="D1265" s="11">
        <f>SUM(D1255:D1264)</f>
        <v>301898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15415127</v>
      </c>
      <c r="D1268" s="8">
        <v>90804895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15415127</v>
      </c>
      <c r="D1281" s="11">
        <f>SUM(D1267:D1280)</f>
        <v>90804895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15100648</v>
      </c>
      <c r="D1284" s="8">
        <v>8285349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15100648</v>
      </c>
      <c r="D1297" s="11">
        <f>SUM(D1283:D1296)</f>
        <v>8285349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>
        <v>-96</v>
      </c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-96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-5</v>
      </c>
      <c r="D1417" s="8">
        <v>6</v>
      </c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-5</v>
      </c>
      <c r="D1426" s="11">
        <f>SUM(D1417:D1425)</f>
        <v>6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>
        <v>-16</v>
      </c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-16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15000</v>
      </c>
      <c r="D1612" s="8">
        <v>200954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>
        <v>500</v>
      </c>
    </row>
    <row r="1617" spans="1:4" x14ac:dyDescent="0.25">
      <c r="A1617" s="6">
        <v>530106</v>
      </c>
      <c r="B1617" s="7" t="s">
        <v>99</v>
      </c>
      <c r="C1617" s="8">
        <v>29830214</v>
      </c>
      <c r="D1617" s="8">
        <v>24503709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57699</v>
      </c>
      <c r="D1619" s="8">
        <v>102450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1001000</v>
      </c>
      <c r="D1622" s="8">
        <v>2400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30903913</v>
      </c>
      <c r="D1627" s="11">
        <f>SUM(D1612:D1626)</f>
        <v>24810013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938281</v>
      </c>
      <c r="D1629" s="8">
        <v>914922</v>
      </c>
    </row>
    <row r="1630" spans="1:4" x14ac:dyDescent="0.25">
      <c r="A1630" s="6">
        <v>530202</v>
      </c>
      <c r="B1630" s="7" t="s">
        <v>95</v>
      </c>
      <c r="C1630" s="8">
        <v>938281</v>
      </c>
      <c r="D1630" s="8">
        <v>914922</v>
      </c>
    </row>
    <row r="1631" spans="1:4" x14ac:dyDescent="0.25">
      <c r="A1631" s="6">
        <v>530203</v>
      </c>
      <c r="B1631" s="7" t="s">
        <v>96</v>
      </c>
      <c r="C1631" s="8">
        <v>6815</v>
      </c>
      <c r="D1631" s="8">
        <v>48307</v>
      </c>
    </row>
    <row r="1632" spans="1:4" x14ac:dyDescent="0.25">
      <c r="A1632" s="6">
        <v>530204</v>
      </c>
      <c r="B1632" s="7" t="s">
        <v>97</v>
      </c>
      <c r="C1632" s="8">
        <v>68104</v>
      </c>
      <c r="D1632" s="8">
        <v>26041</v>
      </c>
    </row>
    <row r="1633" spans="1:4" x14ac:dyDescent="0.25">
      <c r="A1633" s="6">
        <v>530205</v>
      </c>
      <c r="B1633" s="7" t="s">
        <v>98</v>
      </c>
      <c r="C1633" s="8">
        <v>8099</v>
      </c>
      <c r="D1633" s="8">
        <v>2426</v>
      </c>
    </row>
    <row r="1634" spans="1:4" x14ac:dyDescent="0.25">
      <c r="A1634" s="6">
        <v>530206</v>
      </c>
      <c r="B1634" s="7" t="s">
        <v>99</v>
      </c>
      <c r="C1634" s="8">
        <v>9202608</v>
      </c>
      <c r="D1634" s="8">
        <v>9124199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3944861</v>
      </c>
      <c r="D1636" s="8">
        <v>3206517</v>
      </c>
    </row>
    <row r="1637" spans="1:4" x14ac:dyDescent="0.25">
      <c r="A1637" s="6">
        <v>530209</v>
      </c>
      <c r="B1637" s="7" t="s">
        <v>102</v>
      </c>
      <c r="C1637" s="8">
        <v>58405</v>
      </c>
      <c r="D1637" s="8">
        <v>138160</v>
      </c>
    </row>
    <row r="1638" spans="1:4" x14ac:dyDescent="0.25">
      <c r="A1638" s="6">
        <v>530210</v>
      </c>
      <c r="B1638" s="7" t="s">
        <v>103</v>
      </c>
      <c r="C1638" s="8">
        <v>9477</v>
      </c>
      <c r="D1638" s="8">
        <v>15235</v>
      </c>
    </row>
    <row r="1639" spans="1:4" x14ac:dyDescent="0.25">
      <c r="A1639" s="6">
        <v>530211</v>
      </c>
      <c r="B1639" s="7" t="s">
        <v>104</v>
      </c>
      <c r="C1639" s="8">
        <v>575954</v>
      </c>
      <c r="D1639" s="8">
        <v>534854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38823531</v>
      </c>
      <c r="D1643" s="8">
        <v>881240</v>
      </c>
    </row>
    <row r="1644" spans="1:4" ht="15.75" thickBot="1" x14ac:dyDescent="0.3">
      <c r="A1644" s="9" t="s">
        <v>18</v>
      </c>
      <c r="B1644" s="10"/>
      <c r="C1644" s="11">
        <f>SUM(C1629:C1643)</f>
        <v>54574416</v>
      </c>
      <c r="D1644" s="11">
        <f>SUM(D1629:D1643)</f>
        <v>15806823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365969</v>
      </c>
      <c r="D1646" s="8">
        <v>394358</v>
      </c>
    </row>
    <row r="1647" spans="1:4" x14ac:dyDescent="0.25">
      <c r="A1647" s="6">
        <v>530302</v>
      </c>
      <c r="B1647" s="7" t="s">
        <v>95</v>
      </c>
      <c r="C1647" s="8">
        <v>365969</v>
      </c>
      <c r="D1647" s="8">
        <v>394358</v>
      </c>
    </row>
    <row r="1648" spans="1:4" x14ac:dyDescent="0.25">
      <c r="A1648" s="6">
        <v>530303</v>
      </c>
      <c r="B1648" s="7" t="s">
        <v>96</v>
      </c>
      <c r="C1648" s="8">
        <v>19323</v>
      </c>
      <c r="D1648" s="8">
        <v>38516</v>
      </c>
    </row>
    <row r="1649" spans="1:4" x14ac:dyDescent="0.25">
      <c r="A1649" s="6">
        <v>530304</v>
      </c>
      <c r="B1649" s="7" t="s">
        <v>97</v>
      </c>
      <c r="C1649" s="8">
        <v>10416</v>
      </c>
      <c r="D1649" s="8">
        <v>14826</v>
      </c>
    </row>
    <row r="1650" spans="1:4" x14ac:dyDescent="0.25">
      <c r="A1650" s="6">
        <v>530305</v>
      </c>
      <c r="B1650" s="7" t="s">
        <v>98</v>
      </c>
      <c r="C1650" s="8">
        <v>364</v>
      </c>
      <c r="D1650" s="8">
        <v>1841</v>
      </c>
    </row>
    <row r="1651" spans="1:4" x14ac:dyDescent="0.25">
      <c r="A1651" s="6">
        <v>530306</v>
      </c>
      <c r="B1651" s="7" t="s">
        <v>99</v>
      </c>
      <c r="C1651" s="8">
        <v>3649680</v>
      </c>
      <c r="D1651" s="8">
        <v>10540622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1282607</v>
      </c>
      <c r="D1653" s="8">
        <v>1317312</v>
      </c>
    </row>
    <row r="1654" spans="1:4" x14ac:dyDescent="0.25">
      <c r="A1654" s="6">
        <v>530309</v>
      </c>
      <c r="B1654" s="7" t="s">
        <v>102</v>
      </c>
      <c r="C1654" s="8">
        <v>55263</v>
      </c>
      <c r="D1654" s="8">
        <v>92417</v>
      </c>
    </row>
    <row r="1655" spans="1:4" x14ac:dyDescent="0.25">
      <c r="A1655" s="6">
        <v>530310</v>
      </c>
      <c r="B1655" s="7" t="s">
        <v>103</v>
      </c>
      <c r="C1655" s="8">
        <v>6094</v>
      </c>
      <c r="D1655" s="8">
        <v>8125</v>
      </c>
    </row>
    <row r="1656" spans="1:4" x14ac:dyDescent="0.25">
      <c r="A1656" s="6">
        <v>530311</v>
      </c>
      <c r="B1656" s="7" t="s">
        <v>104</v>
      </c>
      <c r="C1656" s="8">
        <v>213942</v>
      </c>
      <c r="D1656" s="8">
        <v>59235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352496</v>
      </c>
      <c r="D1660" s="8">
        <v>344355</v>
      </c>
    </row>
    <row r="1661" spans="1:4" ht="15.75" thickBot="1" x14ac:dyDescent="0.3">
      <c r="A1661" s="9" t="s">
        <v>18</v>
      </c>
      <c r="B1661" s="10"/>
      <c r="C1661" s="24">
        <f>SUM(C1646:C1660)</f>
        <v>6322123</v>
      </c>
      <c r="D1661" s="24">
        <f>SUM(D1646:D1660)</f>
        <v>13205965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1117695</v>
      </c>
      <c r="D1663" s="8">
        <v>446398</v>
      </c>
    </row>
    <row r="1664" spans="1:4" x14ac:dyDescent="0.25">
      <c r="A1664" s="6">
        <v>530402</v>
      </c>
      <c r="B1664" s="7" t="s">
        <v>95</v>
      </c>
      <c r="C1664" s="8">
        <v>732498</v>
      </c>
      <c r="D1664" s="8">
        <v>245773</v>
      </c>
    </row>
    <row r="1665" spans="1:4" x14ac:dyDescent="0.25">
      <c r="A1665" s="6">
        <v>530403</v>
      </c>
      <c r="B1665" s="7" t="s">
        <v>96</v>
      </c>
      <c r="C1665" s="8">
        <v>-177420</v>
      </c>
      <c r="D1665" s="8">
        <v>156483</v>
      </c>
    </row>
    <row r="1666" spans="1:4" x14ac:dyDescent="0.25">
      <c r="A1666" s="6">
        <v>530404</v>
      </c>
      <c r="B1666" s="7" t="s">
        <v>97</v>
      </c>
      <c r="C1666" s="8">
        <v>69118</v>
      </c>
      <c r="D1666" s="8">
        <v>61416</v>
      </c>
    </row>
    <row r="1667" spans="1:4" x14ac:dyDescent="0.25">
      <c r="A1667" s="6">
        <v>530405</v>
      </c>
      <c r="B1667" s="7" t="s">
        <v>98</v>
      </c>
      <c r="C1667" s="8">
        <v>64031</v>
      </c>
      <c r="D1667" s="8">
        <v>3215</v>
      </c>
    </row>
    <row r="1668" spans="1:4" x14ac:dyDescent="0.25">
      <c r="A1668" s="6">
        <v>530406</v>
      </c>
      <c r="B1668" s="7" t="s">
        <v>99</v>
      </c>
      <c r="C1668" s="8">
        <v>11988408</v>
      </c>
      <c r="D1668" s="8">
        <v>12044519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1561427</v>
      </c>
      <c r="D1670" s="8">
        <v>388021</v>
      </c>
    </row>
    <row r="1671" spans="1:4" x14ac:dyDescent="0.25">
      <c r="A1671" s="6">
        <v>530409</v>
      </c>
      <c r="B1671" s="7" t="s">
        <v>102</v>
      </c>
      <c r="C1671" s="8">
        <v>281877</v>
      </c>
      <c r="D1671" s="8">
        <v>212678</v>
      </c>
    </row>
    <row r="1672" spans="1:4" x14ac:dyDescent="0.25">
      <c r="A1672" s="6">
        <v>530410</v>
      </c>
      <c r="B1672" s="7" t="s">
        <v>103</v>
      </c>
      <c r="C1672" s="8">
        <v>13807</v>
      </c>
      <c r="D1672" s="8">
        <v>21372</v>
      </c>
    </row>
    <row r="1673" spans="1:4" x14ac:dyDescent="0.25">
      <c r="A1673" s="6">
        <v>530411</v>
      </c>
      <c r="B1673" s="7" t="s">
        <v>104</v>
      </c>
      <c r="C1673" s="8">
        <v>132524</v>
      </c>
      <c r="D1673" s="8">
        <v>37027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1060948</v>
      </c>
      <c r="D1677" s="8">
        <v>487146</v>
      </c>
    </row>
    <row r="1678" spans="1:4" ht="15.75" thickBot="1" x14ac:dyDescent="0.3">
      <c r="A1678" s="9" t="s">
        <v>18</v>
      </c>
      <c r="B1678" s="10"/>
      <c r="C1678" s="52">
        <f>SUM(C1663:C1677)</f>
        <v>16844913</v>
      </c>
      <c r="D1678" s="52">
        <f>SUM(D1663:D1677)</f>
        <v>14104048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70199579</v>
      </c>
      <c r="D1685" s="8">
        <v>58622075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70199579</v>
      </c>
      <c r="D1695" s="21">
        <f>SUM(D1680:D1694)</f>
        <v>58622075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6335480</v>
      </c>
      <c r="D1697" s="8">
        <v>3407444</v>
      </c>
    </row>
    <row r="1698" spans="1:4" x14ac:dyDescent="0.25">
      <c r="A1698" s="6">
        <v>530602</v>
      </c>
      <c r="B1698" s="7" t="s">
        <v>95</v>
      </c>
      <c r="C1698" s="8">
        <v>6335480</v>
      </c>
      <c r="D1698" s="8">
        <v>3407444</v>
      </c>
    </row>
    <row r="1699" spans="1:4" x14ac:dyDescent="0.25">
      <c r="A1699" s="6">
        <v>530603</v>
      </c>
      <c r="B1699" s="7" t="s">
        <v>96</v>
      </c>
      <c r="C1699" s="8">
        <v>-1478495</v>
      </c>
      <c r="D1699" s="8">
        <v>1304019</v>
      </c>
    </row>
    <row r="1700" spans="1:4" x14ac:dyDescent="0.25">
      <c r="A1700" s="6">
        <v>530604</v>
      </c>
      <c r="B1700" s="7" t="s">
        <v>97</v>
      </c>
      <c r="C1700" s="8">
        <v>575981</v>
      </c>
      <c r="D1700" s="8">
        <v>511801</v>
      </c>
    </row>
    <row r="1701" spans="1:4" x14ac:dyDescent="0.25">
      <c r="A1701" s="6">
        <v>530605</v>
      </c>
      <c r="B1701" s="7" t="s">
        <v>98</v>
      </c>
      <c r="C1701" s="8">
        <v>1428597</v>
      </c>
      <c r="D1701" s="8">
        <v>71435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13011886</v>
      </c>
      <c r="D1704" s="8">
        <v>3233511</v>
      </c>
    </row>
    <row r="1705" spans="1:4" x14ac:dyDescent="0.25">
      <c r="A1705" s="6">
        <v>530609</v>
      </c>
      <c r="B1705" s="7" t="s">
        <v>102</v>
      </c>
      <c r="C1705" s="8">
        <v>2177990</v>
      </c>
      <c r="D1705" s="8">
        <v>1708256</v>
      </c>
    </row>
    <row r="1706" spans="1:4" x14ac:dyDescent="0.25">
      <c r="A1706" s="6">
        <v>530610</v>
      </c>
      <c r="B1706" s="7" t="s">
        <v>103</v>
      </c>
      <c r="C1706" s="8">
        <v>115059</v>
      </c>
      <c r="D1706" s="8">
        <v>178104</v>
      </c>
    </row>
    <row r="1707" spans="1:4" x14ac:dyDescent="0.25">
      <c r="A1707" s="6">
        <v>530611</v>
      </c>
      <c r="B1707" s="7" t="s">
        <v>104</v>
      </c>
      <c r="C1707" s="8">
        <v>832921</v>
      </c>
      <c r="D1707" s="8">
        <v>308560</v>
      </c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8672331</v>
      </c>
      <c r="D1711" s="8">
        <v>3974043</v>
      </c>
    </row>
    <row r="1712" spans="1:4" ht="15.75" thickBot="1" x14ac:dyDescent="0.3">
      <c r="A1712" s="9" t="s">
        <v>18</v>
      </c>
      <c r="B1712" s="10"/>
      <c r="C1712" s="11">
        <f>SUM(C1697:C1711)</f>
        <v>38007230</v>
      </c>
      <c r="D1712" s="11">
        <f>SUM(D1697:D1711)</f>
        <v>18104617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3614852</v>
      </c>
      <c r="D1714" s="8">
        <v>-193671</v>
      </c>
    </row>
    <row r="1715" spans="1:4" x14ac:dyDescent="0.25">
      <c r="A1715" s="6">
        <v>530702</v>
      </c>
      <c r="B1715" s="7" t="s">
        <v>95</v>
      </c>
      <c r="C1715" s="8">
        <v>3614852</v>
      </c>
      <c r="D1715" s="8">
        <v>-193671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4607529</v>
      </c>
      <c r="D1719" s="8">
        <v>6507795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9220</v>
      </c>
      <c r="D1721" s="8"/>
    </row>
    <row r="1722" spans="1:4" x14ac:dyDescent="0.25">
      <c r="A1722" s="6">
        <v>530709</v>
      </c>
      <c r="B1722" s="7" t="s">
        <v>102</v>
      </c>
      <c r="C1722" s="8">
        <v>240732</v>
      </c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296129</v>
      </c>
      <c r="D1724" s="8">
        <v>214694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1306971</v>
      </c>
      <c r="D1728" s="8">
        <v>85504</v>
      </c>
    </row>
    <row r="1729" spans="1:4" ht="15.75" thickBot="1" x14ac:dyDescent="0.3">
      <c r="A1729" s="9" t="s">
        <v>18</v>
      </c>
      <c r="B1729" s="10"/>
      <c r="C1729" s="11">
        <f>SUM(C1714:C1728)</f>
        <v>13690285</v>
      </c>
      <c r="D1729" s="11">
        <f>SUM(D1714:D1728)</f>
        <v>6420651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>
        <v>1336420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1699560</v>
      </c>
      <c r="D1745" s="8"/>
    </row>
    <row r="1746" spans="1:4" ht="15.75" thickBot="1" x14ac:dyDescent="0.3">
      <c r="A1746" s="9" t="s">
        <v>18</v>
      </c>
      <c r="B1746" s="10"/>
      <c r="C1746" s="24">
        <f>SUM(C1731:C1745)</f>
        <v>1699560</v>
      </c>
      <c r="D1746" s="24">
        <f>SUM(D1731:D1745)</f>
        <v>1336420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2284804</v>
      </c>
      <c r="D1766" s="8">
        <v>2057000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>
        <v>-6880000</v>
      </c>
      <c r="D1779" s="8"/>
    </row>
    <row r="1780" spans="1:4" ht="15.75" thickBot="1" x14ac:dyDescent="0.3">
      <c r="A1780" s="9" t="s">
        <v>18</v>
      </c>
      <c r="B1780" s="10"/>
      <c r="C1780" s="11">
        <f>SUM(C1765:C1779)</f>
        <v>-4595196</v>
      </c>
      <c r="D1780" s="11">
        <f>SUM(D1765:D1779)</f>
        <v>2057000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4713327</v>
      </c>
      <c r="D1782" s="8">
        <v>2832671</v>
      </c>
    </row>
    <row r="1783" spans="1:4" x14ac:dyDescent="0.25">
      <c r="A1783" s="6">
        <v>531102</v>
      </c>
      <c r="B1783" s="7" t="s">
        <v>95</v>
      </c>
      <c r="C1783" s="8">
        <v>4713327</v>
      </c>
      <c r="D1783" s="8">
        <v>2832671</v>
      </c>
    </row>
    <row r="1784" spans="1:4" x14ac:dyDescent="0.25">
      <c r="A1784" s="6">
        <v>531103</v>
      </c>
      <c r="B1784" s="7" t="s">
        <v>96</v>
      </c>
      <c r="C1784" s="8">
        <v>-836284</v>
      </c>
      <c r="D1784" s="8">
        <v>738299</v>
      </c>
    </row>
    <row r="1785" spans="1:4" x14ac:dyDescent="0.25">
      <c r="A1785" s="6">
        <v>531104</v>
      </c>
      <c r="B1785" s="7" t="s">
        <v>97</v>
      </c>
      <c r="C1785" s="8">
        <v>308097</v>
      </c>
      <c r="D1785" s="8">
        <v>268437</v>
      </c>
    </row>
    <row r="1786" spans="1:4" x14ac:dyDescent="0.25">
      <c r="A1786" s="6">
        <v>531105</v>
      </c>
      <c r="B1786" s="7" t="s">
        <v>98</v>
      </c>
      <c r="C1786" s="8">
        <v>50349</v>
      </c>
      <c r="D1786" s="8">
        <v>16125</v>
      </c>
    </row>
    <row r="1787" spans="1:4" x14ac:dyDescent="0.25">
      <c r="A1787" s="6">
        <v>531106</v>
      </c>
      <c r="B1787" s="7" t="s">
        <v>99</v>
      </c>
      <c r="C1787" s="8">
        <v>41963375</v>
      </c>
      <c r="D1787" s="8">
        <v>36050969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8606095</v>
      </c>
      <c r="D1789" s="8">
        <v>4922910</v>
      </c>
    </row>
    <row r="1790" spans="1:4" x14ac:dyDescent="0.25">
      <c r="A1790" s="6">
        <v>531109</v>
      </c>
      <c r="B1790" s="7" t="s">
        <v>102</v>
      </c>
      <c r="C1790" s="8">
        <v>1206860</v>
      </c>
      <c r="D1790" s="8">
        <v>972534</v>
      </c>
    </row>
    <row r="1791" spans="1:4" x14ac:dyDescent="0.25">
      <c r="A1791" s="6">
        <v>531110</v>
      </c>
      <c r="B1791" s="7" t="s">
        <v>103</v>
      </c>
      <c r="C1791" s="8">
        <v>64702</v>
      </c>
      <c r="D1791" s="8">
        <v>88188</v>
      </c>
    </row>
    <row r="1792" spans="1:4" x14ac:dyDescent="0.25">
      <c r="A1792" s="6">
        <v>531111</v>
      </c>
      <c r="B1792" s="7" t="s">
        <v>104</v>
      </c>
      <c r="C1792" s="8">
        <v>1784035</v>
      </c>
      <c r="D1792" s="8">
        <v>1914912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2663309</v>
      </c>
      <c r="D1796" s="8">
        <v>2925252</v>
      </c>
    </row>
    <row r="1797" spans="1:4" ht="15.75" thickBot="1" x14ac:dyDescent="0.3">
      <c r="A1797" s="9" t="s">
        <v>18</v>
      </c>
      <c r="B1797" s="10"/>
      <c r="C1797" s="11">
        <f>SUM(C1782:C1796)</f>
        <v>65237192</v>
      </c>
      <c r="D1797" s="11">
        <f>SUM(D1782:D1796)</f>
        <v>53562968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1285509</v>
      </c>
      <c r="D1799" s="8">
        <v>3445058</v>
      </c>
    </row>
    <row r="1800" spans="1:4" x14ac:dyDescent="0.25">
      <c r="A1800" s="6">
        <v>531202</v>
      </c>
      <c r="B1800" s="7" t="s">
        <v>95</v>
      </c>
      <c r="C1800" s="8">
        <v>2108309</v>
      </c>
      <c r="D1800" s="8">
        <v>4352858</v>
      </c>
    </row>
    <row r="1801" spans="1:4" x14ac:dyDescent="0.25">
      <c r="A1801" s="6">
        <v>531203</v>
      </c>
      <c r="B1801" s="7" t="s">
        <v>96</v>
      </c>
      <c r="C1801" s="8">
        <v>521608</v>
      </c>
      <c r="D1801" s="8">
        <v>820934</v>
      </c>
    </row>
    <row r="1802" spans="1:4" x14ac:dyDescent="0.25">
      <c r="A1802" s="6">
        <v>531204</v>
      </c>
      <c r="B1802" s="7" t="s">
        <v>97</v>
      </c>
      <c r="C1802" s="8">
        <v>204720</v>
      </c>
      <c r="D1802" s="8">
        <v>114588</v>
      </c>
    </row>
    <row r="1803" spans="1:4" x14ac:dyDescent="0.25">
      <c r="A1803" s="6">
        <v>531205</v>
      </c>
      <c r="B1803" s="7" t="s">
        <v>98</v>
      </c>
      <c r="C1803" s="8">
        <v>10715</v>
      </c>
      <c r="D1803" s="8">
        <v>9734</v>
      </c>
    </row>
    <row r="1804" spans="1:4" x14ac:dyDescent="0.25">
      <c r="A1804" s="6">
        <v>531206</v>
      </c>
      <c r="B1804" s="7" t="s">
        <v>99</v>
      </c>
      <c r="C1804" s="8">
        <v>26051948</v>
      </c>
      <c r="D1804" s="8">
        <v>45971031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1293405</v>
      </c>
      <c r="D1806" s="8">
        <v>3199618</v>
      </c>
    </row>
    <row r="1807" spans="1:4" x14ac:dyDescent="0.25">
      <c r="A1807" s="6">
        <v>531209</v>
      </c>
      <c r="B1807" s="7" t="s">
        <v>102</v>
      </c>
      <c r="C1807" s="8">
        <v>683302</v>
      </c>
      <c r="D1807" s="8">
        <v>996513</v>
      </c>
    </row>
    <row r="1808" spans="1:4" x14ac:dyDescent="0.25">
      <c r="A1808" s="6">
        <v>531210</v>
      </c>
      <c r="B1808" s="7" t="s">
        <v>103</v>
      </c>
      <c r="C1808" s="8">
        <v>71242</v>
      </c>
      <c r="D1808" s="8">
        <v>60701</v>
      </c>
    </row>
    <row r="1809" spans="1:4" x14ac:dyDescent="0.25">
      <c r="A1809" s="6">
        <v>531211</v>
      </c>
      <c r="B1809" s="7" t="s">
        <v>104</v>
      </c>
      <c r="C1809" s="8">
        <v>743869</v>
      </c>
      <c r="D1809" s="8">
        <v>731978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1623819</v>
      </c>
      <c r="D1813" s="8">
        <v>1417370</v>
      </c>
    </row>
    <row r="1814" spans="1:4" ht="15.75" thickBot="1" x14ac:dyDescent="0.3">
      <c r="A1814" s="9" t="s">
        <v>18</v>
      </c>
      <c r="B1814" s="10"/>
      <c r="C1814" s="11">
        <f>SUM(C1799:C1813)</f>
        <v>34598446</v>
      </c>
      <c r="D1814" s="11">
        <f>SUM(D1799:D1813)</f>
        <v>61120383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1662610</v>
      </c>
      <c r="D1816" s="8">
        <v>3329892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50000</v>
      </c>
      <c r="D1818" s="8">
        <v>50000</v>
      </c>
    </row>
    <row r="1819" spans="1:4" x14ac:dyDescent="0.25">
      <c r="A1819" s="6">
        <v>531304</v>
      </c>
      <c r="B1819" s="7" t="s">
        <v>97</v>
      </c>
      <c r="C1819" s="8">
        <v>1234460</v>
      </c>
      <c r="D1819" s="8">
        <v>1234460</v>
      </c>
    </row>
    <row r="1820" spans="1:4" x14ac:dyDescent="0.25">
      <c r="A1820" s="6">
        <v>531305</v>
      </c>
      <c r="B1820" s="7" t="s">
        <v>98</v>
      </c>
      <c r="C1820" s="8">
        <v>25927</v>
      </c>
      <c r="D1820" s="8">
        <v>25927</v>
      </c>
    </row>
    <row r="1821" spans="1:4" x14ac:dyDescent="0.25">
      <c r="A1821" s="6">
        <v>531306</v>
      </c>
      <c r="B1821" s="7" t="s">
        <v>99</v>
      </c>
      <c r="C1821" s="8">
        <v>629034597</v>
      </c>
      <c r="D1821" s="8">
        <v>248240984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60980311</v>
      </c>
      <c r="D1823" s="8">
        <v>56497561</v>
      </c>
    </row>
    <row r="1824" spans="1:4" x14ac:dyDescent="0.25">
      <c r="A1824" s="6">
        <v>531309</v>
      </c>
      <c r="B1824" s="7" t="s">
        <v>102</v>
      </c>
      <c r="C1824" s="8">
        <v>310000</v>
      </c>
      <c r="D1824" s="8">
        <v>545000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3995970</v>
      </c>
      <c r="D1826" s="8">
        <v>1688064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69109596</v>
      </c>
      <c r="D1830" s="8">
        <v>61085832</v>
      </c>
    </row>
    <row r="1831" spans="1:4" ht="15.75" thickBot="1" x14ac:dyDescent="0.3">
      <c r="A1831" s="9" t="s">
        <v>18</v>
      </c>
      <c r="B1831" s="10"/>
      <c r="C1831" s="11">
        <f>SUM(C1816:C1830)</f>
        <v>766403471</v>
      </c>
      <c r="D1831" s="11">
        <f>SUM(D1816:D1830)</f>
        <v>372697720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2719422</v>
      </c>
      <c r="D1833" s="8">
        <v>2515557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35000</v>
      </c>
      <c r="D1835" s="8"/>
    </row>
    <row r="1836" spans="1:4" x14ac:dyDescent="0.25">
      <c r="A1836" s="6">
        <v>531404</v>
      </c>
      <c r="B1836" s="7" t="s">
        <v>97</v>
      </c>
      <c r="C1836" s="8">
        <v>1091014</v>
      </c>
      <c r="D1836" s="8">
        <v>1091014</v>
      </c>
    </row>
    <row r="1837" spans="1:4" x14ac:dyDescent="0.25">
      <c r="A1837" s="6">
        <v>531405</v>
      </c>
      <c r="B1837" s="7" t="s">
        <v>98</v>
      </c>
      <c r="C1837" s="8">
        <v>18149</v>
      </c>
      <c r="D1837" s="8">
        <v>18149</v>
      </c>
    </row>
    <row r="1838" spans="1:4" x14ac:dyDescent="0.25">
      <c r="A1838" s="6">
        <v>531406</v>
      </c>
      <c r="B1838" s="7" t="s">
        <v>99</v>
      </c>
      <c r="C1838" s="8">
        <v>426594072</v>
      </c>
      <c r="D1838" s="8">
        <v>150160472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22027620</v>
      </c>
      <c r="D1840" s="8">
        <v>15326162</v>
      </c>
    </row>
    <row r="1841" spans="1:4" x14ac:dyDescent="0.25">
      <c r="A1841" s="6">
        <v>531409</v>
      </c>
      <c r="B1841" s="7" t="s">
        <v>102</v>
      </c>
      <c r="C1841" s="8">
        <v>664250</v>
      </c>
      <c r="D1841" s="8"/>
    </row>
    <row r="1842" spans="1:4" x14ac:dyDescent="0.25">
      <c r="A1842" s="6">
        <v>531410</v>
      </c>
      <c r="B1842" s="7" t="s">
        <v>103</v>
      </c>
      <c r="C1842" s="8"/>
      <c r="D1842" s="8">
        <v>454250</v>
      </c>
    </row>
    <row r="1843" spans="1:4" x14ac:dyDescent="0.25">
      <c r="A1843" s="6">
        <v>531411</v>
      </c>
      <c r="B1843" s="7" t="s">
        <v>104</v>
      </c>
      <c r="C1843" s="8">
        <v>1480063</v>
      </c>
      <c r="D1843" s="8">
        <v>137179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57722029</v>
      </c>
      <c r="D1847" s="8">
        <v>34503093</v>
      </c>
    </row>
    <row r="1848" spans="1:4" ht="15.75" thickBot="1" x14ac:dyDescent="0.3">
      <c r="A1848" s="9" t="s">
        <v>18</v>
      </c>
      <c r="B1848" s="10"/>
      <c r="C1848" s="11">
        <f>SUM(C1833:C1847)</f>
        <v>512351619</v>
      </c>
      <c r="D1848" s="11">
        <f>SUM(D1833:D1847)</f>
        <v>204205876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17692446</v>
      </c>
      <c r="D1867" s="8">
        <v>16209699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>
        <v>4887463</v>
      </c>
      <c r="D1871" s="8">
        <v>1339396</v>
      </c>
    </row>
    <row r="1872" spans="1:4" x14ac:dyDescent="0.25">
      <c r="A1872" s="6">
        <v>531606</v>
      </c>
      <c r="B1872" s="7" t="s">
        <v>353</v>
      </c>
      <c r="C1872" s="8">
        <v>3808608</v>
      </c>
      <c r="D1872" s="8">
        <v>2567311</v>
      </c>
    </row>
    <row r="1873" spans="1:4" x14ac:dyDescent="0.25">
      <c r="A1873" s="6">
        <v>531607</v>
      </c>
      <c r="B1873" s="7" t="s">
        <v>354</v>
      </c>
      <c r="C1873" s="8">
        <v>46998</v>
      </c>
      <c r="D1873" s="8">
        <v>29465</v>
      </c>
    </row>
    <row r="1874" spans="1:4" x14ac:dyDescent="0.25">
      <c r="A1874" s="6">
        <v>531608</v>
      </c>
      <c r="B1874" s="7" t="s">
        <v>355</v>
      </c>
      <c r="C1874" s="8">
        <v>269921</v>
      </c>
      <c r="D1874" s="8">
        <v>276617</v>
      </c>
    </row>
    <row r="1875" spans="1:4" x14ac:dyDescent="0.25">
      <c r="A1875" s="6">
        <v>531609</v>
      </c>
      <c r="B1875" s="7" t="s">
        <v>356</v>
      </c>
      <c r="C1875" s="8">
        <v>107007</v>
      </c>
      <c r="D1875" s="8">
        <v>98988</v>
      </c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6845872</v>
      </c>
      <c r="D1877" s="8">
        <v>4072536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270370</v>
      </c>
      <c r="D1881" s="8">
        <v>257574</v>
      </c>
    </row>
    <row r="1882" spans="1:4" x14ac:dyDescent="0.25">
      <c r="A1882" s="6">
        <v>531616</v>
      </c>
      <c r="B1882" s="7" t="s">
        <v>363</v>
      </c>
      <c r="C1882" s="8">
        <v>1184263</v>
      </c>
      <c r="D1882" s="8">
        <v>1327322</v>
      </c>
    </row>
    <row r="1883" spans="1:4" x14ac:dyDescent="0.25">
      <c r="A1883" s="6">
        <v>531617</v>
      </c>
      <c r="B1883" s="7" t="s">
        <v>364</v>
      </c>
      <c r="C1883" s="8">
        <v>830532</v>
      </c>
      <c r="D1883" s="8">
        <v>824472</v>
      </c>
    </row>
    <row r="1884" spans="1:4" x14ac:dyDescent="0.25">
      <c r="A1884" s="6">
        <v>531618</v>
      </c>
      <c r="B1884" s="7" t="s">
        <v>365</v>
      </c>
      <c r="C1884" s="8">
        <v>12300</v>
      </c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5631606</v>
      </c>
      <c r="D1886" s="8">
        <v>2092079</v>
      </c>
    </row>
    <row r="1887" spans="1:4" x14ac:dyDescent="0.25">
      <c r="A1887" s="6">
        <v>531621</v>
      </c>
      <c r="B1887" s="7" t="s">
        <v>368</v>
      </c>
      <c r="C1887" s="8">
        <v>805828</v>
      </c>
      <c r="D1887" s="8">
        <v>520276</v>
      </c>
    </row>
    <row r="1888" spans="1:4" x14ac:dyDescent="0.25">
      <c r="A1888" s="6">
        <v>531622</v>
      </c>
      <c r="B1888" s="7" t="s">
        <v>369</v>
      </c>
      <c r="C1888" s="8">
        <v>736000</v>
      </c>
      <c r="D1888" s="8">
        <v>86400</v>
      </c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>
        <v>3806591</v>
      </c>
      <c r="D1890" s="8">
        <v>3991558</v>
      </c>
    </row>
    <row r="1891" spans="1:4" x14ac:dyDescent="0.25">
      <c r="A1891" s="6">
        <v>531625</v>
      </c>
      <c r="B1891" s="7" t="s">
        <v>372</v>
      </c>
      <c r="C1891" s="8">
        <v>1470888</v>
      </c>
      <c r="D1891" s="8">
        <v>950383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1092630</v>
      </c>
      <c r="D1893" s="8">
        <v>1803112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358051</v>
      </c>
      <c r="D1895" s="8">
        <v>116862</v>
      </c>
    </row>
    <row r="1896" spans="1:4" x14ac:dyDescent="0.25">
      <c r="A1896" s="6">
        <v>531630</v>
      </c>
      <c r="B1896" s="7" t="s">
        <v>377</v>
      </c>
      <c r="C1896" s="8">
        <v>556365</v>
      </c>
      <c r="D1896" s="8">
        <v>486341</v>
      </c>
    </row>
    <row r="1897" spans="1:4" x14ac:dyDescent="0.25">
      <c r="A1897" s="6">
        <v>531631</v>
      </c>
      <c r="B1897" s="7" t="s">
        <v>378</v>
      </c>
      <c r="C1897" s="8">
        <v>4238894</v>
      </c>
      <c r="D1897" s="8">
        <v>1204139</v>
      </c>
    </row>
    <row r="1898" spans="1:4" x14ac:dyDescent="0.25">
      <c r="A1898" s="6">
        <v>531632</v>
      </c>
      <c r="B1898" s="7" t="s">
        <v>379</v>
      </c>
      <c r="C1898" s="8"/>
      <c r="D1898" s="8">
        <v>511</v>
      </c>
    </row>
    <row r="1899" spans="1:4" x14ac:dyDescent="0.25">
      <c r="A1899" s="6">
        <v>531633</v>
      </c>
      <c r="B1899" s="7" t="s">
        <v>380</v>
      </c>
      <c r="C1899" s="8">
        <v>575312</v>
      </c>
      <c r="D1899" s="8">
        <v>278497</v>
      </c>
    </row>
    <row r="1900" spans="1:4" x14ac:dyDescent="0.25">
      <c r="A1900" s="6">
        <v>531634</v>
      </c>
      <c r="B1900" s="7" t="s">
        <v>381</v>
      </c>
      <c r="C1900" s="8">
        <v>10000</v>
      </c>
      <c r="D1900" s="8">
        <v>25000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30397</v>
      </c>
      <c r="D1903" s="8">
        <v>27300</v>
      </c>
    </row>
    <row r="1904" spans="1:4" x14ac:dyDescent="0.25">
      <c r="A1904" s="6">
        <v>531638</v>
      </c>
      <c r="B1904" s="7" t="s">
        <v>413</v>
      </c>
      <c r="C1904" s="8">
        <v>16813</v>
      </c>
      <c r="D1904" s="8"/>
    </row>
    <row r="1905" spans="1:4" x14ac:dyDescent="0.25">
      <c r="A1905" s="6">
        <v>531639</v>
      </c>
      <c r="B1905" s="7" t="s">
        <v>386</v>
      </c>
      <c r="C1905" s="8">
        <v>186907</v>
      </c>
      <c r="D1905" s="8">
        <v>223721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2414068</v>
      </c>
      <c r="D1907" s="8">
        <v>4240802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193862</v>
      </c>
      <c r="D1909" s="8">
        <v>174720</v>
      </c>
    </row>
    <row r="1910" spans="1:4" x14ac:dyDescent="0.25">
      <c r="A1910" s="6">
        <v>531644</v>
      </c>
      <c r="B1910" s="7" t="s">
        <v>169</v>
      </c>
      <c r="C1910" s="8">
        <v>1217283</v>
      </c>
      <c r="D1910" s="8">
        <v>1122808</v>
      </c>
    </row>
    <row r="1911" spans="1:4" x14ac:dyDescent="0.25">
      <c r="A1911" s="6">
        <v>531645</v>
      </c>
      <c r="B1911" s="7" t="s">
        <v>170</v>
      </c>
      <c r="C1911" s="8">
        <v>166570</v>
      </c>
      <c r="D1911" s="8">
        <v>153958</v>
      </c>
    </row>
    <row r="1912" spans="1:4" x14ac:dyDescent="0.25">
      <c r="A1912" s="6">
        <v>531646</v>
      </c>
      <c r="B1912" s="7" t="s">
        <v>171</v>
      </c>
      <c r="C1912" s="8">
        <v>1189891</v>
      </c>
      <c r="D1912" s="8">
        <v>1111013</v>
      </c>
    </row>
    <row r="1913" spans="1:4" x14ac:dyDescent="0.25">
      <c r="A1913" s="6">
        <v>531647</v>
      </c>
      <c r="B1913" s="7" t="s">
        <v>389</v>
      </c>
      <c r="C1913" s="8">
        <v>184000</v>
      </c>
      <c r="D1913" s="8">
        <v>344000</v>
      </c>
    </row>
    <row r="1914" spans="1:4" x14ac:dyDescent="0.25">
      <c r="A1914" s="6">
        <v>531648</v>
      </c>
      <c r="B1914" s="7" t="s">
        <v>390</v>
      </c>
      <c r="C1914" s="8"/>
      <c r="D1914" s="8">
        <v>18657</v>
      </c>
    </row>
    <row r="1915" spans="1:4" ht="15.75" thickBot="1" x14ac:dyDescent="0.3">
      <c r="A1915" s="6">
        <v>531660</v>
      </c>
      <c r="B1915" s="7" t="s">
        <v>38</v>
      </c>
      <c r="C1915" s="8">
        <v>7066459</v>
      </c>
      <c r="D1915" s="8">
        <v>6106235</v>
      </c>
    </row>
    <row r="1916" spans="1:4" x14ac:dyDescent="0.25">
      <c r="A1916" s="22" t="s">
        <v>18</v>
      </c>
      <c r="B1916" s="23"/>
      <c r="C1916" s="24">
        <f>SUM(C1867:C1915)</f>
        <v>67904195</v>
      </c>
      <c r="D1916" s="24">
        <f>SUM(D1867:D1915)</f>
        <v>52081752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647954</v>
      </c>
      <c r="D1922" s="8">
        <v>-401150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>
        <v>2792</v>
      </c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2180</v>
      </c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>
        <v>6268219</v>
      </c>
      <c r="D1936" s="34"/>
    </row>
    <row r="1937" spans="1:4" ht="15.75" thickBot="1" x14ac:dyDescent="0.3">
      <c r="A1937" s="9" t="s">
        <v>18</v>
      </c>
      <c r="B1937" s="10"/>
      <c r="C1937" s="11">
        <f>SUM(C1922:C1936)</f>
        <v>6918353</v>
      </c>
      <c r="D1937" s="11">
        <f>SUM(D1922:D1936)</f>
        <v>-398358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1371960</v>
      </c>
      <c r="D1956" s="8">
        <v>257300</v>
      </c>
    </row>
    <row r="1957" spans="1:4" x14ac:dyDescent="0.25">
      <c r="A1957" s="6">
        <v>540302</v>
      </c>
      <c r="B1957" s="7" t="s">
        <v>95</v>
      </c>
      <c r="C1957" s="8">
        <v>1371960</v>
      </c>
      <c r="D1957" s="8">
        <v>257300</v>
      </c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>
        <v>1574</v>
      </c>
      <c r="D1959" s="8"/>
    </row>
    <row r="1960" spans="1:4" x14ac:dyDescent="0.25">
      <c r="A1960" s="6">
        <v>540305</v>
      </c>
      <c r="B1960" s="7" t="s">
        <v>98</v>
      </c>
      <c r="C1960" s="8">
        <v>31612</v>
      </c>
      <c r="D1960" s="8">
        <v>43911</v>
      </c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15670</v>
      </c>
      <c r="D1963" s="18">
        <v>61707</v>
      </c>
    </row>
    <row r="1964" spans="1:4" x14ac:dyDescent="0.25">
      <c r="A1964" s="6">
        <v>540309</v>
      </c>
      <c r="B1964" s="7" t="s">
        <v>102</v>
      </c>
      <c r="C1964" s="8">
        <v>716853</v>
      </c>
      <c r="D1964" s="8">
        <v>84064</v>
      </c>
    </row>
    <row r="1965" spans="1:4" x14ac:dyDescent="0.25">
      <c r="A1965" s="6">
        <v>540310</v>
      </c>
      <c r="B1965" s="7" t="s">
        <v>103</v>
      </c>
      <c r="C1965" s="8"/>
      <c r="D1965" s="8">
        <v>-46</v>
      </c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>
        <v>485692</v>
      </c>
      <c r="D1970" s="34">
        <v>361013</v>
      </c>
    </row>
    <row r="1971" spans="1:4" ht="15.75" thickBot="1" x14ac:dyDescent="0.3">
      <c r="A1971" s="9" t="s">
        <v>18</v>
      </c>
      <c r="B1971" s="10"/>
      <c r="C1971" s="11">
        <f>SUM(C1956:C1970)</f>
        <v>3995321</v>
      </c>
      <c r="D1971" s="11">
        <f>SUM(D1956:D1970)</f>
        <v>1065249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102920</v>
      </c>
      <c r="D2007" s="8">
        <v>331346</v>
      </c>
    </row>
    <row r="2008" spans="1:4" x14ac:dyDescent="0.25">
      <c r="A2008" s="6">
        <v>540602</v>
      </c>
      <c r="B2008" s="7" t="s">
        <v>95</v>
      </c>
      <c r="C2008" s="8">
        <v>102920</v>
      </c>
      <c r="D2008" s="8">
        <v>331346</v>
      </c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>
        <v>449</v>
      </c>
    </row>
    <row r="2011" spans="1:4" x14ac:dyDescent="0.25">
      <c r="A2011" s="6">
        <v>540605</v>
      </c>
      <c r="B2011" s="7" t="s">
        <v>98</v>
      </c>
      <c r="C2011" s="8">
        <v>6587</v>
      </c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24683</v>
      </c>
      <c r="D2014" s="18">
        <v>50877</v>
      </c>
    </row>
    <row r="2015" spans="1:4" x14ac:dyDescent="0.25">
      <c r="A2015" s="6">
        <v>540609</v>
      </c>
      <c r="B2015" s="7" t="s">
        <v>102</v>
      </c>
      <c r="C2015" s="8">
        <v>33625</v>
      </c>
      <c r="D2015" s="8">
        <v>50802</v>
      </c>
    </row>
    <row r="2016" spans="1:4" x14ac:dyDescent="0.25">
      <c r="A2016" s="6">
        <v>540610</v>
      </c>
      <c r="B2016" s="7" t="s">
        <v>103</v>
      </c>
      <c r="C2016" s="8">
        <v>-18</v>
      </c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>
        <v>144405</v>
      </c>
      <c r="D2021" s="34">
        <v>114670</v>
      </c>
    </row>
    <row r="2022" spans="1:4" ht="15.75" thickBot="1" x14ac:dyDescent="0.3">
      <c r="A2022" s="9" t="s">
        <v>18</v>
      </c>
      <c r="B2022" s="10"/>
      <c r="C2022" s="11">
        <f>SUM(C2007:C2021)</f>
        <v>415122</v>
      </c>
      <c r="D2022" s="11">
        <f>SUM(D2007:D2021)</f>
        <v>879490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1829281</v>
      </c>
      <c r="D2143" s="8">
        <v>343067</v>
      </c>
    </row>
    <row r="2144" spans="1:4" x14ac:dyDescent="0.25">
      <c r="A2144" s="6">
        <v>541402</v>
      </c>
      <c r="B2144" s="7" t="s">
        <v>95</v>
      </c>
      <c r="C2144" s="8">
        <v>1829281</v>
      </c>
      <c r="D2144" s="8">
        <v>343067</v>
      </c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>
        <v>2098</v>
      </c>
      <c r="D2146" s="8"/>
    </row>
    <row r="2147" spans="1:4" x14ac:dyDescent="0.25">
      <c r="A2147" s="6">
        <v>541405</v>
      </c>
      <c r="B2147" s="7" t="s">
        <v>98</v>
      </c>
      <c r="C2147" s="8">
        <v>15806</v>
      </c>
      <c r="D2147" s="8">
        <v>21955</v>
      </c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21813</v>
      </c>
      <c r="D2150" s="8">
        <v>17071</v>
      </c>
    </row>
    <row r="2151" spans="1:4" x14ac:dyDescent="0.25">
      <c r="A2151" s="6">
        <v>541409</v>
      </c>
      <c r="B2151" s="7" t="s">
        <v>102</v>
      </c>
      <c r="C2151" s="8">
        <v>955804</v>
      </c>
      <c r="D2151" s="8">
        <v>177291</v>
      </c>
    </row>
    <row r="2152" spans="1:4" x14ac:dyDescent="0.25">
      <c r="A2152" s="6">
        <v>541410</v>
      </c>
      <c r="B2152" s="7" t="s">
        <v>103</v>
      </c>
      <c r="C2152" s="8"/>
      <c r="D2152" s="8">
        <v>-61</v>
      </c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>
        <v>647589</v>
      </c>
      <c r="D2157" s="34">
        <v>481349</v>
      </c>
    </row>
    <row r="2158" spans="1:4" ht="15.75" thickBot="1" x14ac:dyDescent="0.3">
      <c r="A2158" s="9" t="s">
        <v>18</v>
      </c>
      <c r="B2158" s="10"/>
      <c r="C2158" s="11">
        <f>SUM(C2143:C2157)</f>
        <v>5301672</v>
      </c>
      <c r="D2158" s="11">
        <f>SUM(D2143:D2157)</f>
        <v>1383739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1596270</v>
      </c>
      <c r="D2276" s="8">
        <v>1304918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1596270</v>
      </c>
      <c r="D2279" s="11">
        <f>SUM(D2275:D2278)</f>
        <v>1304918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382805</v>
      </c>
      <c r="D2282" s="8">
        <v>502980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382805</v>
      </c>
      <c r="D2285" s="11">
        <f>SUM(D2281:D2284)</f>
        <v>502980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1742620719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1018253267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15599069</v>
      </c>
      <c r="D2402" s="62">
        <f>D1115-D2400</f>
        <v>17127895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E1A19-E230-4700-BC1E-7C341C2F51C5}">
  <dimension ref="A1:D2402"/>
  <sheetViews>
    <sheetView workbookViewId="0">
      <selection activeCell="G9" sqref="G9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2111469</v>
      </c>
      <c r="D4" s="8">
        <v>2008988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92073928</v>
      </c>
      <c r="D11" s="8">
        <v>88297768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267275895</v>
      </c>
      <c r="D16" s="8">
        <v>269346926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361461292</v>
      </c>
      <c r="D18" s="11">
        <f>SUM(D4:D17)</f>
        <v>359653682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273482514</v>
      </c>
      <c r="D22" s="8">
        <v>262309940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273492514</v>
      </c>
      <c r="D25" s="11">
        <f>SUM(D20:D24)</f>
        <v>262319940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54313699</v>
      </c>
      <c r="D27" s="8">
        <v>54658044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28583</v>
      </c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54342282</v>
      </c>
      <c r="D40" s="11">
        <f>SUM(D27:D39)</f>
        <v>54658044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0</v>
      </c>
      <c r="D62" s="24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3650718</v>
      </c>
      <c r="D64" s="8">
        <v>3499225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3650718</v>
      </c>
      <c r="D69" s="11">
        <f>SUM(D64:D68)</f>
        <v>3499225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17283119</v>
      </c>
      <c r="D73" s="8">
        <v>11429938</v>
      </c>
    </row>
    <row r="74" spans="1:4" x14ac:dyDescent="0.25">
      <c r="A74" s="6">
        <v>1704</v>
      </c>
      <c r="B74" s="7" t="s">
        <v>68</v>
      </c>
      <c r="C74" s="8">
        <v>-4292741</v>
      </c>
      <c r="D74" s="8">
        <v>-7985234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12990378</v>
      </c>
      <c r="D77" s="11">
        <f>SUM(D71:D76)</f>
        <v>3444704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145941</v>
      </c>
      <c r="D85" s="8">
        <v>145941</v>
      </c>
    </row>
    <row r="86" spans="1:4" x14ac:dyDescent="0.25">
      <c r="A86" s="6">
        <v>1904</v>
      </c>
      <c r="B86" s="7" t="s">
        <v>77</v>
      </c>
      <c r="C86" s="8">
        <v>11440235</v>
      </c>
      <c r="D86" s="8">
        <v>3918017</v>
      </c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33149155</v>
      </c>
      <c r="D89" s="8">
        <v>27099932</v>
      </c>
    </row>
    <row r="90" spans="1:4" x14ac:dyDescent="0.25">
      <c r="A90" s="6">
        <v>1908</v>
      </c>
      <c r="B90" s="7" t="s">
        <v>81</v>
      </c>
      <c r="C90" s="8">
        <v>-15039978</v>
      </c>
      <c r="D90" s="8">
        <v>-9041882</v>
      </c>
    </row>
    <row r="91" spans="1:4" ht="15.75" thickBot="1" x14ac:dyDescent="0.3">
      <c r="A91" s="6">
        <v>1910</v>
      </c>
      <c r="B91" s="7" t="s">
        <v>38</v>
      </c>
      <c r="C91" s="8">
        <v>472109</v>
      </c>
      <c r="D91" s="8">
        <v>2643663</v>
      </c>
    </row>
    <row r="92" spans="1:4" ht="15.75" thickBot="1" x14ac:dyDescent="0.3">
      <c r="A92" s="9" t="s">
        <v>82</v>
      </c>
      <c r="B92" s="10"/>
      <c r="C92" s="11">
        <f>SUM(C83:C91)</f>
        <v>30167462</v>
      </c>
      <c r="D92" s="11">
        <f>SUM(D83:D91)</f>
        <v>24765671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736104646</v>
      </c>
      <c r="D94" s="29">
        <f>D18+D25+D40+D51+D62+D69+D77+D81+D92</f>
        <v>708341266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19698142</v>
      </c>
      <c r="D99" s="8">
        <v>16927823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19698142</v>
      </c>
      <c r="D105" s="11">
        <f>SUM(D98:D104)</f>
        <v>16927823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2717466</v>
      </c>
      <c r="D117" s="8">
        <v>2387001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2717466</v>
      </c>
      <c r="D123" s="11">
        <f>SUM(D107:D122)</f>
        <v>2387001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171335</v>
      </c>
      <c r="D126" s="8">
        <v>415500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171335</v>
      </c>
      <c r="D141" s="11">
        <f>SUM(D125:D140)</f>
        <v>415500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70504</v>
      </c>
      <c r="D160" s="8">
        <v>334475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1885719</v>
      </c>
      <c r="D164" s="8">
        <v>3199823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1956223</v>
      </c>
      <c r="D167" s="11">
        <f>SUM(D159:D166)</f>
        <v>3534298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5314309</v>
      </c>
      <c r="D169" s="8">
        <v>5224803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15560046</v>
      </c>
      <c r="D172" s="8">
        <v>30841847</v>
      </c>
    </row>
    <row r="173" spans="1:4" x14ac:dyDescent="0.25">
      <c r="A173" s="6">
        <v>2705</v>
      </c>
      <c r="B173" s="7" t="s">
        <v>155</v>
      </c>
      <c r="C173" s="8">
        <v>163064</v>
      </c>
      <c r="D173" s="8">
        <v>137144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12825</v>
      </c>
      <c r="D177" s="8">
        <v>11698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14201</v>
      </c>
      <c r="D180" s="8">
        <v>6396</v>
      </c>
    </row>
    <row r="181" spans="1:4" x14ac:dyDescent="0.25">
      <c r="A181" s="6">
        <v>2713</v>
      </c>
      <c r="B181" s="7" t="s">
        <v>163</v>
      </c>
      <c r="C181" s="8">
        <v>139366</v>
      </c>
      <c r="D181" s="8">
        <v>607204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608942</v>
      </c>
      <c r="D183" s="8">
        <v>544407</v>
      </c>
    </row>
    <row r="184" spans="1:4" x14ac:dyDescent="0.25">
      <c r="A184" s="6">
        <v>2716</v>
      </c>
      <c r="B184" s="7" t="s">
        <v>166</v>
      </c>
      <c r="C184" s="8">
        <v>608942</v>
      </c>
      <c r="D184" s="8">
        <v>544407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103750</v>
      </c>
      <c r="D187" s="8">
        <v>98285</v>
      </c>
    </row>
    <row r="188" spans="1:4" x14ac:dyDescent="0.25">
      <c r="A188" s="16">
        <v>2720</v>
      </c>
      <c r="B188" s="17" t="s">
        <v>170</v>
      </c>
      <c r="C188" s="8">
        <v>7763</v>
      </c>
      <c r="D188" s="8">
        <v>7441</v>
      </c>
    </row>
    <row r="189" spans="1:4" x14ac:dyDescent="0.25">
      <c r="A189" s="16">
        <v>2721</v>
      </c>
      <c r="B189" s="17" t="s">
        <v>171</v>
      </c>
      <c r="C189" s="8">
        <v>95328</v>
      </c>
      <c r="D189" s="8">
        <v>89775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6398820</v>
      </c>
      <c r="D191" s="8"/>
    </row>
    <row r="192" spans="1:4" ht="15.75" thickBot="1" x14ac:dyDescent="0.3">
      <c r="A192" s="9" t="s">
        <v>18</v>
      </c>
      <c r="B192" s="10"/>
      <c r="C192" s="21">
        <f>SUM(C169:C191)</f>
        <v>29027356</v>
      </c>
      <c r="D192" s="21">
        <f>SUM(D169:D191)</f>
        <v>38113407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1105433</v>
      </c>
      <c r="D195" s="8">
        <v>1105433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1105433</v>
      </c>
      <c r="D200" s="11">
        <f>SUM(D194:D199)</f>
        <v>1105433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7123607</v>
      </c>
      <c r="D202" s="8">
        <v>7198944</v>
      </c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7123607</v>
      </c>
      <c r="D207" s="11">
        <f>SUM(D202:D206)</f>
        <v>7198944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61799562</v>
      </c>
      <c r="D209" s="29">
        <f>D105+D123+D141+D149+D157+D167+D192+D200+D207</f>
        <v>69682406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-40000000</v>
      </c>
      <c r="D214" s="8">
        <v>-40000000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60000000</v>
      </c>
      <c r="D216" s="11">
        <f>SUM(D213:D215)</f>
        <v>60000000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58627520</v>
      </c>
      <c r="D221" s="8">
        <v>50385528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555677564</v>
      </c>
      <c r="D223" s="8">
        <v>528273332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614305084</v>
      </c>
      <c r="D225" s="11">
        <f>SUM(D221:D224)</f>
        <v>578658860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674305084</v>
      </c>
      <c r="D227" s="29">
        <f>D216+D219+D225</f>
        <v>638658860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736104646</v>
      </c>
      <c r="D229" s="29">
        <f>D209+D227</f>
        <v>708341266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201310909</v>
      </c>
      <c r="D236" s="8">
        <v>174594795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201310909</v>
      </c>
      <c r="D245" s="21">
        <f>SUM(D234:D244)</f>
        <v>174594795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8729740</v>
      </c>
      <c r="D334" s="8">
        <v>7406864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8729740</v>
      </c>
      <c r="D344" s="11">
        <f>SUM(D333:D343)</f>
        <v>7406864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508400</v>
      </c>
      <c r="D359" s="8">
        <v>820916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11500000</v>
      </c>
      <c r="D371" s="34">
        <v>13227500</v>
      </c>
    </row>
    <row r="372" spans="1:4" ht="15.75" thickBot="1" x14ac:dyDescent="0.3">
      <c r="A372" s="9" t="s">
        <v>18</v>
      </c>
      <c r="B372" s="10"/>
      <c r="C372" s="11">
        <f>SUM(C358:C371)</f>
        <v>12008400</v>
      </c>
      <c r="D372" s="11">
        <f>SUM(D358:D371)</f>
        <v>14048416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6708531</v>
      </c>
      <c r="D596" s="8">
        <v>5502306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6708531</v>
      </c>
      <c r="D601" s="11">
        <f>SUM(D586:D600)</f>
        <v>5502306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2200922</v>
      </c>
      <c r="D749" s="8">
        <v>1849877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2200922</v>
      </c>
      <c r="D754" s="11">
        <f>SUM(D739:D753)</f>
        <v>1849877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41621</v>
      </c>
      <c r="D1087" s="8">
        <v>59083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733241</v>
      </c>
      <c r="D1092" s="8">
        <v>3524622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1117226</v>
      </c>
      <c r="D1097" s="8">
        <v>2358294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13565</v>
      </c>
      <c r="D1101" s="8">
        <v>77570</v>
      </c>
    </row>
    <row r="1102" spans="1:4" ht="15.75" thickBot="1" x14ac:dyDescent="0.3">
      <c r="A1102" s="9" t="s">
        <v>18</v>
      </c>
      <c r="B1102" s="10"/>
      <c r="C1102" s="11">
        <f>SUM(C1087:C1101)</f>
        <v>1905653</v>
      </c>
      <c r="D1102" s="11">
        <f>SUM(D1087:D1101)</f>
        <v>6019569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2072199</v>
      </c>
      <c r="D1109" s="8">
        <v>1887289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/>
      <c r="D1112" s="8">
        <v>3834</v>
      </c>
    </row>
    <row r="1113" spans="1:4" ht="15.75" thickBot="1" x14ac:dyDescent="0.3">
      <c r="A1113" s="9" t="s">
        <v>18</v>
      </c>
      <c r="B1113" s="10"/>
      <c r="C1113" s="11">
        <f>SUM(C1108:C1112)</f>
        <v>2072199</v>
      </c>
      <c r="D1113" s="11">
        <f>SUM(D1108:D1112)</f>
        <v>1891123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234936354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211312950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113738317</v>
      </c>
      <c r="D1121" s="8">
        <v>82060851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113738317</v>
      </c>
      <c r="D1125" s="11">
        <f>SUM(D1120:D1124)</f>
        <v>82060851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11404345</v>
      </c>
      <c r="D1133" s="8"/>
    </row>
    <row r="1134" spans="1:4" ht="15.75" thickBot="1" x14ac:dyDescent="0.3">
      <c r="A1134" s="9" t="s">
        <v>18</v>
      </c>
      <c r="B1134" s="10"/>
      <c r="C1134" s="11">
        <f>SUM(C1127:C1133)</f>
        <v>11404345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10065530</v>
      </c>
      <c r="D1244" s="8">
        <v>8729740</v>
      </c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10065530</v>
      </c>
      <c r="D1253" s="11">
        <f>SUM(D1243:D1252)</f>
        <v>8729740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171335</v>
      </c>
      <c r="D1268" s="8">
        <v>415500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171335</v>
      </c>
      <c r="D1281" s="11">
        <f>SUM(D1267:D1280)</f>
        <v>415500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7306506</v>
      </c>
      <c r="D1299" s="8">
        <v>6532879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498240</v>
      </c>
      <c r="D1302" s="8">
        <v>456119</v>
      </c>
    </row>
    <row r="1303" spans="1:4" x14ac:dyDescent="0.25">
      <c r="A1303" s="6">
        <v>511605</v>
      </c>
      <c r="B1303" s="7" t="s">
        <v>351</v>
      </c>
      <c r="C1303" s="8">
        <v>9305560</v>
      </c>
      <c r="D1303" s="8">
        <v>4932029</v>
      </c>
    </row>
    <row r="1304" spans="1:4" x14ac:dyDescent="0.25">
      <c r="A1304" s="6">
        <v>511606</v>
      </c>
      <c r="B1304" s="7" t="s">
        <v>352</v>
      </c>
      <c r="C1304" s="8">
        <v>40572</v>
      </c>
      <c r="D1304" s="8">
        <v>37847</v>
      </c>
    </row>
    <row r="1305" spans="1:4" x14ac:dyDescent="0.25">
      <c r="A1305" s="6">
        <v>511607</v>
      </c>
      <c r="B1305" s="7" t="s">
        <v>353</v>
      </c>
      <c r="C1305" s="8">
        <v>751820</v>
      </c>
      <c r="D1305" s="8">
        <v>544407</v>
      </c>
    </row>
    <row r="1306" spans="1:4" x14ac:dyDescent="0.25">
      <c r="A1306" s="6">
        <v>511608</v>
      </c>
      <c r="B1306" s="7" t="s">
        <v>354</v>
      </c>
      <c r="C1306" s="8">
        <v>608942</v>
      </c>
      <c r="D1306" s="8">
        <v>544407</v>
      </c>
    </row>
    <row r="1307" spans="1:4" x14ac:dyDescent="0.25">
      <c r="A1307" s="6">
        <v>511609</v>
      </c>
      <c r="B1307" s="7" t="s">
        <v>355</v>
      </c>
      <c r="C1307" s="8">
        <v>189643</v>
      </c>
      <c r="D1307" s="8">
        <v>494061</v>
      </c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>
        <v>6733</v>
      </c>
      <c r="D1309" s="8">
        <v>50365</v>
      </c>
    </row>
    <row r="1310" spans="1:4" x14ac:dyDescent="0.25">
      <c r="A1310" s="6">
        <v>511612</v>
      </c>
      <c r="B1310" s="7" t="s">
        <v>358</v>
      </c>
      <c r="C1310" s="8">
        <v>15918910</v>
      </c>
      <c r="D1310" s="8">
        <v>30850832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1050719</v>
      </c>
      <c r="D1314" s="8">
        <v>1010741</v>
      </c>
    </row>
    <row r="1315" spans="1:4" x14ac:dyDescent="0.25">
      <c r="A1315" s="6">
        <v>511617</v>
      </c>
      <c r="B1315" s="7" t="s">
        <v>363</v>
      </c>
      <c r="C1315" s="8">
        <v>163437</v>
      </c>
      <c r="D1315" s="8">
        <v>180635</v>
      </c>
    </row>
    <row r="1316" spans="1:4" x14ac:dyDescent="0.25">
      <c r="A1316" s="6">
        <v>511618</v>
      </c>
      <c r="B1316" s="7" t="s">
        <v>364</v>
      </c>
      <c r="C1316" s="8">
        <v>360826</v>
      </c>
      <c r="D1316" s="8">
        <v>481038</v>
      </c>
    </row>
    <row r="1317" spans="1:4" x14ac:dyDescent="0.25">
      <c r="A1317" s="6">
        <v>511619</v>
      </c>
      <c r="B1317" s="7" t="s">
        <v>365</v>
      </c>
      <c r="C1317" s="8"/>
      <c r="D1317" s="8">
        <v>3600</v>
      </c>
    </row>
    <row r="1318" spans="1:4" x14ac:dyDescent="0.25">
      <c r="A1318" s="6">
        <v>511620</v>
      </c>
      <c r="B1318" s="7" t="s">
        <v>366</v>
      </c>
      <c r="C1318" s="8">
        <v>4403353</v>
      </c>
      <c r="D1318" s="8">
        <v>3202094</v>
      </c>
    </row>
    <row r="1319" spans="1:4" x14ac:dyDescent="0.25">
      <c r="A1319" s="6">
        <v>511621</v>
      </c>
      <c r="B1319" s="7" t="s">
        <v>367</v>
      </c>
      <c r="C1319" s="8">
        <v>1888108</v>
      </c>
      <c r="D1319" s="8">
        <v>940695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23995</v>
      </c>
      <c r="D1321" s="8">
        <v>107987</v>
      </c>
    </row>
    <row r="1322" spans="1:4" x14ac:dyDescent="0.25">
      <c r="A1322" s="6">
        <v>511624</v>
      </c>
      <c r="B1322" s="7" t="s">
        <v>370</v>
      </c>
      <c r="C1322" s="8">
        <v>861302</v>
      </c>
      <c r="D1322" s="8">
        <v>954457</v>
      </c>
    </row>
    <row r="1323" spans="1:4" x14ac:dyDescent="0.25">
      <c r="A1323" s="6">
        <v>511625</v>
      </c>
      <c r="B1323" s="7" t="s">
        <v>371</v>
      </c>
      <c r="C1323" s="8">
        <v>4405317</v>
      </c>
      <c r="D1323" s="8">
        <v>2169201</v>
      </c>
    </row>
    <row r="1324" spans="1:4" x14ac:dyDescent="0.25">
      <c r="A1324" s="6">
        <v>511626</v>
      </c>
      <c r="B1324" s="7" t="s">
        <v>372</v>
      </c>
      <c r="C1324" s="8">
        <v>314069</v>
      </c>
      <c r="D1324" s="8">
        <v>204305</v>
      </c>
    </row>
    <row r="1325" spans="1:4" x14ac:dyDescent="0.25">
      <c r="A1325" s="6">
        <v>511627</v>
      </c>
      <c r="B1325" s="7" t="s">
        <v>373</v>
      </c>
      <c r="C1325" s="8">
        <v>22360</v>
      </c>
      <c r="D1325" s="8"/>
    </row>
    <row r="1326" spans="1:4" x14ac:dyDescent="0.25">
      <c r="A1326" s="6">
        <v>511628</v>
      </c>
      <c r="B1326" s="7" t="s">
        <v>374</v>
      </c>
      <c r="C1326" s="8">
        <v>220650</v>
      </c>
      <c r="D1326" s="8">
        <v>312422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117966</v>
      </c>
      <c r="D1329" s="8">
        <v>175515</v>
      </c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694386</v>
      </c>
      <c r="D1332" s="8">
        <v>94292</v>
      </c>
    </row>
    <row r="1333" spans="1:4" x14ac:dyDescent="0.25">
      <c r="A1333" s="6">
        <v>511635</v>
      </c>
      <c r="B1333" s="7" t="s">
        <v>381</v>
      </c>
      <c r="C1333" s="8">
        <v>241900</v>
      </c>
      <c r="D1333" s="8">
        <v>195268</v>
      </c>
    </row>
    <row r="1334" spans="1:4" x14ac:dyDescent="0.25">
      <c r="A1334" s="6">
        <v>511636</v>
      </c>
      <c r="B1334" s="7" t="s">
        <v>382</v>
      </c>
      <c r="C1334" s="8">
        <v>150400</v>
      </c>
      <c r="D1334" s="8">
        <v>199344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>
        <v>726927</v>
      </c>
      <c r="D1337" s="8">
        <v>1928783</v>
      </c>
    </row>
    <row r="1338" spans="1:4" x14ac:dyDescent="0.25">
      <c r="A1338" s="6">
        <v>511640</v>
      </c>
      <c r="B1338" s="7" t="s">
        <v>386</v>
      </c>
      <c r="C1338" s="8">
        <v>11743</v>
      </c>
      <c r="D1338" s="8">
        <v>70519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84226</v>
      </c>
      <c r="D1340" s="8">
        <v>18559</v>
      </c>
    </row>
    <row r="1341" spans="1:4" x14ac:dyDescent="0.25">
      <c r="A1341" s="6">
        <v>511643</v>
      </c>
      <c r="B1341" s="7" t="s">
        <v>167</v>
      </c>
      <c r="C1341" s="8">
        <v>173100</v>
      </c>
      <c r="D1341" s="8"/>
    </row>
    <row r="1342" spans="1:4" x14ac:dyDescent="0.25">
      <c r="A1342" s="6">
        <v>511644</v>
      </c>
      <c r="B1342" s="7" t="s">
        <v>159</v>
      </c>
      <c r="C1342" s="8">
        <v>86880</v>
      </c>
      <c r="D1342" s="8">
        <v>77756</v>
      </c>
    </row>
    <row r="1343" spans="1:4" x14ac:dyDescent="0.25">
      <c r="A1343" s="16">
        <v>511645</v>
      </c>
      <c r="B1343" s="17" t="s">
        <v>169</v>
      </c>
      <c r="C1343" s="18">
        <v>435543</v>
      </c>
      <c r="D1343" s="18">
        <v>414797</v>
      </c>
    </row>
    <row r="1344" spans="1:4" x14ac:dyDescent="0.25">
      <c r="A1344" s="16">
        <v>511646</v>
      </c>
      <c r="B1344" s="17" t="s">
        <v>170</v>
      </c>
      <c r="C1344" s="18">
        <v>45776</v>
      </c>
      <c r="D1344" s="18">
        <v>44187</v>
      </c>
    </row>
    <row r="1345" spans="1:4" x14ac:dyDescent="0.25">
      <c r="A1345" s="16">
        <v>511647</v>
      </c>
      <c r="B1345" s="17" t="s">
        <v>171</v>
      </c>
      <c r="C1345" s="18">
        <v>377577</v>
      </c>
      <c r="D1345" s="18">
        <v>352295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173874</v>
      </c>
      <c r="D1348" s="18">
        <v>270814</v>
      </c>
    </row>
    <row r="1349" spans="1:4" ht="15.75" thickBot="1" x14ac:dyDescent="0.3">
      <c r="A1349" s="9" t="s">
        <v>18</v>
      </c>
      <c r="B1349" s="10"/>
      <c r="C1349" s="11">
        <f>SUM(C1299:C1348)</f>
        <v>51661360</v>
      </c>
      <c r="D1349" s="11">
        <f>SUM(D1299:D1348)</f>
        <v>57852250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2785300</v>
      </c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2785300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2683412</v>
      </c>
      <c r="D1792" s="8">
        <v>2200922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2683412</v>
      </c>
      <c r="D1797" s="11">
        <f>SUM(D1782:D1796)</f>
        <v>2200922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273410</v>
      </c>
      <c r="D2276" s="8">
        <v>188687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273410</v>
      </c>
      <c r="D2279" s="11">
        <f>SUM(D2275:D2278)</f>
        <v>188687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5817078</v>
      </c>
      <c r="D2282" s="8">
        <v>-23244966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5817078</v>
      </c>
      <c r="D2285" s="11">
        <f>SUM(D2281:D2284)</f>
        <v>-23244966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198600087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128202984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36336267</v>
      </c>
      <c r="D2402" s="62">
        <f>D1115-D2400</f>
        <v>83109966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66434-78C0-46E3-AB6D-D3FC4847B485}">
  <dimension ref="A1:D2402"/>
  <sheetViews>
    <sheetView workbookViewId="0">
      <selection activeCell="D16" sqref="D16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>
        <v>8594522.4000000004</v>
      </c>
    </row>
    <row r="9" spans="1:4" x14ac:dyDescent="0.25">
      <c r="A9" s="6">
        <v>1105</v>
      </c>
      <c r="B9" s="7" t="s">
        <v>9</v>
      </c>
      <c r="C9" s="8"/>
      <c r="D9" s="8">
        <v>-2378694.36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33320538.199999999</v>
      </c>
      <c r="D11" s="8">
        <v>27175852.75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33320538.199999999</v>
      </c>
      <c r="D18" s="11">
        <f>SUM(D4:D17)</f>
        <v>33391680.789999999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25">
      <c r="A22" s="6">
        <v>1203</v>
      </c>
      <c r="B22" s="7" t="s">
        <v>22</v>
      </c>
      <c r="C22" s="8">
        <v>48595426.030000001</v>
      </c>
      <c r="D22" s="8">
        <v>7176707.6299999999</v>
      </c>
    </row>
    <row r="23" spans="1:4" x14ac:dyDescent="0.25">
      <c r="A23" s="6">
        <v>1204</v>
      </c>
      <c r="B23" s="7" t="s">
        <v>23</v>
      </c>
      <c r="C23" s="8"/>
      <c r="D23" s="8">
        <v>8136600.5300000003</v>
      </c>
    </row>
    <row r="24" spans="1:4" ht="15.75" thickBot="1" x14ac:dyDescent="0.3">
      <c r="A24" s="16">
        <v>1205</v>
      </c>
      <c r="B24" s="17" t="s">
        <v>24</v>
      </c>
      <c r="C24" s="8">
        <v>14014288.359999999</v>
      </c>
      <c r="D24" s="18">
        <v>1074470.53</v>
      </c>
    </row>
    <row r="25" spans="1:4" ht="15.75" thickBot="1" x14ac:dyDescent="0.3">
      <c r="A25" s="9" t="s">
        <v>18</v>
      </c>
      <c r="B25" s="10"/>
      <c r="C25" s="11">
        <f>SUM(C20:C24)</f>
        <v>62629714.390000001</v>
      </c>
      <c r="D25" s="11">
        <f>SUM(D20:D24)</f>
        <v>16407778.689999999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123418</v>
      </c>
      <c r="D27" s="8">
        <v>872416.14</v>
      </c>
    </row>
    <row r="28" spans="1:4" x14ac:dyDescent="0.25">
      <c r="A28" s="6">
        <v>1302</v>
      </c>
      <c r="B28" s="7" t="s">
        <v>27</v>
      </c>
      <c r="C28" s="8">
        <v>15481932.300000001</v>
      </c>
      <c r="D28" s="8">
        <v>9442790.3100000005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6100</v>
      </c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10333.56</v>
      </c>
      <c r="D32" s="8">
        <v>627360.24</v>
      </c>
    </row>
    <row r="33" spans="1:4" x14ac:dyDescent="0.25">
      <c r="A33" s="6">
        <v>1307</v>
      </c>
      <c r="B33" s="7" t="s">
        <v>32</v>
      </c>
      <c r="C33" s="8">
        <v>4970276.8499999996</v>
      </c>
      <c r="D33" s="8">
        <v>11750276.85</v>
      </c>
    </row>
    <row r="34" spans="1:4" x14ac:dyDescent="0.25">
      <c r="A34" s="6">
        <v>1308</v>
      </c>
      <c r="B34" s="7" t="s">
        <v>33</v>
      </c>
      <c r="C34" s="8">
        <v>115078</v>
      </c>
      <c r="D34" s="8">
        <v>22430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>
        <v>363.81</v>
      </c>
    </row>
    <row r="40" spans="1:4" ht="15.75" thickBot="1" x14ac:dyDescent="0.3">
      <c r="A40" s="9" t="s">
        <v>18</v>
      </c>
      <c r="B40" s="10"/>
      <c r="C40" s="11">
        <f>SUM(C27:C39)</f>
        <v>20707138.710000001</v>
      </c>
      <c r="D40" s="11">
        <f>SUM(D27:D39)</f>
        <v>22715637.349999998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5120989.3499999996</v>
      </c>
      <c r="D57" s="8">
        <v>2097540.02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5120989.3499999996</v>
      </c>
      <c r="D62" s="24">
        <f>SUM(D53:D61)</f>
        <v>2097540.02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1296578.22</v>
      </c>
      <c r="D64" s="8">
        <v>1214027.3999999999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1296578.22</v>
      </c>
      <c r="D69" s="11">
        <f>SUM(D64:D68)</f>
        <v>1214027.3999999999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5143601.9800000004</v>
      </c>
      <c r="D73" s="8">
        <v>4973721.8499999996</v>
      </c>
    </row>
    <row r="74" spans="1:4" x14ac:dyDescent="0.25">
      <c r="A74" s="6">
        <v>1704</v>
      </c>
      <c r="B74" s="7" t="s">
        <v>68</v>
      </c>
      <c r="C74" s="8">
        <v>-3272711.87</v>
      </c>
      <c r="D74" s="8">
        <v>-2771934.12</v>
      </c>
    </row>
    <row r="75" spans="1:4" x14ac:dyDescent="0.25">
      <c r="A75" s="6">
        <v>1705</v>
      </c>
      <c r="B75" s="7" t="s">
        <v>69</v>
      </c>
      <c r="C75" s="8"/>
      <c r="D75" s="8">
        <v>114459.94</v>
      </c>
    </row>
    <row r="76" spans="1:4" ht="15.75" thickBot="1" x14ac:dyDescent="0.3">
      <c r="A76" s="6">
        <v>1706</v>
      </c>
      <c r="B76" s="7" t="s">
        <v>70</v>
      </c>
      <c r="C76" s="8"/>
      <c r="D76" s="8">
        <v>-114459.94</v>
      </c>
    </row>
    <row r="77" spans="1:4" ht="15.75" thickBot="1" x14ac:dyDescent="0.3">
      <c r="A77" s="9" t="s">
        <v>18</v>
      </c>
      <c r="B77" s="10"/>
      <c r="C77" s="11">
        <f>SUM(C71:C76)</f>
        <v>1870890.1100000003</v>
      </c>
      <c r="D77" s="11">
        <f>SUM(D71:D76)</f>
        <v>2201787.7299999995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>
        <v>351224.4</v>
      </c>
      <c r="D83" s="8">
        <v>716436.16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100010.18</v>
      </c>
      <c r="D85" s="8">
        <v>122010.18</v>
      </c>
    </row>
    <row r="86" spans="1:4" x14ac:dyDescent="0.25">
      <c r="A86" s="6">
        <v>1904</v>
      </c>
      <c r="B86" s="7" t="s">
        <v>77</v>
      </c>
      <c r="C86" s="8">
        <v>3220153.05</v>
      </c>
      <c r="D86" s="8">
        <v>1365521.36</v>
      </c>
    </row>
    <row r="87" spans="1:4" x14ac:dyDescent="0.25">
      <c r="A87" s="6">
        <v>1905</v>
      </c>
      <c r="B87" s="7" t="s">
        <v>78</v>
      </c>
      <c r="C87" s="8">
        <v>6383388.5599999996</v>
      </c>
      <c r="D87" s="8">
        <v>6383388.5599999996</v>
      </c>
    </row>
    <row r="88" spans="1:4" x14ac:dyDescent="0.25">
      <c r="A88" s="6">
        <v>1906</v>
      </c>
      <c r="B88" s="7" t="s">
        <v>79</v>
      </c>
      <c r="C88" s="8">
        <v>-2128104.0699999998</v>
      </c>
      <c r="D88" s="8">
        <v>-1209619.1499999999</v>
      </c>
    </row>
    <row r="89" spans="1:4" x14ac:dyDescent="0.25">
      <c r="A89" s="6">
        <v>1907</v>
      </c>
      <c r="B89" s="7" t="s">
        <v>80</v>
      </c>
      <c r="C89" s="8">
        <v>2408844.44</v>
      </c>
      <c r="D89" s="8">
        <v>2413454.7599999998</v>
      </c>
    </row>
    <row r="90" spans="1:4" x14ac:dyDescent="0.25">
      <c r="A90" s="6">
        <v>1908</v>
      </c>
      <c r="B90" s="7" t="s">
        <v>81</v>
      </c>
      <c r="C90" s="8">
        <v>-1568133.65</v>
      </c>
      <c r="D90" s="8">
        <v>-1189839.57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8767382.9099999983</v>
      </c>
      <c r="D92" s="11">
        <f>SUM(D83:D91)</f>
        <v>8601352.2999999989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133713231.89</v>
      </c>
      <c r="D94" s="29">
        <f>D18+D25+D40+D51+D62+D69+D77+D81+D92</f>
        <v>86629804.280000001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771990.95</v>
      </c>
      <c r="D98" s="8">
        <v>904237.44</v>
      </c>
    </row>
    <row r="99" spans="1:4" x14ac:dyDescent="0.25">
      <c r="A99" s="6">
        <v>2102</v>
      </c>
      <c r="B99" s="7" t="s">
        <v>87</v>
      </c>
      <c r="C99" s="8">
        <v>307174.65999999997</v>
      </c>
      <c r="D99" s="8">
        <v>285855.28999999998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-1031.25</v>
      </c>
      <c r="D103" s="8">
        <v>-1598043.93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1078134.3599999999</v>
      </c>
      <c r="D105" s="11">
        <f>SUM(D98:D104)</f>
        <v>-407951.19999999995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168152.95</v>
      </c>
      <c r="D107" s="8">
        <v>211573.83</v>
      </c>
    </row>
    <row r="108" spans="1:4" x14ac:dyDescent="0.25">
      <c r="A108" s="6">
        <v>2202</v>
      </c>
      <c r="B108" s="7" t="s">
        <v>95</v>
      </c>
      <c r="C108" s="8"/>
      <c r="D108" s="8">
        <v>1749.44</v>
      </c>
    </row>
    <row r="109" spans="1:4" x14ac:dyDescent="0.25">
      <c r="A109" s="6">
        <v>2203</v>
      </c>
      <c r="B109" s="33" t="s">
        <v>96</v>
      </c>
      <c r="C109" s="8">
        <v>750694.47</v>
      </c>
      <c r="D109" s="8">
        <v>643082.05000000005</v>
      </c>
    </row>
    <row r="110" spans="1:4" x14ac:dyDescent="0.25">
      <c r="A110" s="6">
        <v>2204</v>
      </c>
      <c r="B110" s="7" t="s">
        <v>97</v>
      </c>
      <c r="C110" s="8">
        <v>21353.52</v>
      </c>
      <c r="D110" s="8"/>
    </row>
    <row r="111" spans="1:4" x14ac:dyDescent="0.25">
      <c r="A111" s="6">
        <v>2205</v>
      </c>
      <c r="B111" s="7" t="s">
        <v>98</v>
      </c>
      <c r="C111" s="8">
        <v>-508432.25</v>
      </c>
      <c r="D111" s="8"/>
    </row>
    <row r="112" spans="1:4" x14ac:dyDescent="0.25">
      <c r="A112" s="6">
        <v>2206</v>
      </c>
      <c r="B112" s="7" t="s">
        <v>99</v>
      </c>
      <c r="C112" s="8">
        <v>27696696.41</v>
      </c>
      <c r="D112" s="8">
        <v>11861925.539999999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>
        <v>787524.72</v>
      </c>
      <c r="D115" s="8">
        <v>920431.47</v>
      </c>
    </row>
    <row r="116" spans="1:4" x14ac:dyDescent="0.25">
      <c r="A116" s="6">
        <v>2210</v>
      </c>
      <c r="B116" s="7" t="s">
        <v>103</v>
      </c>
      <c r="C116" s="8">
        <v>-270.14</v>
      </c>
      <c r="D116" s="8"/>
    </row>
    <row r="117" spans="1:4" x14ac:dyDescent="0.25">
      <c r="A117" s="6">
        <v>2211</v>
      </c>
      <c r="B117" s="7" t="s">
        <v>104</v>
      </c>
      <c r="C117" s="8">
        <v>9881.17</v>
      </c>
      <c r="D117" s="8">
        <v>11000</v>
      </c>
    </row>
    <row r="118" spans="1:4" x14ac:dyDescent="0.25">
      <c r="A118" s="6">
        <v>2212</v>
      </c>
      <c r="B118" s="7" t="s">
        <v>105</v>
      </c>
      <c r="C118" s="8">
        <v>249976.87</v>
      </c>
      <c r="D118" s="8">
        <v>167232.21</v>
      </c>
    </row>
    <row r="119" spans="1:4" x14ac:dyDescent="0.25">
      <c r="A119" s="6">
        <v>2213</v>
      </c>
      <c r="B119" s="7" t="s">
        <v>106</v>
      </c>
      <c r="C119" s="8">
        <v>505905.87</v>
      </c>
      <c r="D119" s="8">
        <v>713855.39</v>
      </c>
    </row>
    <row r="120" spans="1:4" x14ac:dyDescent="0.25">
      <c r="A120" s="6">
        <v>2214</v>
      </c>
      <c r="B120" s="7" t="s">
        <v>107</v>
      </c>
      <c r="C120" s="8">
        <v>48141.99</v>
      </c>
      <c r="D120" s="8">
        <v>1245034.45</v>
      </c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29729625.580000002</v>
      </c>
      <c r="D123" s="11">
        <f>SUM(D107:D122)</f>
        <v>15775884.380000001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40000</v>
      </c>
      <c r="D125" s="8">
        <v>301000</v>
      </c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3228527.75</v>
      </c>
      <c r="D138" s="8">
        <v>2411540.1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3268527.75</v>
      </c>
      <c r="D141" s="11">
        <f>SUM(D125:D140)</f>
        <v>2712540.1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282000.21999999997</v>
      </c>
      <c r="D143" s="8"/>
    </row>
    <row r="144" spans="1:4" x14ac:dyDescent="0.25">
      <c r="A144" s="6">
        <v>2402</v>
      </c>
      <c r="B144" s="7" t="s">
        <v>129</v>
      </c>
      <c r="C144" s="8">
        <v>38334267.829999998</v>
      </c>
      <c r="D144" s="8">
        <v>9325862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38616268.049999997</v>
      </c>
      <c r="D149" s="11">
        <f>SUM(D143:D148)</f>
        <v>9325862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1421774.74</v>
      </c>
      <c r="D153" s="8">
        <v>621228.74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1421774.74</v>
      </c>
      <c r="D157" s="11">
        <f>SUM(D151:D156)</f>
        <v>621228.74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453311.75</v>
      </c>
      <c r="D160" s="8">
        <v>993079.46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2356602.23</v>
      </c>
      <c r="D164" s="8">
        <v>5092275.3499999996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2809913.98</v>
      </c>
      <c r="D167" s="11">
        <f>SUM(D159:D166)</f>
        <v>6085354.8099999996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1535555.33</v>
      </c>
      <c r="D169" s="8">
        <v>692821.48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1157281.01</v>
      </c>
    </row>
    <row r="173" spans="1:4" x14ac:dyDescent="0.25">
      <c r="A173" s="6">
        <v>2705</v>
      </c>
      <c r="B173" s="7" t="s">
        <v>155</v>
      </c>
      <c r="C173" s="8">
        <v>23148.05</v>
      </c>
      <c r="D173" s="8">
        <v>9013.7199999999993</v>
      </c>
    </row>
    <row r="174" spans="1:4" x14ac:dyDescent="0.25">
      <c r="A174" s="6">
        <v>2706</v>
      </c>
      <c r="B174" s="7" t="s">
        <v>156</v>
      </c>
      <c r="C174" s="8">
        <v>85795.57</v>
      </c>
      <c r="D174" s="8">
        <v>52949.9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8585</v>
      </c>
      <c r="D177" s="8">
        <v>5894</v>
      </c>
    </row>
    <row r="178" spans="1:4" x14ac:dyDescent="0.25">
      <c r="A178" s="6">
        <v>2710</v>
      </c>
      <c r="B178" s="7" t="s">
        <v>160</v>
      </c>
      <c r="C178" s="8"/>
      <c r="D178" s="8">
        <v>556258.91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115037.75</v>
      </c>
      <c r="D181" s="8">
        <v>18856.55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62541.14</v>
      </c>
      <c r="D187" s="8">
        <v>43472.58</v>
      </c>
    </row>
    <row r="188" spans="1:4" x14ac:dyDescent="0.25">
      <c r="A188" s="16">
        <v>2720</v>
      </c>
      <c r="B188" s="17" t="s">
        <v>170</v>
      </c>
      <c r="C188" s="8">
        <v>9079.6</v>
      </c>
      <c r="D188" s="8">
        <v>6735.19</v>
      </c>
    </row>
    <row r="189" spans="1:4" x14ac:dyDescent="0.25">
      <c r="A189" s="16">
        <v>2721</v>
      </c>
      <c r="B189" s="17" t="s">
        <v>171</v>
      </c>
      <c r="C189" s="8">
        <v>68444.539999999994</v>
      </c>
      <c r="D189" s="8">
        <v>43411.360000000001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62763.74</v>
      </c>
      <c r="D191" s="8">
        <v>32756.75</v>
      </c>
    </row>
    <row r="192" spans="1:4" ht="15.75" thickBot="1" x14ac:dyDescent="0.3">
      <c r="A192" s="9" t="s">
        <v>18</v>
      </c>
      <c r="B192" s="10"/>
      <c r="C192" s="21">
        <f>SUM(C169:C191)</f>
        <v>1970950.7200000002</v>
      </c>
      <c r="D192" s="21">
        <f>SUM(D169:D191)</f>
        <v>2619451.4499999997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4259269.84</v>
      </c>
      <c r="D195" s="8">
        <v>1997105.85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3660000.64</v>
      </c>
      <c r="D198" s="8">
        <v>3660000.64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7919270.4800000004</v>
      </c>
      <c r="D200" s="11">
        <f>SUM(D194:D199)</f>
        <v>5657106.4900000002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2230358.94</v>
      </c>
      <c r="D202" s="8">
        <v>1339058.49</v>
      </c>
    </row>
    <row r="203" spans="1:4" x14ac:dyDescent="0.25">
      <c r="A203" s="6">
        <v>2902</v>
      </c>
      <c r="B203" s="7" t="s">
        <v>182</v>
      </c>
      <c r="C203" s="8">
        <v>2147837.1</v>
      </c>
      <c r="D203" s="8">
        <v>1671528.85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4378196.04</v>
      </c>
      <c r="D207" s="11">
        <f>SUM(D202:D206)</f>
        <v>3010587.34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91192661.700000003</v>
      </c>
      <c r="D209" s="29">
        <f>D105+D123+D141+D149+D157+D167+D192+D200+D207</f>
        <v>45400064.109999999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</v>
      </c>
      <c r="D213" s="8">
        <v>40000000</v>
      </c>
    </row>
    <row r="214" spans="1:4" x14ac:dyDescent="0.25">
      <c r="A214" s="6">
        <v>3102</v>
      </c>
      <c r="B214" s="7" t="s">
        <v>189</v>
      </c>
      <c r="C214" s="8">
        <v>-10000000</v>
      </c>
      <c r="D214" s="8">
        <v>-10000000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1788334.05</v>
      </c>
      <c r="D221" s="8">
        <v>1040518.8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8462713.7400000002</v>
      </c>
      <c r="D223" s="8">
        <v>7919698.9699999997</v>
      </c>
    </row>
    <row r="224" spans="1:4" ht="15.75" thickBot="1" x14ac:dyDescent="0.3">
      <c r="A224" s="6">
        <v>3304</v>
      </c>
      <c r="B224" s="7" t="s">
        <v>197</v>
      </c>
      <c r="C224" s="8">
        <v>2269522.4</v>
      </c>
      <c r="D224" s="8">
        <v>2269522.4</v>
      </c>
    </row>
    <row r="225" spans="1:4" ht="15.75" thickBot="1" x14ac:dyDescent="0.3">
      <c r="A225" s="9" t="s">
        <v>18</v>
      </c>
      <c r="B225" s="10"/>
      <c r="C225" s="11">
        <f>SUM(C221:C224)</f>
        <v>12520570.190000001</v>
      </c>
      <c r="D225" s="11">
        <f>SUM(D221:D224)</f>
        <v>11229740.17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42520570.189999998</v>
      </c>
      <c r="D227" s="29">
        <f>D216+D219+D225</f>
        <v>41229740.170000002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133713231.89</v>
      </c>
      <c r="D229" s="29">
        <f>D209+D227</f>
        <v>86629804.280000001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>
        <v>-50</v>
      </c>
    </row>
    <row r="235" spans="1:4" x14ac:dyDescent="0.25">
      <c r="A235" s="6">
        <v>410102</v>
      </c>
      <c r="B235" s="7" t="s">
        <v>204</v>
      </c>
      <c r="C235" s="8">
        <v>679831.39</v>
      </c>
      <c r="D235" s="8">
        <v>628265.97</v>
      </c>
    </row>
    <row r="236" spans="1:4" x14ac:dyDescent="0.25">
      <c r="A236" s="6">
        <v>410103</v>
      </c>
      <c r="B236" s="7" t="s">
        <v>87</v>
      </c>
      <c r="C236" s="8">
        <v>3074809.78</v>
      </c>
      <c r="D236" s="8">
        <v>3081151.58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74340</v>
      </c>
      <c r="D243" s="8">
        <v>482400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3828981.17</v>
      </c>
      <c r="D245" s="21">
        <f>SUM(D234:D244)</f>
        <v>4191767.55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16183.39</v>
      </c>
      <c r="D294" s="8">
        <v>7657.41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1428.13</v>
      </c>
      <c r="D301" s="8">
        <v>15735.14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17611.52</v>
      </c>
      <c r="D303" s="11">
        <f>SUM(D294:D302)</f>
        <v>23392.55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31410.97</v>
      </c>
      <c r="D333" s="8">
        <v>70626.210000000006</v>
      </c>
    </row>
    <row r="334" spans="1:4" x14ac:dyDescent="0.25">
      <c r="A334" s="6">
        <v>410902</v>
      </c>
      <c r="B334" s="7" t="s">
        <v>87</v>
      </c>
      <c r="C334" s="8">
        <v>154057.57999999999</v>
      </c>
      <c r="D334" s="8">
        <v>16113.18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24658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210126.55</v>
      </c>
      <c r="D344" s="11">
        <f>SUM(D333:D343)</f>
        <v>86739.390000000014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>
        <v>2314312.2599999998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2314312.2599999998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301000</v>
      </c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301000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448025.36</v>
      </c>
      <c r="D586" s="8">
        <v>309885.46000000002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>
        <v>1141631.43</v>
      </c>
      <c r="D588" s="8">
        <v>1345745.41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42970732.170000002</v>
      </c>
      <c r="D591" s="8">
        <v>19748970.34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>
        <v>438238.89</v>
      </c>
      <c r="D594" s="8">
        <v>-98176.09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27500</v>
      </c>
      <c r="D596" s="8">
        <v>27500</v>
      </c>
    </row>
    <row r="597" spans="1:4" x14ac:dyDescent="0.25">
      <c r="A597" s="6">
        <v>430112</v>
      </c>
      <c r="B597" s="7" t="s">
        <v>105</v>
      </c>
      <c r="C597" s="8">
        <v>40495.69</v>
      </c>
      <c r="D597" s="8">
        <v>58239.65</v>
      </c>
    </row>
    <row r="598" spans="1:4" x14ac:dyDescent="0.25">
      <c r="A598" s="6">
        <v>430113</v>
      </c>
      <c r="B598" s="7" t="s">
        <v>106</v>
      </c>
      <c r="C598" s="8">
        <v>631346.66</v>
      </c>
      <c r="D598" s="8">
        <v>625900.06999999995</v>
      </c>
    </row>
    <row r="599" spans="1:4" x14ac:dyDescent="0.25">
      <c r="A599" s="6">
        <v>430114</v>
      </c>
      <c r="B599" s="7" t="s">
        <v>107</v>
      </c>
      <c r="C599" s="8">
        <v>19612.150000000001</v>
      </c>
      <c r="D599" s="8">
        <v>708879.35</v>
      </c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45717582.349999994</v>
      </c>
      <c r="D601" s="11">
        <f>SUM(D586:D600)</f>
        <v>22726944.190000001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>
        <v>2016.91</v>
      </c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2016.91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17921.009999999998</v>
      </c>
      <c r="D671" s="8">
        <v>26161.24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>
        <v>45665.25</v>
      </c>
      <c r="D673" s="8">
        <v>56155.62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3012842.73</v>
      </c>
      <c r="D676" s="8">
        <v>1855946.99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>
        <v>11219.22</v>
      </c>
      <c r="D679" s="8">
        <v>9210.26</v>
      </c>
    </row>
    <row r="680" spans="1:4" x14ac:dyDescent="0.25">
      <c r="A680" s="6">
        <v>430610</v>
      </c>
      <c r="B680" s="7" t="s">
        <v>103</v>
      </c>
      <c r="C680" s="8">
        <v>4512.47</v>
      </c>
      <c r="D680" s="8"/>
    </row>
    <row r="681" spans="1:4" x14ac:dyDescent="0.25">
      <c r="A681" s="6">
        <v>430611</v>
      </c>
      <c r="B681" s="7" t="s">
        <v>104</v>
      </c>
      <c r="C681" s="8">
        <v>825</v>
      </c>
      <c r="D681" s="8">
        <v>1782</v>
      </c>
    </row>
    <row r="682" spans="1:4" x14ac:dyDescent="0.25">
      <c r="A682" s="6">
        <v>430612</v>
      </c>
      <c r="B682" s="7" t="s">
        <v>105</v>
      </c>
      <c r="C682" s="8">
        <v>1.62</v>
      </c>
      <c r="D682" s="8">
        <v>1423.34</v>
      </c>
    </row>
    <row r="683" spans="1:4" x14ac:dyDescent="0.25">
      <c r="A683" s="6">
        <v>430613</v>
      </c>
      <c r="B683" s="7" t="s">
        <v>106</v>
      </c>
      <c r="C683" s="8">
        <v>21499.95</v>
      </c>
      <c r="D683" s="8">
        <v>21743.07</v>
      </c>
    </row>
    <row r="684" spans="1:4" x14ac:dyDescent="0.25">
      <c r="A684" s="6">
        <v>430614</v>
      </c>
      <c r="B684" s="7" t="s">
        <v>107</v>
      </c>
      <c r="C684" s="8">
        <v>-136.72</v>
      </c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3114350.5300000003</v>
      </c>
      <c r="D686" s="11">
        <f>SUM(D671:D685)</f>
        <v>1972422.5200000003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203490</v>
      </c>
      <c r="D727" s="8">
        <v>126000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>
        <v>650000</v>
      </c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203490</v>
      </c>
      <c r="D737" s="11">
        <f>SUM(D722:D736)</f>
        <v>776000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129394.2</v>
      </c>
      <c r="D739" s="8">
        <v>42754.21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>
        <v>538298.16</v>
      </c>
      <c r="D741" s="8">
        <v>315109.82</v>
      </c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9596212.4399999995</v>
      </c>
      <c r="D744" s="8">
        <v>13272222.800000001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>
        <v>-39270.43</v>
      </c>
      <c r="D747" s="8">
        <v>953771.89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11000</v>
      </c>
      <c r="D749" s="8">
        <v>11000</v>
      </c>
    </row>
    <row r="750" spans="1:4" x14ac:dyDescent="0.25">
      <c r="A750" s="6">
        <v>431012</v>
      </c>
      <c r="B750" s="7" t="s">
        <v>105</v>
      </c>
      <c r="C750" s="8">
        <v>151142.6</v>
      </c>
      <c r="D750" s="8">
        <v>427953.69</v>
      </c>
    </row>
    <row r="751" spans="1:4" x14ac:dyDescent="0.25">
      <c r="A751" s="6">
        <v>431013</v>
      </c>
      <c r="B751" s="7" t="s">
        <v>106</v>
      </c>
      <c r="C751" s="8">
        <v>250359.98</v>
      </c>
      <c r="D751" s="8">
        <v>192492.83</v>
      </c>
    </row>
    <row r="752" spans="1:4" x14ac:dyDescent="0.25">
      <c r="A752" s="6">
        <v>431014</v>
      </c>
      <c r="B752" s="7" t="s">
        <v>107</v>
      </c>
      <c r="C752" s="8">
        <v>283551.83</v>
      </c>
      <c r="D752" s="8">
        <v>940025.58</v>
      </c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10920688.779999999</v>
      </c>
      <c r="D754" s="11">
        <f>SUM(D739:D753)</f>
        <v>16155330.82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12543.44</v>
      </c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10029.61</v>
      </c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>
        <v>7770</v>
      </c>
      <c r="D764" s="8"/>
    </row>
    <row r="765" spans="1:4" x14ac:dyDescent="0.25">
      <c r="A765" s="6">
        <v>431110</v>
      </c>
      <c r="B765" s="7" t="s">
        <v>103</v>
      </c>
      <c r="C765" s="8">
        <v>270.14</v>
      </c>
      <c r="D765" s="8"/>
    </row>
    <row r="766" spans="1:4" x14ac:dyDescent="0.25">
      <c r="A766" s="6">
        <v>431111</v>
      </c>
      <c r="B766" s="7" t="s">
        <v>104</v>
      </c>
      <c r="C766" s="8">
        <v>1118.83</v>
      </c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31732.020000000004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2411540.1</v>
      </c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4390000</v>
      </c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6801540.0999999996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692335.45</v>
      </c>
      <c r="D1092" s="8">
        <v>180735.69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692335.45</v>
      </c>
      <c r="D1102" s="11">
        <f>SUM(D1087:D1101)</f>
        <v>180735.69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135715.5</v>
      </c>
      <c r="D1111" s="8">
        <v>116977.78</v>
      </c>
    </row>
    <row r="1112" spans="1:4" ht="15.75" thickBot="1" x14ac:dyDescent="0.3">
      <c r="A1112" s="16">
        <v>450310</v>
      </c>
      <c r="B1112" s="17" t="s">
        <v>38</v>
      </c>
      <c r="C1112" s="8">
        <v>2026449</v>
      </c>
      <c r="D1112" s="8">
        <v>711373.56</v>
      </c>
    </row>
    <row r="1113" spans="1:4" ht="15.75" thickBot="1" x14ac:dyDescent="0.3">
      <c r="A1113" s="9" t="s">
        <v>18</v>
      </c>
      <c r="B1113" s="10"/>
      <c r="C1113" s="11">
        <f>SUM(C1108:C1112)</f>
        <v>2162164.5</v>
      </c>
      <c r="D1113" s="11">
        <f>SUM(D1108:D1112)</f>
        <v>828351.34000000008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74001602.969999999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49258013.219999999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471200</v>
      </c>
      <c r="D1120" s="8">
        <v>129008</v>
      </c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29280</v>
      </c>
      <c r="D1124" s="8">
        <v>92110</v>
      </c>
    </row>
    <row r="1125" spans="1:4" ht="15.75" thickBot="1" x14ac:dyDescent="0.3">
      <c r="A1125" s="9" t="s">
        <v>18</v>
      </c>
      <c r="B1125" s="10"/>
      <c r="C1125" s="11">
        <f>SUM(C1120:C1124)</f>
        <v>500480</v>
      </c>
      <c r="D1125" s="11">
        <f>SUM(D1120:D1124)</f>
        <v>221118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78900.399999999994</v>
      </c>
      <c r="D1136" s="8">
        <v>69006.320000000007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26302.53</v>
      </c>
      <c r="D1138" s="8">
        <v>42521.06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29492.09</v>
      </c>
      <c r="D1145" s="8">
        <v>147538.07999999999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134695.01999999999</v>
      </c>
      <c r="D1147" s="11">
        <f>SUM(D1136:D1146)</f>
        <v>259065.46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7657.41</v>
      </c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15735.14</v>
      </c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23392.55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271933.12</v>
      </c>
      <c r="D1243" s="8">
        <v>31410.97</v>
      </c>
    </row>
    <row r="1244" spans="1:4" x14ac:dyDescent="0.25">
      <c r="A1244" s="50">
        <v>511202</v>
      </c>
      <c r="B1244" s="7" t="s">
        <v>87</v>
      </c>
      <c r="C1244" s="8">
        <v>153740.5</v>
      </c>
      <c r="D1244" s="8">
        <v>154057.57999999999</v>
      </c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3717</v>
      </c>
      <c r="D1251" s="8">
        <v>24658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429390.62</v>
      </c>
      <c r="D1253" s="11">
        <f>SUM(D1243:D1252)</f>
        <v>210126.55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40000</v>
      </c>
      <c r="D1267" s="8">
        <v>276000</v>
      </c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40000</v>
      </c>
      <c r="D1281" s="11">
        <f>SUM(D1267:D1280)</f>
        <v>276000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13405732.710000001</v>
      </c>
      <c r="D1617" s="8">
        <v>1766681.74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260153.04</v>
      </c>
      <c r="D1624" s="8">
        <v>216794.2</v>
      </c>
    </row>
    <row r="1625" spans="1:4" x14ac:dyDescent="0.25">
      <c r="A1625" s="6">
        <v>530114</v>
      </c>
      <c r="B1625" s="7" t="s">
        <v>107</v>
      </c>
      <c r="C1625" s="8">
        <v>2215000</v>
      </c>
      <c r="D1625" s="8">
        <v>420000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15880885.75</v>
      </c>
      <c r="D1627" s="11">
        <f>SUM(D1612:D1626)</f>
        <v>2403475.94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44802.54</v>
      </c>
      <c r="D1629" s="8">
        <v>30988.58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>
        <v>114163.14</v>
      </c>
      <c r="D1631" s="8">
        <v>134574.54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7532108.21</v>
      </c>
      <c r="D1634" s="8">
        <v>3716890.92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28048.02</v>
      </c>
      <c r="D1638" s="8">
        <v>6591.42</v>
      </c>
    </row>
    <row r="1639" spans="1:4" x14ac:dyDescent="0.25">
      <c r="A1639" s="6">
        <v>530211</v>
      </c>
      <c r="B1639" s="7" t="s">
        <v>104</v>
      </c>
      <c r="C1639" s="8">
        <v>2062.5</v>
      </c>
      <c r="D1639" s="8">
        <v>2062.5</v>
      </c>
    </row>
    <row r="1640" spans="1:4" x14ac:dyDescent="0.25">
      <c r="A1640" s="6">
        <v>530212</v>
      </c>
      <c r="B1640" s="7" t="s">
        <v>105</v>
      </c>
      <c r="C1640" s="8">
        <v>4.05</v>
      </c>
      <c r="D1640" s="8">
        <v>3553.3</v>
      </c>
    </row>
    <row r="1641" spans="1:4" x14ac:dyDescent="0.25">
      <c r="A1641" s="6">
        <v>530213</v>
      </c>
      <c r="B1641" s="7" t="s">
        <v>106</v>
      </c>
      <c r="C1641" s="8">
        <v>53750.17</v>
      </c>
      <c r="D1641" s="8">
        <v>54356.65</v>
      </c>
    </row>
    <row r="1642" spans="1:4" x14ac:dyDescent="0.25">
      <c r="A1642" s="6">
        <v>530214</v>
      </c>
      <c r="B1642" s="7" t="s">
        <v>107</v>
      </c>
      <c r="C1642" s="8">
        <v>-341.81</v>
      </c>
      <c r="D1642" s="8">
        <v>4986.0600000000004</v>
      </c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7774596.8199999994</v>
      </c>
      <c r="D1644" s="11">
        <f>SUM(D1629:D1643)</f>
        <v>3954003.9699999997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26161.24</v>
      </c>
      <c r="D1646" s="8">
        <v>4275.42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>
        <v>56155.62</v>
      </c>
      <c r="D1648" s="8">
        <v>31510.97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1855946.99</v>
      </c>
      <c r="D1651" s="8">
        <v>2253898.29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>
        <v>9210.26</v>
      </c>
      <c r="D1654" s="8">
        <v>117937.68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1782</v>
      </c>
      <c r="D1656" s="8">
        <v>825</v>
      </c>
    </row>
    <row r="1657" spans="1:4" x14ac:dyDescent="0.25">
      <c r="A1657" s="6">
        <v>530312</v>
      </c>
      <c r="B1657" s="7" t="s">
        <v>105</v>
      </c>
      <c r="C1657" s="8">
        <v>1423.34</v>
      </c>
      <c r="D1657" s="8">
        <v>18218.23</v>
      </c>
    </row>
    <row r="1658" spans="1:4" x14ac:dyDescent="0.25">
      <c r="A1658" s="6">
        <v>530313</v>
      </c>
      <c r="B1658" s="7" t="s">
        <v>106</v>
      </c>
      <c r="C1658" s="8">
        <v>21743.07</v>
      </c>
      <c r="D1658" s="8">
        <v>22413.35</v>
      </c>
    </row>
    <row r="1659" spans="1:4" x14ac:dyDescent="0.25">
      <c r="A1659" s="6">
        <v>530314</v>
      </c>
      <c r="B1659" s="7" t="s">
        <v>107</v>
      </c>
      <c r="C1659" s="8"/>
      <c r="D1659" s="8">
        <v>43630.33</v>
      </c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1972422.5200000003</v>
      </c>
      <c r="D1661" s="24">
        <f>SUM(D1646:D1660)</f>
        <v>2492709.2700000005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>
        <v>342184.46</v>
      </c>
      <c r="D1748" s="8"/>
    </row>
    <row r="1749" spans="1:4" x14ac:dyDescent="0.25">
      <c r="A1749" s="6">
        <v>530902</v>
      </c>
      <c r="B1749" s="7" t="s">
        <v>95</v>
      </c>
      <c r="C1749" s="8">
        <v>25074.02</v>
      </c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>
        <v>1051961.7</v>
      </c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-1257269.1399999999</v>
      </c>
      <c r="D1753" s="8">
        <v>303449.11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>
        <v>153537.57</v>
      </c>
      <c r="D1756" s="8"/>
    </row>
    <row r="1757" spans="1:4" x14ac:dyDescent="0.25">
      <c r="A1757" s="6">
        <v>530910</v>
      </c>
      <c r="B1757" s="7" t="s">
        <v>103</v>
      </c>
      <c r="C1757" s="8">
        <v>6753.36</v>
      </c>
      <c r="D1757" s="8"/>
    </row>
    <row r="1758" spans="1:4" x14ac:dyDescent="0.25">
      <c r="A1758" s="6">
        <v>530911</v>
      </c>
      <c r="B1758" s="7" t="s">
        <v>104</v>
      </c>
      <c r="C1758" s="8">
        <v>14484.58</v>
      </c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336726.55000000005</v>
      </c>
      <c r="D1763" s="21">
        <f>SUM(D1748:D1762)</f>
        <v>303449.11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179210.15</v>
      </c>
      <c r="D1782" s="8">
        <v>129394.2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>
        <v>456652.57</v>
      </c>
      <c r="D1784" s="8">
        <v>538298.16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17188298.539999999</v>
      </c>
      <c r="D1787" s="8">
        <v>9596212.4399999995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>
        <v>175295.56</v>
      </c>
      <c r="D1790" s="8">
        <v>-39270.43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11000</v>
      </c>
      <c r="D1792" s="8">
        <v>11000</v>
      </c>
    </row>
    <row r="1793" spans="1:4" x14ac:dyDescent="0.25">
      <c r="A1793" s="6">
        <v>531112</v>
      </c>
      <c r="B1793" s="7" t="s">
        <v>105</v>
      </c>
      <c r="C1793" s="8">
        <v>29681.73</v>
      </c>
      <c r="D1793" s="8">
        <v>151142.6</v>
      </c>
    </row>
    <row r="1794" spans="1:4" x14ac:dyDescent="0.25">
      <c r="A1794" s="6">
        <v>531113</v>
      </c>
      <c r="B1794" s="7" t="s">
        <v>106</v>
      </c>
      <c r="C1794" s="8">
        <v>252538.55</v>
      </c>
      <c r="D1794" s="8">
        <v>250359.98</v>
      </c>
    </row>
    <row r="1795" spans="1:4" x14ac:dyDescent="0.25">
      <c r="A1795" s="6">
        <v>531114</v>
      </c>
      <c r="B1795" s="7" t="s">
        <v>107</v>
      </c>
      <c r="C1795" s="8">
        <v>7844.84</v>
      </c>
      <c r="D1795" s="8">
        <v>283551.83</v>
      </c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18300521.939999998</v>
      </c>
      <c r="D1797" s="11">
        <f>SUM(D1782:D1796)</f>
        <v>10920688.779999999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6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3128527.75</v>
      </c>
      <c r="D1821" s="8">
        <v>6232693.6200000001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>
        <v>614885.56999999995</v>
      </c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100000</v>
      </c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3228527.75</v>
      </c>
      <c r="D1831" s="11">
        <f>SUM(D1816:D1830)</f>
        <v>6847579.1900000004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4329467.5599999996</v>
      </c>
      <c r="D1867" s="8">
        <v>3611798.47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138793.10999999999</v>
      </c>
      <c r="D1870" s="8"/>
    </row>
    <row r="1871" spans="1:4" x14ac:dyDescent="0.25">
      <c r="A1871" s="6">
        <v>531605</v>
      </c>
      <c r="B1871" s="7" t="s">
        <v>352</v>
      </c>
      <c r="C1871" s="8">
        <v>357266.65</v>
      </c>
      <c r="D1871" s="8">
        <v>263121.27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14501.85</v>
      </c>
      <c r="D1873" s="8">
        <v>38841.57</v>
      </c>
    </row>
    <row r="1874" spans="1:4" x14ac:dyDescent="0.25">
      <c r="A1874" s="6">
        <v>531608</v>
      </c>
      <c r="B1874" s="7" t="s">
        <v>355</v>
      </c>
      <c r="C1874" s="8">
        <v>68210.06</v>
      </c>
      <c r="D1874" s="8">
        <v>125789.6</v>
      </c>
    </row>
    <row r="1875" spans="1:4" x14ac:dyDescent="0.25">
      <c r="A1875" s="6">
        <v>531609</v>
      </c>
      <c r="B1875" s="7" t="s">
        <v>356</v>
      </c>
      <c r="C1875" s="8">
        <v>52035.25</v>
      </c>
      <c r="D1875" s="8">
        <v>285353.3</v>
      </c>
    </row>
    <row r="1876" spans="1:4" x14ac:dyDescent="0.25">
      <c r="A1876" s="6">
        <v>531610</v>
      </c>
      <c r="B1876" s="7" t="s">
        <v>357</v>
      </c>
      <c r="C1876" s="8">
        <v>16929</v>
      </c>
      <c r="D1876" s="8">
        <v>19169.03</v>
      </c>
    </row>
    <row r="1877" spans="1:4" x14ac:dyDescent="0.25">
      <c r="A1877" s="6">
        <v>531611</v>
      </c>
      <c r="B1877" s="7" t="s">
        <v>358</v>
      </c>
      <c r="C1877" s="8">
        <v>5850</v>
      </c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>
        <v>249354.72</v>
      </c>
      <c r="D1882" s="8">
        <v>209151.21</v>
      </c>
    </row>
    <row r="1883" spans="1:4" x14ac:dyDescent="0.25">
      <c r="A1883" s="6">
        <v>531617</v>
      </c>
      <c r="B1883" s="7" t="s">
        <v>364</v>
      </c>
      <c r="C1883" s="8">
        <v>381341.68</v>
      </c>
      <c r="D1883" s="8">
        <v>472936.51</v>
      </c>
    </row>
    <row r="1884" spans="1:4" x14ac:dyDescent="0.25">
      <c r="A1884" s="6">
        <v>531618</v>
      </c>
      <c r="B1884" s="7" t="s">
        <v>365</v>
      </c>
      <c r="C1884" s="8"/>
      <c r="D1884" s="8">
        <v>157382.12</v>
      </c>
    </row>
    <row r="1885" spans="1:4" x14ac:dyDescent="0.25">
      <c r="A1885" s="6">
        <v>531619</v>
      </c>
      <c r="B1885" s="7" t="s">
        <v>366</v>
      </c>
      <c r="C1885" s="8">
        <v>1177287.69</v>
      </c>
      <c r="D1885" s="8">
        <v>1376298.18</v>
      </c>
    </row>
    <row r="1886" spans="1:4" x14ac:dyDescent="0.25">
      <c r="A1886" s="6">
        <v>531620</v>
      </c>
      <c r="B1886" s="7" t="s">
        <v>367</v>
      </c>
      <c r="C1886" s="8">
        <v>277740.95</v>
      </c>
      <c r="D1886" s="8">
        <v>273321.37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>
        <v>200000</v>
      </c>
    </row>
    <row r="1889" spans="1:4" x14ac:dyDescent="0.25">
      <c r="A1889" s="6">
        <v>531623</v>
      </c>
      <c r="B1889" s="7" t="s">
        <v>370</v>
      </c>
      <c r="C1889" s="8">
        <v>1373383.75</v>
      </c>
      <c r="D1889" s="8">
        <v>1204168.8600000001</v>
      </c>
    </row>
    <row r="1890" spans="1:4" x14ac:dyDescent="0.25">
      <c r="A1890" s="6">
        <v>531624</v>
      </c>
      <c r="B1890" s="7" t="s">
        <v>371</v>
      </c>
      <c r="C1890" s="8">
        <v>1128885.0900000001</v>
      </c>
      <c r="D1890" s="8">
        <v>120622.22</v>
      </c>
    </row>
    <row r="1891" spans="1:4" x14ac:dyDescent="0.25">
      <c r="A1891" s="6">
        <v>531625</v>
      </c>
      <c r="B1891" s="7" t="s">
        <v>372</v>
      </c>
      <c r="C1891" s="8">
        <v>745600</v>
      </c>
      <c r="D1891" s="8">
        <v>440620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9159.99</v>
      </c>
      <c r="D1893" s="8">
        <v>1538.7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>
        <v>29666.67</v>
      </c>
    </row>
    <row r="1896" spans="1:4" x14ac:dyDescent="0.25">
      <c r="A1896" s="6">
        <v>531630</v>
      </c>
      <c r="B1896" s="7" t="s">
        <v>377</v>
      </c>
      <c r="C1896" s="8">
        <v>89598.85</v>
      </c>
      <c r="D1896" s="8">
        <v>59341.37</v>
      </c>
    </row>
    <row r="1897" spans="1:4" x14ac:dyDescent="0.25">
      <c r="A1897" s="6">
        <v>531631</v>
      </c>
      <c r="B1897" s="7" t="s">
        <v>378</v>
      </c>
      <c r="C1897" s="8">
        <v>45421.25</v>
      </c>
      <c r="D1897" s="8">
        <v>24088.55</v>
      </c>
    </row>
    <row r="1898" spans="1:4" x14ac:dyDescent="0.25">
      <c r="A1898" s="6">
        <v>531632</v>
      </c>
      <c r="B1898" s="7" t="s">
        <v>379</v>
      </c>
      <c r="C1898" s="8">
        <v>91500</v>
      </c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>
        <v>10000</v>
      </c>
      <c r="D1900" s="8"/>
    </row>
    <row r="1901" spans="1:4" x14ac:dyDescent="0.25">
      <c r="A1901" s="6">
        <v>531635</v>
      </c>
      <c r="B1901" s="7" t="s">
        <v>382</v>
      </c>
      <c r="C1901" s="8">
        <v>1800</v>
      </c>
      <c r="D1901" s="8">
        <v>12120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4690</v>
      </c>
      <c r="D1904" s="8"/>
    </row>
    <row r="1905" spans="1:4" x14ac:dyDescent="0.25">
      <c r="A1905" s="6">
        <v>531639</v>
      </c>
      <c r="B1905" s="7" t="s">
        <v>386</v>
      </c>
      <c r="C1905" s="8">
        <v>257463.05</v>
      </c>
      <c r="D1905" s="8">
        <v>217123</v>
      </c>
    </row>
    <row r="1906" spans="1:4" x14ac:dyDescent="0.25">
      <c r="A1906" s="6">
        <v>531640</v>
      </c>
      <c r="B1906" s="7" t="s">
        <v>387</v>
      </c>
      <c r="C1906" s="8"/>
      <c r="D1906" s="8">
        <v>22368.45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42807</v>
      </c>
      <c r="D1909" s="8">
        <v>36117</v>
      </c>
    </row>
    <row r="1910" spans="1:4" x14ac:dyDescent="0.25">
      <c r="A1910" s="6">
        <v>531644</v>
      </c>
      <c r="B1910" s="7" t="s">
        <v>169</v>
      </c>
      <c r="C1910" s="8">
        <v>318247.59999999998</v>
      </c>
      <c r="D1910" s="8">
        <v>271260.15999999997</v>
      </c>
    </row>
    <row r="1911" spans="1:4" x14ac:dyDescent="0.25">
      <c r="A1911" s="6">
        <v>531645</v>
      </c>
      <c r="B1911" s="7" t="s">
        <v>170</v>
      </c>
      <c r="C1911" s="8">
        <v>47688.35</v>
      </c>
      <c r="D1911" s="8">
        <v>41928.99</v>
      </c>
    </row>
    <row r="1912" spans="1:4" x14ac:dyDescent="0.25">
      <c r="A1912" s="6">
        <v>531646</v>
      </c>
      <c r="B1912" s="7" t="s">
        <v>171</v>
      </c>
      <c r="C1912" s="8">
        <v>323750.03000000003</v>
      </c>
      <c r="D1912" s="8">
        <v>270878.15999999997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2550046.2799999998</v>
      </c>
      <c r="D1915" s="8">
        <v>230156.1</v>
      </c>
    </row>
    <row r="1916" spans="1:4" x14ac:dyDescent="0.25">
      <c r="A1916" s="22" t="s">
        <v>18</v>
      </c>
      <c r="B1916" s="23"/>
      <c r="C1916" s="24">
        <f>SUM(C1867:C1915)</f>
        <v>14108819.759999998</v>
      </c>
      <c r="D1916" s="24">
        <f>SUM(D1867:D1915)</f>
        <v>10015160.859999999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179478.21</v>
      </c>
      <c r="D2276" s="8">
        <v>240440.07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45000</v>
      </c>
      <c r="D2278" s="8">
        <v>45000</v>
      </c>
    </row>
    <row r="2279" spans="1:4" ht="15.75" thickBot="1" x14ac:dyDescent="0.3">
      <c r="A2279" s="9" t="s">
        <v>18</v>
      </c>
      <c r="B2279" s="10"/>
      <c r="C2279" s="11">
        <f>SUM(C2275:C2278)</f>
        <v>224478.21</v>
      </c>
      <c r="D2279" s="11">
        <f>SUM(D2275:D2278)</f>
        <v>285440.07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141303.21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101294.2</v>
      </c>
      <c r="D2284" s="8">
        <v>87629.02</v>
      </c>
    </row>
    <row r="2285" spans="1:4" ht="15.75" thickBot="1" x14ac:dyDescent="0.3">
      <c r="A2285" s="9" t="s">
        <v>18</v>
      </c>
      <c r="B2285" s="10"/>
      <c r="C2285" s="11">
        <f>SUM(C2281:C2284)</f>
        <v>242597.40999999997</v>
      </c>
      <c r="D2285" s="11">
        <f>SUM(D2281:D2284)</f>
        <v>87629.02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63197534.899999991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38276446.219999999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10804068.070000008</v>
      </c>
      <c r="D2402" s="62">
        <f>D1115-D2400</f>
        <v>10981567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80F23-83EB-4824-A922-D944B5254454}">
  <dimension ref="A1:I2402"/>
  <sheetViews>
    <sheetView topLeftCell="F1" workbookViewId="0">
      <selection activeCell="F1" sqref="F1:I1048576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  <col min="6" max="6" width="7.140625" style="65" customWidth="1"/>
    <col min="7" max="7" width="63.85546875" style="66" customWidth="1"/>
    <col min="8" max="9" width="16.140625" style="67" customWidth="1"/>
  </cols>
  <sheetData>
    <row r="1" spans="1:9" x14ac:dyDescent="0.25">
      <c r="A1" s="1" t="s">
        <v>0</v>
      </c>
      <c r="B1" s="1" t="s">
        <v>1</v>
      </c>
      <c r="C1" s="68" t="s">
        <v>456</v>
      </c>
      <c r="D1" s="68" t="s">
        <v>457</v>
      </c>
      <c r="F1" s="1" t="s">
        <v>0</v>
      </c>
      <c r="G1" s="1" t="s">
        <v>1</v>
      </c>
      <c r="H1" s="68" t="s">
        <v>456</v>
      </c>
      <c r="I1" s="68" t="s">
        <v>457</v>
      </c>
    </row>
    <row r="2" spans="1:9" x14ac:dyDescent="0.25">
      <c r="A2" s="3">
        <v>1</v>
      </c>
      <c r="B2" s="4" t="s">
        <v>2</v>
      </c>
      <c r="C2" s="5"/>
      <c r="D2" s="5"/>
      <c r="F2" s="3">
        <v>1</v>
      </c>
      <c r="G2" s="4" t="s">
        <v>2</v>
      </c>
      <c r="H2" s="5"/>
      <c r="I2" s="5"/>
    </row>
    <row r="3" spans="1:9" x14ac:dyDescent="0.25">
      <c r="A3" s="3">
        <v>11</v>
      </c>
      <c r="B3" s="4" t="s">
        <v>3</v>
      </c>
      <c r="C3" s="5"/>
      <c r="D3" s="5"/>
      <c r="F3" s="3">
        <v>11</v>
      </c>
      <c r="G3" s="4" t="s">
        <v>3</v>
      </c>
      <c r="H3" s="5"/>
      <c r="I3" s="5"/>
    </row>
    <row r="4" spans="1:9" x14ac:dyDescent="0.25">
      <c r="A4" s="6">
        <v>1101</v>
      </c>
      <c r="B4" s="7" t="s">
        <v>4</v>
      </c>
      <c r="C4" s="5">
        <v>129000</v>
      </c>
      <c r="D4" s="5">
        <v>129000</v>
      </c>
      <c r="F4" s="6">
        <v>1101</v>
      </c>
      <c r="G4" s="7" t="s">
        <v>4</v>
      </c>
      <c r="H4" s="5">
        <v>129000</v>
      </c>
      <c r="I4" s="5">
        <v>129000</v>
      </c>
    </row>
    <row r="5" spans="1:9" x14ac:dyDescent="0.25">
      <c r="A5" s="6">
        <v>1102</v>
      </c>
      <c r="B5" s="7" t="s">
        <v>5</v>
      </c>
      <c r="C5" s="5"/>
      <c r="D5" s="5"/>
      <c r="F5" s="6">
        <v>1102</v>
      </c>
      <c r="G5" s="7" t="s">
        <v>5</v>
      </c>
      <c r="H5" s="5"/>
      <c r="I5" s="5"/>
    </row>
    <row r="6" spans="1:9" x14ac:dyDescent="0.25">
      <c r="A6" s="6">
        <v>1103</v>
      </c>
      <c r="B6" s="7" t="s">
        <v>6</v>
      </c>
      <c r="C6" s="5"/>
      <c r="D6" s="5"/>
      <c r="F6" s="6">
        <v>1103</v>
      </c>
      <c r="G6" s="7" t="s">
        <v>6</v>
      </c>
      <c r="H6" s="5"/>
      <c r="I6" s="5"/>
    </row>
    <row r="7" spans="1:9" x14ac:dyDescent="0.25">
      <c r="A7" s="6"/>
      <c r="B7" s="7" t="s">
        <v>7</v>
      </c>
      <c r="C7" s="5"/>
      <c r="D7" s="5"/>
      <c r="F7" s="6"/>
      <c r="G7" s="7" t="s">
        <v>7</v>
      </c>
      <c r="H7" s="5"/>
      <c r="I7" s="5"/>
    </row>
    <row r="8" spans="1:9" x14ac:dyDescent="0.25">
      <c r="A8" s="6">
        <v>1104</v>
      </c>
      <c r="B8" s="7" t="s">
        <v>8</v>
      </c>
      <c r="C8" s="5">
        <v>108119256.55</v>
      </c>
      <c r="D8" s="5">
        <v>100790977.01000001</v>
      </c>
      <c r="F8" s="6">
        <v>1104</v>
      </c>
      <c r="G8" s="7" t="s">
        <v>8</v>
      </c>
      <c r="H8" s="5">
        <v>108119256.55</v>
      </c>
      <c r="I8" s="5">
        <v>100790977.01000001</v>
      </c>
    </row>
    <row r="9" spans="1:9" x14ac:dyDescent="0.25">
      <c r="A9" s="6">
        <v>1105</v>
      </c>
      <c r="B9" s="7" t="s">
        <v>9</v>
      </c>
      <c r="C9" s="5">
        <v>-15374056.130000001</v>
      </c>
      <c r="D9" s="5">
        <v>-10533708.140000001</v>
      </c>
      <c r="F9" s="6">
        <v>1105</v>
      </c>
      <c r="G9" s="7" t="s">
        <v>9</v>
      </c>
      <c r="H9" s="5">
        <v>-15374056.130000001</v>
      </c>
      <c r="I9" s="5">
        <v>-10533708.140000001</v>
      </c>
    </row>
    <row r="10" spans="1:9" x14ac:dyDescent="0.25">
      <c r="A10" s="6">
        <v>1106</v>
      </c>
      <c r="B10" s="7" t="s">
        <v>10</v>
      </c>
      <c r="C10" s="5"/>
      <c r="D10" s="5"/>
      <c r="F10" s="6">
        <v>1106</v>
      </c>
      <c r="G10" s="7" t="s">
        <v>10</v>
      </c>
      <c r="H10" s="5"/>
      <c r="I10" s="5"/>
    </row>
    <row r="11" spans="1:9" x14ac:dyDescent="0.25">
      <c r="A11" s="6">
        <v>1107</v>
      </c>
      <c r="B11" s="7" t="s">
        <v>11</v>
      </c>
      <c r="C11" s="5">
        <v>176046969.91999999</v>
      </c>
      <c r="D11" s="5">
        <v>159035485.50999999</v>
      </c>
      <c r="F11" s="6">
        <v>1107</v>
      </c>
      <c r="G11" s="7" t="s">
        <v>11</v>
      </c>
      <c r="H11" s="5">
        <v>176046969.91999999</v>
      </c>
      <c r="I11" s="5">
        <v>159035485.50999999</v>
      </c>
    </row>
    <row r="12" spans="1:9" x14ac:dyDescent="0.25">
      <c r="A12" s="6">
        <v>1108</v>
      </c>
      <c r="B12" s="7" t="s">
        <v>12</v>
      </c>
      <c r="C12" s="5">
        <v>75500000</v>
      </c>
      <c r="D12" s="5">
        <v>160808268.38999999</v>
      </c>
      <c r="F12" s="6">
        <v>1108</v>
      </c>
      <c r="G12" s="7" t="s">
        <v>12</v>
      </c>
      <c r="H12" s="5">
        <v>75500000</v>
      </c>
      <c r="I12" s="5">
        <v>160808268.38999999</v>
      </c>
    </row>
    <row r="13" spans="1:9" x14ac:dyDescent="0.25">
      <c r="A13" s="6"/>
      <c r="B13" s="7" t="s">
        <v>13</v>
      </c>
      <c r="C13" s="5"/>
      <c r="D13" s="5"/>
      <c r="F13" s="6"/>
      <c r="G13" s="7" t="s">
        <v>13</v>
      </c>
      <c r="H13" s="5"/>
      <c r="I13" s="5"/>
    </row>
    <row r="14" spans="1:9" x14ac:dyDescent="0.25">
      <c r="A14" s="6">
        <v>1109</v>
      </c>
      <c r="B14" s="7" t="s">
        <v>14</v>
      </c>
      <c r="C14" s="5">
        <v>101926119.51000001</v>
      </c>
      <c r="D14" s="5"/>
      <c r="F14" s="6">
        <v>1109</v>
      </c>
      <c r="G14" s="7" t="s">
        <v>14</v>
      </c>
      <c r="H14" s="5">
        <v>101926119.51000001</v>
      </c>
      <c r="I14" s="5"/>
    </row>
    <row r="15" spans="1:9" x14ac:dyDescent="0.25">
      <c r="A15" s="6"/>
      <c r="B15" s="7" t="s">
        <v>15</v>
      </c>
      <c r="C15" s="5"/>
      <c r="D15" s="5"/>
      <c r="F15" s="6"/>
      <c r="G15" s="7" t="s">
        <v>15</v>
      </c>
      <c r="H15" s="5"/>
      <c r="I15" s="5"/>
    </row>
    <row r="16" spans="1:9" x14ac:dyDescent="0.25">
      <c r="A16" s="6">
        <v>1110</v>
      </c>
      <c r="B16" s="7" t="s">
        <v>16</v>
      </c>
      <c r="C16" s="5"/>
      <c r="D16" s="5"/>
      <c r="F16" s="6">
        <v>1110</v>
      </c>
      <c r="G16" s="7" t="s">
        <v>16</v>
      </c>
      <c r="H16" s="5"/>
      <c r="I16" s="5"/>
    </row>
    <row r="17" spans="1:9" ht="15.75" thickBot="1" x14ac:dyDescent="0.3">
      <c r="A17" s="6">
        <v>1111</v>
      </c>
      <c r="B17" s="7" t="s">
        <v>17</v>
      </c>
      <c r="C17" s="5">
        <v>8761318.4000000004</v>
      </c>
      <c r="D17" s="5">
        <v>7502718.4000000004</v>
      </c>
      <c r="F17" s="6">
        <v>1111</v>
      </c>
      <c r="G17" s="7" t="s">
        <v>17</v>
      </c>
      <c r="H17" s="5">
        <v>8761318.4000000004</v>
      </c>
      <c r="I17" s="5">
        <v>7502718.4000000004</v>
      </c>
    </row>
    <row r="18" spans="1:9" ht="15.75" thickBot="1" x14ac:dyDescent="0.3">
      <c r="A18" s="9" t="s">
        <v>18</v>
      </c>
      <c r="B18" s="10"/>
      <c r="C18" s="69">
        <f>SUM(C4:C17)</f>
        <v>455108608.24999994</v>
      </c>
      <c r="D18" s="69">
        <f>SUM(D4:D17)</f>
        <v>417732741.16999996</v>
      </c>
      <c r="F18" s="9" t="s">
        <v>18</v>
      </c>
      <c r="G18" s="10"/>
      <c r="H18" s="69">
        <f>SUM(H4:H17)</f>
        <v>455108608.24999994</v>
      </c>
      <c r="I18" s="69">
        <f>SUM(I4:I17)</f>
        <v>417732741.16999996</v>
      </c>
    </row>
    <row r="19" spans="1:9" x14ac:dyDescent="0.25">
      <c r="A19" s="12">
        <v>12</v>
      </c>
      <c r="B19" s="13" t="s">
        <v>19</v>
      </c>
      <c r="C19" s="70"/>
      <c r="D19" s="70"/>
      <c r="F19" s="12">
        <v>12</v>
      </c>
      <c r="G19" s="13" t="s">
        <v>19</v>
      </c>
      <c r="H19" s="70"/>
      <c r="I19" s="70"/>
    </row>
    <row r="20" spans="1:9" x14ac:dyDescent="0.25">
      <c r="A20" s="6">
        <v>1201</v>
      </c>
      <c r="B20" s="7" t="s">
        <v>20</v>
      </c>
      <c r="D20" s="5"/>
      <c r="F20" s="6">
        <v>1201</v>
      </c>
      <c r="G20" s="7" t="s">
        <v>20</v>
      </c>
      <c r="I20" s="5"/>
    </row>
    <row r="21" spans="1:9" x14ac:dyDescent="0.25">
      <c r="A21" s="6">
        <v>1202</v>
      </c>
      <c r="B21" s="7" t="s">
        <v>21</v>
      </c>
      <c r="C21" s="5">
        <v>82211.710000000006</v>
      </c>
      <c r="D21" s="5">
        <v>82211.710000000006</v>
      </c>
      <c r="F21" s="6">
        <v>1202</v>
      </c>
      <c r="G21" s="7" t="s">
        <v>21</v>
      </c>
      <c r="H21" s="5">
        <v>82211.710000000006</v>
      </c>
      <c r="I21" s="5">
        <v>82211.710000000006</v>
      </c>
    </row>
    <row r="22" spans="1:9" x14ac:dyDescent="0.25">
      <c r="A22" s="6">
        <v>1203</v>
      </c>
      <c r="B22" s="7" t="s">
        <v>22</v>
      </c>
      <c r="C22" s="5">
        <v>27842345.73</v>
      </c>
      <c r="D22" s="5">
        <v>2060302.95</v>
      </c>
      <c r="F22" s="6">
        <v>1203</v>
      </c>
      <c r="G22" s="7" t="s">
        <v>22</v>
      </c>
      <c r="H22" s="5">
        <v>27842345.73</v>
      </c>
      <c r="I22" s="5">
        <v>2060302.95</v>
      </c>
    </row>
    <row r="23" spans="1:9" x14ac:dyDescent="0.25">
      <c r="A23" s="6">
        <v>1204</v>
      </c>
      <c r="B23" s="7" t="s">
        <v>23</v>
      </c>
      <c r="C23" s="5">
        <v>8729490.1199999992</v>
      </c>
      <c r="D23" s="5">
        <v>32469898.739999998</v>
      </c>
      <c r="F23" s="6">
        <v>1204</v>
      </c>
      <c r="G23" s="7" t="s">
        <v>23</v>
      </c>
      <c r="H23" s="5">
        <v>8729490.1199999992</v>
      </c>
      <c r="I23" s="5">
        <v>32469898.739999998</v>
      </c>
    </row>
    <row r="24" spans="1:9" ht="15.75" thickBot="1" x14ac:dyDescent="0.3">
      <c r="A24" s="16">
        <v>1205</v>
      </c>
      <c r="B24" s="17" t="s">
        <v>24</v>
      </c>
      <c r="C24" s="5">
        <v>644977.15</v>
      </c>
      <c r="D24" s="71">
        <v>96847.59</v>
      </c>
      <c r="F24" s="16">
        <v>1205</v>
      </c>
      <c r="G24" s="17" t="s">
        <v>24</v>
      </c>
      <c r="H24" s="5">
        <v>644977.15</v>
      </c>
      <c r="I24" s="71">
        <v>96847.59</v>
      </c>
    </row>
    <row r="25" spans="1:9" ht="15.75" thickBot="1" x14ac:dyDescent="0.3">
      <c r="A25" s="9" t="s">
        <v>18</v>
      </c>
      <c r="B25" s="10"/>
      <c r="C25" s="69">
        <f>SUM(C20:C24)</f>
        <v>37299024.710000001</v>
      </c>
      <c r="D25" s="69">
        <f>SUM(D20:D24)</f>
        <v>34709260.990000002</v>
      </c>
      <c r="F25" s="9" t="s">
        <v>18</v>
      </c>
      <c r="G25" s="10"/>
      <c r="H25" s="69">
        <f>SUM(H20:H24)</f>
        <v>37299024.710000001</v>
      </c>
      <c r="I25" s="69">
        <f>SUM(I20:I24)</f>
        <v>34709260.990000002</v>
      </c>
    </row>
    <row r="26" spans="1:9" x14ac:dyDescent="0.25">
      <c r="A26" s="12">
        <v>13</v>
      </c>
      <c r="B26" s="13" t="s">
        <v>25</v>
      </c>
      <c r="C26" s="70"/>
      <c r="D26" s="70"/>
      <c r="F26" s="12">
        <v>13</v>
      </c>
      <c r="G26" s="13" t="s">
        <v>25</v>
      </c>
      <c r="H26" s="70"/>
      <c r="I26" s="70"/>
    </row>
    <row r="27" spans="1:9" x14ac:dyDescent="0.25">
      <c r="A27" s="6">
        <v>1301</v>
      </c>
      <c r="B27" s="7" t="s">
        <v>26</v>
      </c>
      <c r="C27" s="5">
        <v>8125552.9800000004</v>
      </c>
      <c r="D27" s="5">
        <v>4882875.53</v>
      </c>
      <c r="F27" s="6">
        <v>1301</v>
      </c>
      <c r="G27" s="7" t="s">
        <v>26</v>
      </c>
      <c r="H27" s="5">
        <v>8125552.9800000004</v>
      </c>
      <c r="I27" s="5">
        <v>4882875.53</v>
      </c>
    </row>
    <row r="28" spans="1:9" x14ac:dyDescent="0.25">
      <c r="A28" s="6">
        <v>1302</v>
      </c>
      <c r="B28" s="7" t="s">
        <v>27</v>
      </c>
      <c r="C28" s="5">
        <v>119683724.17</v>
      </c>
      <c r="D28" s="5">
        <v>147645260.72</v>
      </c>
      <c r="F28" s="6">
        <v>1302</v>
      </c>
      <c r="G28" s="7" t="s">
        <v>27</v>
      </c>
      <c r="H28" s="5">
        <v>119683724.17</v>
      </c>
      <c r="I28" s="5">
        <v>147645260.72</v>
      </c>
    </row>
    <row r="29" spans="1:9" x14ac:dyDescent="0.25">
      <c r="A29" s="6">
        <v>1303</v>
      </c>
      <c r="B29" s="7" t="s">
        <v>28</v>
      </c>
      <c r="C29" s="5">
        <v>96445113.25</v>
      </c>
      <c r="D29" s="5">
        <v>133785475.09999999</v>
      </c>
      <c r="F29" s="6">
        <v>1303</v>
      </c>
      <c r="G29" s="7" t="s">
        <v>28</v>
      </c>
      <c r="H29" s="5">
        <v>96445113.25</v>
      </c>
      <c r="I29" s="5">
        <v>133785475.09999999</v>
      </c>
    </row>
    <row r="30" spans="1:9" x14ac:dyDescent="0.25">
      <c r="A30" s="6">
        <v>1304</v>
      </c>
      <c r="B30" s="7" t="s">
        <v>29</v>
      </c>
      <c r="C30" s="5">
        <v>665019.22</v>
      </c>
      <c r="D30" s="5">
        <v>648688.05000000005</v>
      </c>
      <c r="F30" s="6">
        <v>1304</v>
      </c>
      <c r="G30" s="7" t="s">
        <v>29</v>
      </c>
      <c r="H30" s="5">
        <v>665019.22</v>
      </c>
      <c r="I30" s="5">
        <v>648688.05000000005</v>
      </c>
    </row>
    <row r="31" spans="1:9" x14ac:dyDescent="0.25">
      <c r="A31" s="6">
        <v>1305</v>
      </c>
      <c r="B31" s="7" t="s">
        <v>30</v>
      </c>
      <c r="C31" s="5"/>
      <c r="D31" s="5"/>
      <c r="F31" s="6">
        <v>1305</v>
      </c>
      <c r="G31" s="7" t="s">
        <v>30</v>
      </c>
      <c r="H31" s="5"/>
      <c r="I31" s="5"/>
    </row>
    <row r="32" spans="1:9" x14ac:dyDescent="0.25">
      <c r="A32" s="6">
        <v>1306</v>
      </c>
      <c r="B32" s="7" t="s">
        <v>31</v>
      </c>
      <c r="C32" s="5">
        <v>6385309.8099999996</v>
      </c>
      <c r="D32" s="5">
        <v>66336551.299999997</v>
      </c>
      <c r="F32" s="6">
        <v>1306</v>
      </c>
      <c r="G32" s="7" t="s">
        <v>31</v>
      </c>
      <c r="H32" s="5">
        <v>6385309.8099999996</v>
      </c>
      <c r="I32" s="5">
        <v>66336551.299999997</v>
      </c>
    </row>
    <row r="33" spans="1:9" x14ac:dyDescent="0.25">
      <c r="A33" s="6">
        <v>1307</v>
      </c>
      <c r="B33" s="7" t="s">
        <v>32</v>
      </c>
      <c r="C33" s="5">
        <v>4850083.34</v>
      </c>
      <c r="D33" s="5">
        <v>5629352.9900000002</v>
      </c>
      <c r="F33" s="6">
        <v>1307</v>
      </c>
      <c r="G33" s="7" t="s">
        <v>32</v>
      </c>
      <c r="H33" s="5">
        <v>4850083.34</v>
      </c>
      <c r="I33" s="5">
        <v>5629352.9900000002</v>
      </c>
    </row>
    <row r="34" spans="1:9" x14ac:dyDescent="0.25">
      <c r="A34" s="6">
        <v>1308</v>
      </c>
      <c r="B34" s="7" t="s">
        <v>33</v>
      </c>
      <c r="C34" s="5"/>
      <c r="D34" s="5"/>
      <c r="F34" s="6">
        <v>1308</v>
      </c>
      <c r="G34" s="7" t="s">
        <v>33</v>
      </c>
      <c r="H34" s="5"/>
      <c r="I34" s="5"/>
    </row>
    <row r="35" spans="1:9" x14ac:dyDescent="0.25">
      <c r="A35" s="6">
        <v>1309</v>
      </c>
      <c r="B35" s="7" t="s">
        <v>34</v>
      </c>
      <c r="C35" s="5"/>
      <c r="D35" s="5"/>
      <c r="F35" s="6">
        <v>1309</v>
      </c>
      <c r="G35" s="7" t="s">
        <v>34</v>
      </c>
      <c r="H35" s="5"/>
      <c r="I35" s="5"/>
    </row>
    <row r="36" spans="1:9" x14ac:dyDescent="0.25">
      <c r="A36" s="6">
        <v>1310</v>
      </c>
      <c r="B36" s="7" t="s">
        <v>35</v>
      </c>
      <c r="C36" s="5"/>
      <c r="D36" s="5"/>
      <c r="F36" s="6">
        <v>1310</v>
      </c>
      <c r="G36" s="7" t="s">
        <v>35</v>
      </c>
      <c r="H36" s="5"/>
      <c r="I36" s="5"/>
    </row>
    <row r="37" spans="1:9" x14ac:dyDescent="0.25">
      <c r="A37" s="16">
        <v>1311</v>
      </c>
      <c r="B37" s="17" t="s">
        <v>36</v>
      </c>
      <c r="C37" s="5">
        <v>6683037.5899999999</v>
      </c>
      <c r="D37" s="5">
        <v>6311249.8499999996</v>
      </c>
      <c r="F37" s="16">
        <v>1311</v>
      </c>
      <c r="G37" s="17" t="s">
        <v>36</v>
      </c>
      <c r="H37" s="5">
        <v>6683037.5899999999</v>
      </c>
      <c r="I37" s="5">
        <v>6311249.8499999996</v>
      </c>
    </row>
    <row r="38" spans="1:9" x14ac:dyDescent="0.25">
      <c r="A38" s="16">
        <v>1312</v>
      </c>
      <c r="B38" s="17" t="s">
        <v>37</v>
      </c>
      <c r="C38" s="5">
        <v>69698074.879999995</v>
      </c>
      <c r="D38" s="5">
        <v>38835245.600000001</v>
      </c>
      <c r="F38" s="16">
        <v>1312</v>
      </c>
      <c r="G38" s="17" t="s">
        <v>37</v>
      </c>
      <c r="H38" s="5">
        <v>69698074.879999995</v>
      </c>
      <c r="I38" s="5">
        <v>38835245.600000001</v>
      </c>
    </row>
    <row r="39" spans="1:9" ht="15.75" thickBot="1" x14ac:dyDescent="0.3">
      <c r="A39" s="16">
        <v>1320</v>
      </c>
      <c r="B39" s="17" t="s">
        <v>38</v>
      </c>
      <c r="C39" s="5"/>
      <c r="D39" s="5"/>
      <c r="F39" s="16">
        <v>1320</v>
      </c>
      <c r="G39" s="17" t="s">
        <v>38</v>
      </c>
      <c r="H39" s="5"/>
      <c r="I39" s="5"/>
    </row>
    <row r="40" spans="1:9" ht="15.75" thickBot="1" x14ac:dyDescent="0.3">
      <c r="A40" s="9" t="s">
        <v>18</v>
      </c>
      <c r="B40" s="10"/>
      <c r="C40" s="69">
        <f>SUM(C27:C39)</f>
        <v>312535915.24000001</v>
      </c>
      <c r="D40" s="69">
        <f>SUM(D27:D39)</f>
        <v>404074699.1400001</v>
      </c>
      <c r="F40" s="9" t="s">
        <v>18</v>
      </c>
      <c r="G40" s="10"/>
      <c r="H40" s="69">
        <f>SUM(H27:H39)</f>
        <v>312535915.24000001</v>
      </c>
      <c r="I40" s="69">
        <f>SUM(I27:I39)</f>
        <v>404074699.1400001</v>
      </c>
    </row>
    <row r="41" spans="1:9" x14ac:dyDescent="0.25">
      <c r="A41" s="12">
        <v>14</v>
      </c>
      <c r="B41" s="13" t="s">
        <v>39</v>
      </c>
      <c r="C41" s="70"/>
      <c r="D41" s="70"/>
      <c r="F41" s="12">
        <v>14</v>
      </c>
      <c r="G41" s="13" t="s">
        <v>39</v>
      </c>
      <c r="H41" s="70"/>
      <c r="I41" s="70"/>
    </row>
    <row r="42" spans="1:9" x14ac:dyDescent="0.25">
      <c r="A42" s="6">
        <v>1401</v>
      </c>
      <c r="B42" s="7" t="s">
        <v>40</v>
      </c>
      <c r="C42" s="5"/>
      <c r="D42" s="5"/>
      <c r="F42" s="6">
        <v>1401</v>
      </c>
      <c r="G42" s="7" t="s">
        <v>40</v>
      </c>
      <c r="H42" s="5"/>
      <c r="I42" s="5"/>
    </row>
    <row r="43" spans="1:9" x14ac:dyDescent="0.25">
      <c r="A43" s="6">
        <v>1402</v>
      </c>
      <c r="B43" s="7" t="s">
        <v>41</v>
      </c>
      <c r="C43" s="5"/>
      <c r="D43" s="5"/>
      <c r="F43" s="6">
        <v>1402</v>
      </c>
      <c r="G43" s="7" t="s">
        <v>41</v>
      </c>
      <c r="H43" s="5"/>
      <c r="I43" s="5"/>
    </row>
    <row r="44" spans="1:9" x14ac:dyDescent="0.25">
      <c r="A44" s="6">
        <v>1403</v>
      </c>
      <c r="B44" s="7" t="s">
        <v>42</v>
      </c>
      <c r="C44" s="5"/>
      <c r="D44" s="5"/>
      <c r="F44" s="6">
        <v>1403</v>
      </c>
      <c r="G44" s="7" t="s">
        <v>42</v>
      </c>
      <c r="H44" s="5"/>
      <c r="I44" s="5"/>
    </row>
    <row r="45" spans="1:9" x14ac:dyDescent="0.25">
      <c r="A45" s="6">
        <v>1404</v>
      </c>
      <c r="B45" s="7" t="s">
        <v>43</v>
      </c>
      <c r="C45" s="5"/>
      <c r="D45" s="5"/>
      <c r="F45" s="6">
        <v>1404</v>
      </c>
      <c r="G45" s="7" t="s">
        <v>43</v>
      </c>
      <c r="H45" s="5"/>
      <c r="I45" s="5"/>
    </row>
    <row r="46" spans="1:9" x14ac:dyDescent="0.25">
      <c r="A46" s="6">
        <v>1405</v>
      </c>
      <c r="B46" s="7" t="s">
        <v>44</v>
      </c>
      <c r="C46" s="5">
        <v>19241972.699999999</v>
      </c>
      <c r="D46" s="5">
        <v>3929791.71</v>
      </c>
      <c r="F46" s="6">
        <v>1405</v>
      </c>
      <c r="G46" s="7" t="s">
        <v>44</v>
      </c>
      <c r="H46" s="5">
        <v>19241972.699999999</v>
      </c>
      <c r="I46" s="5">
        <v>3929791.71</v>
      </c>
    </row>
    <row r="47" spans="1:9" x14ac:dyDescent="0.25">
      <c r="A47" s="6">
        <v>1406</v>
      </c>
      <c r="B47" s="7" t="s">
        <v>45</v>
      </c>
      <c r="C47" s="5">
        <v>2156070.31</v>
      </c>
      <c r="D47" s="5">
        <v>3908617.53</v>
      </c>
      <c r="F47" s="6">
        <v>1406</v>
      </c>
      <c r="G47" s="7" t="s">
        <v>45</v>
      </c>
      <c r="H47" s="5">
        <v>2156070.31</v>
      </c>
      <c r="I47" s="5">
        <v>3908617.53</v>
      </c>
    </row>
    <row r="48" spans="1:9" x14ac:dyDescent="0.25">
      <c r="A48" s="6">
        <v>1407</v>
      </c>
      <c r="B48" s="7" t="s">
        <v>46</v>
      </c>
      <c r="C48" s="5">
        <v>1821569.57</v>
      </c>
      <c r="D48" s="5">
        <v>1376915.37</v>
      </c>
      <c r="F48" s="6">
        <v>1407</v>
      </c>
      <c r="G48" s="7" t="s">
        <v>46</v>
      </c>
      <c r="H48" s="5">
        <v>1821569.57</v>
      </c>
      <c r="I48" s="5">
        <v>1376915.37</v>
      </c>
    </row>
    <row r="49" spans="1:9" x14ac:dyDescent="0.25">
      <c r="A49" s="6">
        <v>1408</v>
      </c>
      <c r="B49" s="7" t="s">
        <v>47</v>
      </c>
      <c r="C49" s="5"/>
      <c r="D49" s="5"/>
      <c r="F49" s="6">
        <v>1408</v>
      </c>
      <c r="G49" s="7" t="s">
        <v>47</v>
      </c>
      <c r="H49" s="5"/>
      <c r="I49" s="5"/>
    </row>
    <row r="50" spans="1:9" ht="15.75" thickBot="1" x14ac:dyDescent="0.3">
      <c r="A50" s="19">
        <v>1409</v>
      </c>
      <c r="B50" s="20" t="s">
        <v>48</v>
      </c>
      <c r="C50" s="5"/>
      <c r="D50" s="5"/>
      <c r="F50" s="19">
        <v>1409</v>
      </c>
      <c r="G50" s="20" t="s">
        <v>48</v>
      </c>
      <c r="H50" s="5"/>
      <c r="I50" s="5"/>
    </row>
    <row r="51" spans="1:9" ht="15.75" thickBot="1" x14ac:dyDescent="0.3">
      <c r="A51" s="9" t="s">
        <v>18</v>
      </c>
      <c r="B51" s="10"/>
      <c r="C51" s="69">
        <f>SUM(C42:C50)</f>
        <v>23219612.579999998</v>
      </c>
      <c r="D51" s="72">
        <f>SUM(D42:D50)</f>
        <v>9215324.6099999994</v>
      </c>
      <c r="F51" s="9" t="s">
        <v>18</v>
      </c>
      <c r="G51" s="10"/>
      <c r="H51" s="69">
        <f>SUM(H42:H50)</f>
        <v>23219612.579999998</v>
      </c>
      <c r="I51" s="72">
        <f>SUM(I42:I50)</f>
        <v>9215324.6099999994</v>
      </c>
    </row>
    <row r="52" spans="1:9" x14ac:dyDescent="0.25">
      <c r="A52" s="12">
        <v>15</v>
      </c>
      <c r="B52" s="13" t="s">
        <v>49</v>
      </c>
      <c r="C52" s="70"/>
      <c r="D52" s="70"/>
      <c r="F52" s="12">
        <v>15</v>
      </c>
      <c r="G52" s="13" t="s">
        <v>49</v>
      </c>
      <c r="H52" s="70"/>
      <c r="I52" s="70"/>
    </row>
    <row r="53" spans="1:9" x14ac:dyDescent="0.25">
      <c r="A53" s="6">
        <v>1501</v>
      </c>
      <c r="B53" s="7" t="s">
        <v>50</v>
      </c>
      <c r="C53" s="5">
        <v>646510.07999999996</v>
      </c>
      <c r="D53" s="5">
        <v>646510.30000000005</v>
      </c>
      <c r="F53" s="6">
        <v>1501</v>
      </c>
      <c r="G53" s="7" t="s">
        <v>50</v>
      </c>
      <c r="H53" s="5">
        <v>646510.07999999996</v>
      </c>
      <c r="I53" s="5">
        <v>646510.30000000005</v>
      </c>
    </row>
    <row r="54" spans="1:9" x14ac:dyDescent="0.25">
      <c r="A54" s="6">
        <v>1502</v>
      </c>
      <c r="B54" s="7" t="s">
        <v>51</v>
      </c>
      <c r="C54" s="5"/>
      <c r="D54" s="5"/>
      <c r="F54" s="6">
        <v>1502</v>
      </c>
      <c r="G54" s="7" t="s">
        <v>51</v>
      </c>
      <c r="H54" s="5"/>
      <c r="I54" s="5"/>
    </row>
    <row r="55" spans="1:9" x14ac:dyDescent="0.25">
      <c r="A55" s="6">
        <v>1503</v>
      </c>
      <c r="B55" s="7" t="s">
        <v>52</v>
      </c>
      <c r="C55" s="5"/>
      <c r="D55" s="5"/>
      <c r="F55" s="6">
        <v>1503</v>
      </c>
      <c r="G55" s="7" t="s">
        <v>52</v>
      </c>
      <c r="H55" s="5"/>
      <c r="I55" s="5"/>
    </row>
    <row r="56" spans="1:9" x14ac:dyDescent="0.25">
      <c r="A56" s="6">
        <v>1504</v>
      </c>
      <c r="B56" s="7" t="s">
        <v>53</v>
      </c>
      <c r="C56" s="5"/>
      <c r="D56" s="5"/>
      <c r="F56" s="6">
        <v>1504</v>
      </c>
      <c r="G56" s="7" t="s">
        <v>53</v>
      </c>
      <c r="H56" s="5"/>
      <c r="I56" s="5"/>
    </row>
    <row r="57" spans="1:9" x14ac:dyDescent="0.25">
      <c r="A57" s="6">
        <v>1505</v>
      </c>
      <c r="B57" s="7" t="s">
        <v>54</v>
      </c>
      <c r="C57" s="5">
        <v>27921131.460000001</v>
      </c>
      <c r="D57" s="5">
        <v>33397494.07</v>
      </c>
      <c r="F57" s="6">
        <v>1505</v>
      </c>
      <c r="G57" s="7" t="s">
        <v>54</v>
      </c>
      <c r="H57" s="5">
        <v>27921131.460000001</v>
      </c>
      <c r="I57" s="5">
        <v>33397494.07</v>
      </c>
    </row>
    <row r="58" spans="1:9" x14ac:dyDescent="0.25">
      <c r="A58" s="6">
        <v>1506</v>
      </c>
      <c r="B58" s="7" t="s">
        <v>55</v>
      </c>
      <c r="C58" s="5"/>
      <c r="D58" s="5"/>
      <c r="F58" s="6">
        <v>1506</v>
      </c>
      <c r="G58" s="7" t="s">
        <v>55</v>
      </c>
      <c r="H58" s="5"/>
      <c r="I58" s="5"/>
    </row>
    <row r="59" spans="1:9" x14ac:dyDescent="0.25">
      <c r="A59" s="6">
        <v>1507</v>
      </c>
      <c r="B59" s="7" t="s">
        <v>56</v>
      </c>
      <c r="C59" s="5"/>
      <c r="D59" s="5"/>
      <c r="F59" s="6">
        <v>1507</v>
      </c>
      <c r="G59" s="7" t="s">
        <v>56</v>
      </c>
      <c r="H59" s="5"/>
      <c r="I59" s="5"/>
    </row>
    <row r="60" spans="1:9" x14ac:dyDescent="0.25">
      <c r="A60" s="6">
        <v>1508</v>
      </c>
      <c r="B60" s="7" t="s">
        <v>57</v>
      </c>
      <c r="C60" s="5">
        <v>898823.49</v>
      </c>
      <c r="D60" s="5">
        <v>51215.7</v>
      </c>
      <c r="F60" s="6">
        <v>1508</v>
      </c>
      <c r="G60" s="7" t="s">
        <v>57</v>
      </c>
      <c r="H60" s="5">
        <v>898823.49</v>
      </c>
      <c r="I60" s="5">
        <v>51215.7</v>
      </c>
    </row>
    <row r="61" spans="1:9" ht="15.75" thickBot="1" x14ac:dyDescent="0.3">
      <c r="A61" s="16">
        <v>1510</v>
      </c>
      <c r="B61" s="17" t="s">
        <v>38</v>
      </c>
      <c r="C61" s="5">
        <v>378745.97</v>
      </c>
      <c r="D61" s="5"/>
      <c r="F61" s="16">
        <v>1510</v>
      </c>
      <c r="G61" s="17" t="s">
        <v>38</v>
      </c>
      <c r="H61" s="5">
        <v>378745.97</v>
      </c>
      <c r="I61" s="5"/>
    </row>
    <row r="62" spans="1:9" x14ac:dyDescent="0.25">
      <c r="A62" s="22" t="s">
        <v>18</v>
      </c>
      <c r="B62" s="23"/>
      <c r="C62" s="73">
        <f>SUM(C53:C61)</f>
        <v>29845210.999999996</v>
      </c>
      <c r="D62" s="73">
        <f>SUM(D53:D61)</f>
        <v>34095220.07</v>
      </c>
      <c r="F62" s="22" t="s">
        <v>18</v>
      </c>
      <c r="G62" s="23"/>
      <c r="H62" s="73">
        <f>SUM(H53:H61)</f>
        <v>29845210.999999996</v>
      </c>
      <c r="I62" s="73">
        <f>SUM(I53:I61)</f>
        <v>34095220.07</v>
      </c>
    </row>
    <row r="63" spans="1:9" x14ac:dyDescent="0.25">
      <c r="A63" s="3">
        <v>16</v>
      </c>
      <c r="B63" s="4" t="s">
        <v>58</v>
      </c>
      <c r="C63" s="5"/>
      <c r="D63" s="5"/>
      <c r="F63" s="3">
        <v>16</v>
      </c>
      <c r="G63" s="4" t="s">
        <v>58</v>
      </c>
      <c r="H63" s="5"/>
      <c r="I63" s="5"/>
    </row>
    <row r="64" spans="1:9" x14ac:dyDescent="0.25">
      <c r="A64" s="6">
        <v>1601</v>
      </c>
      <c r="B64" s="7" t="s">
        <v>59</v>
      </c>
      <c r="C64" s="5">
        <v>4155000</v>
      </c>
      <c r="D64" s="5">
        <v>4155000</v>
      </c>
      <c r="F64" s="6">
        <v>1601</v>
      </c>
      <c r="G64" s="7" t="s">
        <v>59</v>
      </c>
      <c r="H64" s="5">
        <v>4155000</v>
      </c>
      <c r="I64" s="5">
        <v>4155000</v>
      </c>
    </row>
    <row r="65" spans="1:9" x14ac:dyDescent="0.25">
      <c r="A65" s="6">
        <v>1602</v>
      </c>
      <c r="B65" s="7" t="s">
        <v>60</v>
      </c>
      <c r="C65" s="5"/>
      <c r="D65" s="5"/>
      <c r="F65" s="6">
        <v>1602</v>
      </c>
      <c r="G65" s="7" t="s">
        <v>60</v>
      </c>
      <c r="H65" s="5"/>
      <c r="I65" s="5"/>
    </row>
    <row r="66" spans="1:9" x14ac:dyDescent="0.25">
      <c r="A66" s="6">
        <v>1603</v>
      </c>
      <c r="B66" s="7" t="s">
        <v>61</v>
      </c>
      <c r="C66" s="5">
        <v>80600</v>
      </c>
      <c r="D66" s="5">
        <v>6300</v>
      </c>
      <c r="F66" s="6">
        <v>1603</v>
      </c>
      <c r="G66" s="7" t="s">
        <v>61</v>
      </c>
      <c r="H66" s="5">
        <v>80600</v>
      </c>
      <c r="I66" s="5">
        <v>6300</v>
      </c>
    </row>
    <row r="67" spans="1:9" x14ac:dyDescent="0.25">
      <c r="A67" s="6">
        <v>1604</v>
      </c>
      <c r="B67" s="7" t="s">
        <v>62</v>
      </c>
      <c r="C67" s="5"/>
      <c r="D67" s="5"/>
      <c r="F67" s="6">
        <v>1604</v>
      </c>
      <c r="G67" s="7" t="s">
        <v>62</v>
      </c>
      <c r="H67" s="5"/>
      <c r="I67" s="5"/>
    </row>
    <row r="68" spans="1:9" ht="15.75" thickBot="1" x14ac:dyDescent="0.3">
      <c r="A68" s="19">
        <v>1605</v>
      </c>
      <c r="B68" s="20" t="s">
        <v>63</v>
      </c>
      <c r="C68" s="5">
        <v>8028777.2400000002</v>
      </c>
      <c r="D68" s="5">
        <v>5818020.96</v>
      </c>
      <c r="F68" s="19">
        <v>1605</v>
      </c>
      <c r="G68" s="20" t="s">
        <v>63</v>
      </c>
      <c r="H68" s="5">
        <v>8028777.2400000002</v>
      </c>
      <c r="I68" s="5">
        <v>5818020.96</v>
      </c>
    </row>
    <row r="69" spans="1:9" ht="15.75" thickBot="1" x14ac:dyDescent="0.3">
      <c r="A69" s="9" t="s">
        <v>18</v>
      </c>
      <c r="B69" s="10"/>
      <c r="C69" s="69">
        <f>SUM(C64:C68)</f>
        <v>12264377.24</v>
      </c>
      <c r="D69" s="69">
        <f>SUM(D64:D68)</f>
        <v>9979320.9600000009</v>
      </c>
      <c r="F69" s="9" t="s">
        <v>18</v>
      </c>
      <c r="G69" s="10"/>
      <c r="H69" s="69">
        <f>SUM(H64:H68)</f>
        <v>12264377.24</v>
      </c>
      <c r="I69" s="69">
        <f>SUM(I64:I68)</f>
        <v>9979320.9600000009</v>
      </c>
    </row>
    <row r="70" spans="1:9" x14ac:dyDescent="0.25">
      <c r="A70" s="12">
        <v>17</v>
      </c>
      <c r="B70" s="13" t="s">
        <v>64</v>
      </c>
      <c r="C70" s="70"/>
      <c r="D70" s="70"/>
      <c r="F70" s="12">
        <v>17</v>
      </c>
      <c r="G70" s="13" t="s">
        <v>64</v>
      </c>
      <c r="H70" s="70"/>
      <c r="I70" s="70"/>
    </row>
    <row r="71" spans="1:9" x14ac:dyDescent="0.25">
      <c r="A71" s="6">
        <v>1701</v>
      </c>
      <c r="B71" s="7" t="s">
        <v>65</v>
      </c>
      <c r="C71" s="5">
        <v>99432336.170000002</v>
      </c>
      <c r="D71" s="5">
        <v>99604286.489999995</v>
      </c>
      <c r="F71" s="6">
        <v>1701</v>
      </c>
      <c r="G71" s="7" t="s">
        <v>65</v>
      </c>
      <c r="H71" s="5">
        <v>99432336.170000002</v>
      </c>
      <c r="I71" s="5">
        <v>99604286.489999995</v>
      </c>
    </row>
    <row r="72" spans="1:9" x14ac:dyDescent="0.25">
      <c r="A72" s="6">
        <v>1702</v>
      </c>
      <c r="B72" s="7" t="s">
        <v>66</v>
      </c>
      <c r="C72" s="5">
        <v>-4267874.53</v>
      </c>
      <c r="D72" s="5">
        <v>-2987134.59</v>
      </c>
      <c r="F72" s="6">
        <v>1702</v>
      </c>
      <c r="G72" s="7" t="s">
        <v>66</v>
      </c>
      <c r="H72" s="5">
        <v>-4267874.53</v>
      </c>
      <c r="I72" s="5">
        <v>-2987134.59</v>
      </c>
    </row>
    <row r="73" spans="1:9" x14ac:dyDescent="0.25">
      <c r="A73" s="6">
        <v>1703</v>
      </c>
      <c r="B73" s="7" t="s">
        <v>67</v>
      </c>
      <c r="C73" s="5">
        <v>77849713.579999998</v>
      </c>
      <c r="D73" s="5">
        <v>75902457.819999993</v>
      </c>
      <c r="F73" s="6">
        <v>1703</v>
      </c>
      <c r="G73" s="7" t="s">
        <v>67</v>
      </c>
      <c r="H73" s="5">
        <v>77849713.579999998</v>
      </c>
      <c r="I73" s="5">
        <v>75902457.819999993</v>
      </c>
    </row>
    <row r="74" spans="1:9" x14ac:dyDescent="0.25">
      <c r="A74" s="6">
        <v>1704</v>
      </c>
      <c r="B74" s="7" t="s">
        <v>68</v>
      </c>
      <c r="C74" s="5">
        <v>-71443534.849999994</v>
      </c>
      <c r="D74" s="5">
        <v>-68745121.450000003</v>
      </c>
      <c r="F74" s="6">
        <v>1704</v>
      </c>
      <c r="G74" s="7" t="s">
        <v>68</v>
      </c>
      <c r="H74" s="5">
        <v>-71443534.849999994</v>
      </c>
      <c r="I74" s="5">
        <v>-68745121.450000003</v>
      </c>
    </row>
    <row r="75" spans="1:9" x14ac:dyDescent="0.25">
      <c r="A75" s="6">
        <v>1705</v>
      </c>
      <c r="B75" s="7" t="s">
        <v>69</v>
      </c>
      <c r="C75" s="5">
        <v>2141743.1800000002</v>
      </c>
      <c r="D75" s="5">
        <v>2141743.1800000002</v>
      </c>
      <c r="F75" s="6">
        <v>1705</v>
      </c>
      <c r="G75" s="7" t="s">
        <v>69</v>
      </c>
      <c r="H75" s="5">
        <v>2141743.1800000002</v>
      </c>
      <c r="I75" s="5">
        <v>2141743.1800000002</v>
      </c>
    </row>
    <row r="76" spans="1:9" ht="15.75" thickBot="1" x14ac:dyDescent="0.3">
      <c r="A76" s="6">
        <v>1706</v>
      </c>
      <c r="B76" s="7" t="s">
        <v>70</v>
      </c>
      <c r="C76" s="5">
        <v>-2141730.1800000002</v>
      </c>
      <c r="D76" s="5">
        <v>-2141730.1800000002</v>
      </c>
      <c r="F76" s="6">
        <v>1706</v>
      </c>
      <c r="G76" s="7" t="s">
        <v>70</v>
      </c>
      <c r="H76" s="5">
        <v>-2141730.1800000002</v>
      </c>
      <c r="I76" s="5">
        <v>-2141730.1800000002</v>
      </c>
    </row>
    <row r="77" spans="1:9" ht="15.75" thickBot="1" x14ac:dyDescent="0.3">
      <c r="A77" s="9" t="s">
        <v>18</v>
      </c>
      <c r="B77" s="10"/>
      <c r="C77" s="69">
        <f>SUM(C71:C76)</f>
        <v>101570653.37</v>
      </c>
      <c r="D77" s="69">
        <f>SUM(D71:D76)</f>
        <v>103774501.26999997</v>
      </c>
      <c r="F77" s="9" t="s">
        <v>18</v>
      </c>
      <c r="G77" s="10"/>
      <c r="H77" s="69">
        <f>SUM(H71:H76)</f>
        <v>101570653.37</v>
      </c>
      <c r="I77" s="69">
        <f>SUM(I71:I76)</f>
        <v>103774501.26999997</v>
      </c>
    </row>
    <row r="78" spans="1:9" x14ac:dyDescent="0.25">
      <c r="A78" s="12">
        <v>18</v>
      </c>
      <c r="B78" s="13" t="s">
        <v>71</v>
      </c>
      <c r="C78" s="70"/>
      <c r="D78" s="70"/>
      <c r="F78" s="12">
        <v>18</v>
      </c>
      <c r="G78" s="13" t="s">
        <v>71</v>
      </c>
      <c r="H78" s="70"/>
      <c r="I78" s="70"/>
    </row>
    <row r="79" spans="1:9" x14ac:dyDescent="0.25">
      <c r="A79" s="6">
        <v>1801</v>
      </c>
      <c r="B79" s="7" t="s">
        <v>72</v>
      </c>
      <c r="C79" s="5"/>
      <c r="D79" s="5"/>
      <c r="F79" s="6">
        <v>1801</v>
      </c>
      <c r="G79" s="7" t="s">
        <v>72</v>
      </c>
      <c r="H79" s="5"/>
      <c r="I79" s="5"/>
    </row>
    <row r="80" spans="1:9" ht="15.75" thickBot="1" x14ac:dyDescent="0.3">
      <c r="A80" s="16">
        <v>1802</v>
      </c>
      <c r="B80" s="17" t="s">
        <v>38</v>
      </c>
      <c r="C80" s="5"/>
      <c r="D80" s="5"/>
      <c r="F80" s="16">
        <v>1802</v>
      </c>
      <c r="G80" s="17" t="s">
        <v>38</v>
      </c>
      <c r="H80" s="5"/>
      <c r="I80" s="5"/>
    </row>
    <row r="81" spans="1:9" ht="15.75" thickBot="1" x14ac:dyDescent="0.3">
      <c r="A81" s="9" t="s">
        <v>18</v>
      </c>
      <c r="B81" s="10"/>
      <c r="C81" s="69">
        <f>SUM(C79:C80)</f>
        <v>0</v>
      </c>
      <c r="D81" s="69">
        <f>SUM(D79:D80)</f>
        <v>0</v>
      </c>
      <c r="F81" s="9" t="s">
        <v>18</v>
      </c>
      <c r="G81" s="10"/>
      <c r="H81" s="69">
        <f>SUM(H79:H80)</f>
        <v>0</v>
      </c>
      <c r="I81" s="69">
        <f>SUM(I79:I80)</f>
        <v>0</v>
      </c>
    </row>
    <row r="82" spans="1:9" x14ac:dyDescent="0.25">
      <c r="A82" s="12">
        <v>19</v>
      </c>
      <c r="B82" s="13" t="s">
        <v>73</v>
      </c>
      <c r="C82" s="70"/>
      <c r="D82" s="70"/>
      <c r="F82" s="12">
        <v>19</v>
      </c>
      <c r="G82" s="13" t="s">
        <v>73</v>
      </c>
      <c r="H82" s="70"/>
      <c r="I82" s="70"/>
    </row>
    <row r="83" spans="1:9" x14ac:dyDescent="0.25">
      <c r="A83" s="6">
        <v>1901</v>
      </c>
      <c r="B83" s="7" t="s">
        <v>74</v>
      </c>
      <c r="C83" s="5"/>
      <c r="D83" s="5"/>
      <c r="F83" s="6">
        <v>1901</v>
      </c>
      <c r="G83" s="7" t="s">
        <v>74</v>
      </c>
      <c r="H83" s="5"/>
      <c r="I83" s="5"/>
    </row>
    <row r="84" spans="1:9" x14ac:dyDescent="0.25">
      <c r="A84" s="6">
        <v>1902</v>
      </c>
      <c r="B84" s="7" t="s">
        <v>75</v>
      </c>
      <c r="C84" s="5"/>
      <c r="D84" s="5"/>
      <c r="F84" s="6">
        <v>1902</v>
      </c>
      <c r="G84" s="7" t="s">
        <v>75</v>
      </c>
      <c r="H84" s="5"/>
      <c r="I84" s="5"/>
    </row>
    <row r="85" spans="1:9" x14ac:dyDescent="0.25">
      <c r="A85" s="6">
        <v>1903</v>
      </c>
      <c r="B85" s="7" t="s">
        <v>76</v>
      </c>
      <c r="C85" s="5">
        <v>4534270.0599999996</v>
      </c>
      <c r="D85" s="5">
        <v>4105941.45</v>
      </c>
      <c r="F85" s="6">
        <v>1903</v>
      </c>
      <c r="G85" s="7" t="s">
        <v>76</v>
      </c>
      <c r="H85" s="5">
        <v>4534270.0599999996</v>
      </c>
      <c r="I85" s="5">
        <v>4105941.45</v>
      </c>
    </row>
    <row r="86" spans="1:9" x14ac:dyDescent="0.25">
      <c r="A86" s="6">
        <v>1904</v>
      </c>
      <c r="B86" s="7" t="s">
        <v>77</v>
      </c>
      <c r="C86" s="5">
        <v>10565298.42</v>
      </c>
      <c r="D86" s="5">
        <v>23953802.600000001</v>
      </c>
      <c r="F86" s="6">
        <v>1904</v>
      </c>
      <c r="G86" s="7" t="s">
        <v>77</v>
      </c>
      <c r="H86" s="5">
        <v>10565298.42</v>
      </c>
      <c r="I86" s="5">
        <v>23953802.600000001</v>
      </c>
    </row>
    <row r="87" spans="1:9" x14ac:dyDescent="0.25">
      <c r="A87" s="6">
        <v>1905</v>
      </c>
      <c r="B87" s="7" t="s">
        <v>78</v>
      </c>
      <c r="C87" s="5">
        <v>50004587.189999998</v>
      </c>
      <c r="D87" s="5">
        <v>49969096.350000001</v>
      </c>
      <c r="F87" s="6">
        <v>1905</v>
      </c>
      <c r="G87" s="7" t="s">
        <v>78</v>
      </c>
      <c r="H87" s="5">
        <v>50004587.189999998</v>
      </c>
      <c r="I87" s="5">
        <v>49969096.350000001</v>
      </c>
    </row>
    <row r="88" spans="1:9" x14ac:dyDescent="0.25">
      <c r="A88" s="6">
        <v>1906</v>
      </c>
      <c r="B88" s="7" t="s">
        <v>79</v>
      </c>
      <c r="C88" s="5">
        <v>-49446591.619999997</v>
      </c>
      <c r="D88" s="5">
        <v>-49101767.119999997</v>
      </c>
      <c r="F88" s="6">
        <v>1906</v>
      </c>
      <c r="G88" s="7" t="s">
        <v>79</v>
      </c>
      <c r="H88" s="5">
        <v>-49446591.619999997</v>
      </c>
      <c r="I88" s="5">
        <v>-49101767.119999997</v>
      </c>
    </row>
    <row r="89" spans="1:9" x14ac:dyDescent="0.25">
      <c r="A89" s="6">
        <v>1907</v>
      </c>
      <c r="B89" s="7" t="s">
        <v>80</v>
      </c>
      <c r="C89" s="5">
        <v>7141748.0599999996</v>
      </c>
      <c r="D89" s="5">
        <v>7141748.0599999996</v>
      </c>
      <c r="F89" s="6">
        <v>1907</v>
      </c>
      <c r="G89" s="7" t="s">
        <v>80</v>
      </c>
      <c r="H89" s="5">
        <v>7141748.0599999996</v>
      </c>
      <c r="I89" s="5">
        <v>7141748.0599999996</v>
      </c>
    </row>
    <row r="90" spans="1:9" x14ac:dyDescent="0.25">
      <c r="A90" s="6">
        <v>1908</v>
      </c>
      <c r="B90" s="7" t="s">
        <v>81</v>
      </c>
      <c r="C90" s="5">
        <v>-7141747.0899999999</v>
      </c>
      <c r="D90" s="5">
        <v>-7141747.0899999999</v>
      </c>
      <c r="F90" s="6">
        <v>1908</v>
      </c>
      <c r="G90" s="7" t="s">
        <v>81</v>
      </c>
      <c r="H90" s="5">
        <v>-7141747.0899999999</v>
      </c>
      <c r="I90" s="5">
        <v>-7141747.0899999999</v>
      </c>
    </row>
    <row r="91" spans="1:9" ht="15.75" thickBot="1" x14ac:dyDescent="0.3">
      <c r="A91" s="6">
        <v>1910</v>
      </c>
      <c r="B91" s="7" t="s">
        <v>38</v>
      </c>
      <c r="C91" s="5">
        <v>967023526.75999999</v>
      </c>
      <c r="D91" s="5">
        <v>751704164.20000005</v>
      </c>
      <c r="F91" s="6">
        <v>1910</v>
      </c>
      <c r="G91" s="7" t="s">
        <v>38</v>
      </c>
      <c r="H91" s="5">
        <v>967023526.75999999</v>
      </c>
      <c r="I91" s="5">
        <v>751704164.20000005</v>
      </c>
    </row>
    <row r="92" spans="1:9" ht="15.75" thickBot="1" x14ac:dyDescent="0.3">
      <c r="A92" s="9" t="s">
        <v>82</v>
      </c>
      <c r="B92" s="10"/>
      <c r="C92" s="69">
        <f>SUM(C83:C91)</f>
        <v>982681091.77999997</v>
      </c>
      <c r="D92" s="69">
        <f>SUM(D83:D91)</f>
        <v>780631238.45000005</v>
      </c>
      <c r="F92" s="9" t="s">
        <v>82</v>
      </c>
      <c r="G92" s="10"/>
      <c r="H92" s="69">
        <f>SUM(H83:H91)</f>
        <v>982681091.77999997</v>
      </c>
      <c r="I92" s="69">
        <f>SUM(I83:I91)</f>
        <v>780631238.45000005</v>
      </c>
    </row>
    <row r="93" spans="1:9" ht="15.75" thickBot="1" x14ac:dyDescent="0.3">
      <c r="A93" s="25"/>
      <c r="B93" s="20"/>
      <c r="C93" s="74"/>
      <c r="D93" s="74"/>
      <c r="F93" s="25"/>
      <c r="G93" s="20"/>
      <c r="H93" s="74"/>
      <c r="I93" s="74"/>
    </row>
    <row r="94" spans="1:9" ht="15.75" thickBot="1" x14ac:dyDescent="0.3">
      <c r="A94" s="27" t="s">
        <v>83</v>
      </c>
      <c r="B94" s="28"/>
      <c r="C94" s="75">
        <f>C18+C25+C40+C51+C62+C69+C77+C81+C92</f>
        <v>1954524494.1700001</v>
      </c>
      <c r="D94" s="75">
        <f>D18+D25+D40+D51+D62+D69+D77+D81+D92</f>
        <v>1794212306.6600003</v>
      </c>
      <c r="F94" s="27" t="s">
        <v>83</v>
      </c>
      <c r="G94" s="28"/>
      <c r="H94" s="75">
        <f>H18+H25+H40+H51+H62+H69+H77+H81+H92</f>
        <v>1954524494.1700001</v>
      </c>
      <c r="I94" s="75">
        <f>I18+I25+I40+I51+I62+I69+I77+I81+I92</f>
        <v>1794212306.6600003</v>
      </c>
    </row>
    <row r="95" spans="1:9" x14ac:dyDescent="0.25">
      <c r="A95" s="30"/>
      <c r="B95" s="31"/>
      <c r="C95" s="76"/>
      <c r="D95" s="76"/>
      <c r="F95" s="30"/>
      <c r="G95" s="31"/>
      <c r="H95" s="76"/>
      <c r="I95" s="76"/>
    </row>
    <row r="96" spans="1:9" x14ac:dyDescent="0.25">
      <c r="A96" s="3">
        <v>2</v>
      </c>
      <c r="B96" s="4" t="s">
        <v>84</v>
      </c>
      <c r="C96" s="5"/>
      <c r="D96" s="5"/>
      <c r="F96" s="3">
        <v>2</v>
      </c>
      <c r="G96" s="4" t="s">
        <v>84</v>
      </c>
      <c r="H96" s="5"/>
      <c r="I96" s="5"/>
    </row>
    <row r="97" spans="1:9" x14ac:dyDescent="0.25">
      <c r="A97" s="3">
        <v>21</v>
      </c>
      <c r="B97" s="4" t="s">
        <v>85</v>
      </c>
      <c r="C97" s="5"/>
      <c r="D97" s="5"/>
      <c r="F97" s="3">
        <v>21</v>
      </c>
      <c r="G97" s="4" t="s">
        <v>85</v>
      </c>
      <c r="H97" s="5"/>
      <c r="I97" s="5"/>
    </row>
    <row r="98" spans="1:9" x14ac:dyDescent="0.25">
      <c r="A98" s="6">
        <v>2101</v>
      </c>
      <c r="B98" s="7" t="s">
        <v>86</v>
      </c>
      <c r="C98" s="5">
        <v>27705.49</v>
      </c>
      <c r="D98" s="5">
        <v>1273.8</v>
      </c>
      <c r="F98" s="6">
        <v>2101</v>
      </c>
      <c r="G98" s="7" t="s">
        <v>86</v>
      </c>
      <c r="H98" s="5">
        <v>27705.49</v>
      </c>
      <c r="I98" s="5">
        <v>1273.8</v>
      </c>
    </row>
    <row r="99" spans="1:9" x14ac:dyDescent="0.25">
      <c r="A99" s="6">
        <v>2102</v>
      </c>
      <c r="B99" s="7" t="s">
        <v>87</v>
      </c>
      <c r="C99" s="5">
        <v>172453.9</v>
      </c>
      <c r="D99" s="5">
        <v>198021.54</v>
      </c>
      <c r="F99" s="6">
        <v>2102</v>
      </c>
      <c r="G99" s="7" t="s">
        <v>87</v>
      </c>
      <c r="H99" s="5">
        <v>172453.9</v>
      </c>
      <c r="I99" s="5">
        <v>198021.54</v>
      </c>
    </row>
    <row r="100" spans="1:9" x14ac:dyDescent="0.25">
      <c r="A100" s="6">
        <v>2103</v>
      </c>
      <c r="B100" s="7" t="s">
        <v>88</v>
      </c>
      <c r="C100" s="5">
        <v>17772.48</v>
      </c>
      <c r="D100" s="5">
        <v>494187.51</v>
      </c>
      <c r="F100" s="6">
        <v>2103</v>
      </c>
      <c r="G100" s="7" t="s">
        <v>88</v>
      </c>
      <c r="H100" s="5">
        <v>17772.48</v>
      </c>
      <c r="I100" s="5">
        <v>494187.51</v>
      </c>
    </row>
    <row r="101" spans="1:9" x14ac:dyDescent="0.25">
      <c r="A101" s="6">
        <v>2104</v>
      </c>
      <c r="B101" s="7" t="s">
        <v>89</v>
      </c>
      <c r="D101" s="5"/>
      <c r="F101" s="6">
        <v>2104</v>
      </c>
      <c r="G101" s="7" t="s">
        <v>89</v>
      </c>
      <c r="I101" s="5"/>
    </row>
    <row r="102" spans="1:9" x14ac:dyDescent="0.25">
      <c r="A102" s="6">
        <v>2105</v>
      </c>
      <c r="B102" s="7" t="s">
        <v>90</v>
      </c>
      <c r="C102" s="5">
        <v>12532731.07</v>
      </c>
      <c r="D102" s="5">
        <v>11967496.99</v>
      </c>
      <c r="F102" s="6">
        <v>2105</v>
      </c>
      <c r="G102" s="7" t="s">
        <v>90</v>
      </c>
      <c r="H102" s="5">
        <v>12532731.07</v>
      </c>
      <c r="I102" s="5">
        <v>11967496.99</v>
      </c>
    </row>
    <row r="103" spans="1:9" x14ac:dyDescent="0.25">
      <c r="A103" s="6">
        <v>2106</v>
      </c>
      <c r="B103" s="7" t="s">
        <v>91</v>
      </c>
      <c r="C103" s="5">
        <v>303598.08000000002</v>
      </c>
      <c r="D103" s="5">
        <v>483060.63</v>
      </c>
      <c r="F103" s="6">
        <v>2106</v>
      </c>
      <c r="G103" s="7" t="s">
        <v>91</v>
      </c>
      <c r="H103" s="5">
        <v>303598.08000000002</v>
      </c>
      <c r="I103" s="5">
        <v>483060.63</v>
      </c>
    </row>
    <row r="104" spans="1:9" ht="15.75" thickBot="1" x14ac:dyDescent="0.3">
      <c r="A104" s="16">
        <v>2110</v>
      </c>
      <c r="B104" s="17" t="s">
        <v>92</v>
      </c>
      <c r="C104" s="5">
        <v>-2482915.04</v>
      </c>
      <c r="D104" s="5">
        <v>-529151.81999999995</v>
      </c>
      <c r="F104" s="16">
        <v>2110</v>
      </c>
      <c r="G104" s="17" t="s">
        <v>92</v>
      </c>
      <c r="H104" s="5">
        <v>-2482915.04</v>
      </c>
      <c r="I104" s="5">
        <v>-529151.81999999995</v>
      </c>
    </row>
    <row r="105" spans="1:9" ht="15.75" thickBot="1" x14ac:dyDescent="0.3">
      <c r="A105" s="9" t="s">
        <v>18</v>
      </c>
      <c r="B105" s="10"/>
      <c r="C105" s="69">
        <f>SUM(C98:C104)</f>
        <v>10571345.98</v>
      </c>
      <c r="D105" s="69">
        <f>SUM(D98:D104)</f>
        <v>12614888.65</v>
      </c>
      <c r="F105" s="9" t="s">
        <v>18</v>
      </c>
      <c r="G105" s="10"/>
      <c r="H105" s="69">
        <f>SUM(H98:H104)</f>
        <v>10571345.98</v>
      </c>
      <c r="I105" s="69">
        <f>SUM(I98:I104)</f>
        <v>12614888.65</v>
      </c>
    </row>
    <row r="106" spans="1:9" x14ac:dyDescent="0.25">
      <c r="A106" s="12">
        <v>22</v>
      </c>
      <c r="B106" s="13" t="s">
        <v>93</v>
      </c>
      <c r="C106" s="70"/>
      <c r="D106" s="70"/>
      <c r="F106" s="12">
        <v>22</v>
      </c>
      <c r="G106" s="13" t="s">
        <v>93</v>
      </c>
      <c r="H106" s="70"/>
      <c r="I106" s="70"/>
    </row>
    <row r="107" spans="1:9" x14ac:dyDescent="0.25">
      <c r="A107" s="6">
        <v>2201</v>
      </c>
      <c r="B107" s="7" t="s">
        <v>94</v>
      </c>
      <c r="C107" s="5">
        <v>2117295.96</v>
      </c>
      <c r="D107" s="5">
        <v>-496030.55</v>
      </c>
      <c r="F107" s="6">
        <v>2201</v>
      </c>
      <c r="G107" s="7" t="s">
        <v>94</v>
      </c>
      <c r="H107" s="5">
        <v>2117295.96</v>
      </c>
      <c r="I107" s="5">
        <v>-496030.55</v>
      </c>
    </row>
    <row r="108" spans="1:9" x14ac:dyDescent="0.25">
      <c r="A108" s="6">
        <v>2202</v>
      </c>
      <c r="B108" s="7" t="s">
        <v>95</v>
      </c>
      <c r="C108" s="5">
        <v>2756482.2</v>
      </c>
      <c r="D108" s="5">
        <v>455795.01</v>
      </c>
      <c r="F108" s="6">
        <v>2202</v>
      </c>
      <c r="G108" s="7" t="s">
        <v>95</v>
      </c>
      <c r="H108" s="5">
        <v>2756482.2</v>
      </c>
      <c r="I108" s="5">
        <v>455795.01</v>
      </c>
    </row>
    <row r="109" spans="1:9" x14ac:dyDescent="0.25">
      <c r="A109" s="6">
        <v>2203</v>
      </c>
      <c r="B109" s="33" t="s">
        <v>96</v>
      </c>
      <c r="C109" s="5">
        <v>818264.25</v>
      </c>
      <c r="D109" s="5">
        <v>3565036.71</v>
      </c>
      <c r="F109" s="6">
        <v>2203</v>
      </c>
      <c r="G109" s="33" t="s">
        <v>96</v>
      </c>
      <c r="H109" s="5">
        <v>818264.25</v>
      </c>
      <c r="I109" s="5">
        <v>3565036.71</v>
      </c>
    </row>
    <row r="110" spans="1:9" x14ac:dyDescent="0.25">
      <c r="A110" s="6">
        <v>2204</v>
      </c>
      <c r="B110" s="7" t="s">
        <v>97</v>
      </c>
      <c r="C110" s="5">
        <v>-46315.76</v>
      </c>
      <c r="D110" s="5">
        <v>-860505.82</v>
      </c>
      <c r="F110" s="6">
        <v>2204</v>
      </c>
      <c r="G110" s="7" t="s">
        <v>97</v>
      </c>
      <c r="H110" s="5">
        <v>-46315.76</v>
      </c>
      <c r="I110" s="5">
        <v>-860505.82</v>
      </c>
    </row>
    <row r="111" spans="1:9" x14ac:dyDescent="0.25">
      <c r="A111" s="6">
        <v>2205</v>
      </c>
      <c r="B111" s="7" t="s">
        <v>98</v>
      </c>
      <c r="C111" s="5">
        <v>144409.06</v>
      </c>
      <c r="D111" s="5">
        <v>173376.81</v>
      </c>
      <c r="F111" s="6">
        <v>2205</v>
      </c>
      <c r="G111" s="7" t="s">
        <v>98</v>
      </c>
      <c r="H111" s="5">
        <v>144409.06</v>
      </c>
      <c r="I111" s="5">
        <v>173376.81</v>
      </c>
    </row>
    <row r="112" spans="1:9" x14ac:dyDescent="0.25">
      <c r="A112" s="6">
        <v>2206</v>
      </c>
      <c r="B112" s="7" t="s">
        <v>99</v>
      </c>
      <c r="C112" s="5">
        <v>45532327.359999999</v>
      </c>
      <c r="D112" s="5">
        <v>45172803.75</v>
      </c>
      <c r="F112" s="6">
        <v>2206</v>
      </c>
      <c r="G112" s="7" t="s">
        <v>99</v>
      </c>
      <c r="H112" s="5">
        <v>45532327.359999999</v>
      </c>
      <c r="I112" s="5">
        <v>45172803.75</v>
      </c>
    </row>
    <row r="113" spans="1:9" x14ac:dyDescent="0.25">
      <c r="A113" s="6">
        <v>2207</v>
      </c>
      <c r="B113" s="7" t="s">
        <v>100</v>
      </c>
      <c r="D113" s="5"/>
      <c r="F113" s="6">
        <v>2207</v>
      </c>
      <c r="G113" s="7" t="s">
        <v>100</v>
      </c>
      <c r="I113" s="5"/>
    </row>
    <row r="114" spans="1:9" x14ac:dyDescent="0.25">
      <c r="A114" s="6">
        <v>2208</v>
      </c>
      <c r="B114" s="7" t="s">
        <v>101</v>
      </c>
      <c r="C114" s="5">
        <v>5863761.6399999997</v>
      </c>
      <c r="D114" s="5">
        <v>7327625.2599999998</v>
      </c>
      <c r="F114" s="6">
        <v>2208</v>
      </c>
      <c r="G114" s="7" t="s">
        <v>101</v>
      </c>
      <c r="H114" s="5">
        <v>5863761.6399999997</v>
      </c>
      <c r="I114" s="5">
        <v>7327625.2599999998</v>
      </c>
    </row>
    <row r="115" spans="1:9" x14ac:dyDescent="0.25">
      <c r="A115" s="6">
        <v>2209</v>
      </c>
      <c r="B115" s="7" t="s">
        <v>102</v>
      </c>
      <c r="C115" s="5">
        <v>-1266685.8400000001</v>
      </c>
      <c r="D115" s="5">
        <v>-1721159.7</v>
      </c>
      <c r="F115" s="6">
        <v>2209</v>
      </c>
      <c r="G115" s="7" t="s">
        <v>102</v>
      </c>
      <c r="H115" s="5">
        <v>-1266685.8400000001</v>
      </c>
      <c r="I115" s="5">
        <v>-1721159.7</v>
      </c>
    </row>
    <row r="116" spans="1:9" x14ac:dyDescent="0.25">
      <c r="A116" s="6">
        <v>2210</v>
      </c>
      <c r="B116" s="7" t="s">
        <v>103</v>
      </c>
      <c r="C116" s="5">
        <v>370829.42</v>
      </c>
      <c r="D116" s="5">
        <v>273772.18</v>
      </c>
      <c r="F116" s="6">
        <v>2210</v>
      </c>
      <c r="G116" s="7" t="s">
        <v>103</v>
      </c>
      <c r="H116" s="5">
        <v>370829.42</v>
      </c>
      <c r="I116" s="5">
        <v>273772.18</v>
      </c>
    </row>
    <row r="117" spans="1:9" x14ac:dyDescent="0.25">
      <c r="A117" s="6">
        <v>2211</v>
      </c>
      <c r="B117" s="7" t="s">
        <v>104</v>
      </c>
      <c r="C117" s="5">
        <v>522247.95</v>
      </c>
      <c r="D117" s="5">
        <v>360388.52</v>
      </c>
      <c r="F117" s="6">
        <v>2211</v>
      </c>
      <c r="G117" s="7" t="s">
        <v>104</v>
      </c>
      <c r="H117" s="5">
        <v>522247.95</v>
      </c>
      <c r="I117" s="5">
        <v>360388.52</v>
      </c>
    </row>
    <row r="118" spans="1:9" x14ac:dyDescent="0.25">
      <c r="A118" s="6">
        <v>2212</v>
      </c>
      <c r="B118" s="7" t="s">
        <v>105</v>
      </c>
      <c r="C118" s="5">
        <v>6870106.96</v>
      </c>
      <c r="D118" s="5">
        <v>17250883.649999999</v>
      </c>
      <c r="F118" s="6">
        <v>2212</v>
      </c>
      <c r="G118" s="7" t="s">
        <v>105</v>
      </c>
      <c r="H118" s="5">
        <v>6870106.96</v>
      </c>
      <c r="I118" s="5">
        <v>17250883.649999999</v>
      </c>
    </row>
    <row r="119" spans="1:9" x14ac:dyDescent="0.25">
      <c r="A119" s="6">
        <v>2213</v>
      </c>
      <c r="B119" s="7" t="s">
        <v>106</v>
      </c>
      <c r="C119" s="5">
        <v>40298.839999999997</v>
      </c>
      <c r="D119" s="5">
        <v>121439.99</v>
      </c>
      <c r="F119" s="6">
        <v>2213</v>
      </c>
      <c r="G119" s="7" t="s">
        <v>106</v>
      </c>
      <c r="H119" s="5">
        <v>40298.839999999997</v>
      </c>
      <c r="I119" s="5">
        <v>121439.99</v>
      </c>
    </row>
    <row r="120" spans="1:9" x14ac:dyDescent="0.25">
      <c r="A120" s="6">
        <v>2214</v>
      </c>
      <c r="B120" s="7" t="s">
        <v>107</v>
      </c>
      <c r="C120" s="5">
        <v>-474.26</v>
      </c>
      <c r="D120" s="5">
        <v>-12570.01</v>
      </c>
      <c r="F120" s="6">
        <v>2214</v>
      </c>
      <c r="G120" s="7" t="s">
        <v>107</v>
      </c>
      <c r="H120" s="5">
        <v>-474.26</v>
      </c>
      <c r="I120" s="5">
        <v>-12570.01</v>
      </c>
    </row>
    <row r="121" spans="1:9" x14ac:dyDescent="0.25">
      <c r="A121" s="6">
        <v>2215</v>
      </c>
      <c r="B121" s="7" t="s">
        <v>108</v>
      </c>
      <c r="C121" s="5">
        <v>414795.94</v>
      </c>
      <c r="D121" s="5">
        <v>235698.14</v>
      </c>
      <c r="F121" s="6">
        <v>2215</v>
      </c>
      <c r="G121" s="7" t="s">
        <v>108</v>
      </c>
      <c r="H121" s="5">
        <v>414795.94</v>
      </c>
      <c r="I121" s="5">
        <v>235698.14</v>
      </c>
    </row>
    <row r="122" spans="1:9" ht="15.75" thickBot="1" x14ac:dyDescent="0.3">
      <c r="A122" s="19">
        <v>2216</v>
      </c>
      <c r="B122" s="20" t="s">
        <v>109</v>
      </c>
      <c r="C122" s="5">
        <v>2515647.5299999998</v>
      </c>
      <c r="D122" s="5">
        <v>2441289.92</v>
      </c>
      <c r="F122" s="19">
        <v>2216</v>
      </c>
      <c r="G122" s="20" t="s">
        <v>109</v>
      </c>
      <c r="H122" s="5">
        <v>2515647.5299999998</v>
      </c>
      <c r="I122" s="5">
        <v>2441289.92</v>
      </c>
    </row>
    <row r="123" spans="1:9" ht="15.75" thickBot="1" x14ac:dyDescent="0.3">
      <c r="A123" s="9" t="s">
        <v>18</v>
      </c>
      <c r="B123" s="10"/>
      <c r="C123" s="69">
        <f>SUM(C107:C122)</f>
        <v>66652991.250000007</v>
      </c>
      <c r="D123" s="69">
        <f>SUM(D107:D122)</f>
        <v>74287843.859999985</v>
      </c>
      <c r="F123" s="9" t="s">
        <v>18</v>
      </c>
      <c r="G123" s="10"/>
      <c r="H123" s="69">
        <f>SUM(H107:H122)</f>
        <v>66652991.250000007</v>
      </c>
      <c r="I123" s="69">
        <f>SUM(I107:I122)</f>
        <v>74287843.859999985</v>
      </c>
    </row>
    <row r="124" spans="1:9" x14ac:dyDescent="0.25">
      <c r="A124" s="12">
        <v>23</v>
      </c>
      <c r="B124" s="13" t="s">
        <v>110</v>
      </c>
      <c r="C124" s="70"/>
      <c r="D124" s="70"/>
      <c r="F124" s="12">
        <v>23</v>
      </c>
      <c r="G124" s="13" t="s">
        <v>110</v>
      </c>
      <c r="H124" s="70"/>
      <c r="I124" s="70"/>
    </row>
    <row r="125" spans="1:9" x14ac:dyDescent="0.25">
      <c r="A125" s="6">
        <v>2301</v>
      </c>
      <c r="B125" s="7" t="s">
        <v>111</v>
      </c>
      <c r="C125" s="5">
        <v>8607143</v>
      </c>
      <c r="D125" s="5"/>
      <c r="F125" s="6">
        <v>2301</v>
      </c>
      <c r="G125" s="7" t="s">
        <v>111</v>
      </c>
      <c r="H125" s="5">
        <v>8607143</v>
      </c>
      <c r="I125" s="5"/>
    </row>
    <row r="126" spans="1:9" x14ac:dyDescent="0.25">
      <c r="A126" s="6">
        <v>2302</v>
      </c>
      <c r="B126" s="7" t="s">
        <v>112</v>
      </c>
      <c r="C126" s="5">
        <v>161</v>
      </c>
      <c r="D126" s="5">
        <v>601804.88</v>
      </c>
      <c r="F126" s="6">
        <v>2302</v>
      </c>
      <c r="G126" s="7" t="s">
        <v>112</v>
      </c>
      <c r="H126" s="5">
        <v>161</v>
      </c>
      <c r="I126" s="5">
        <v>601804.88</v>
      </c>
    </row>
    <row r="127" spans="1:9" x14ac:dyDescent="0.25">
      <c r="A127" s="6">
        <v>2303</v>
      </c>
      <c r="B127" s="7" t="s">
        <v>113</v>
      </c>
      <c r="C127" s="5"/>
      <c r="D127" s="5"/>
      <c r="F127" s="6">
        <v>2303</v>
      </c>
      <c r="G127" s="7" t="s">
        <v>113</v>
      </c>
      <c r="H127" s="5"/>
      <c r="I127" s="5"/>
    </row>
    <row r="128" spans="1:9" x14ac:dyDescent="0.25">
      <c r="A128" s="6">
        <v>2304</v>
      </c>
      <c r="B128" s="7" t="s">
        <v>114</v>
      </c>
      <c r="C128" s="5"/>
      <c r="D128" s="5"/>
      <c r="F128" s="6">
        <v>2304</v>
      </c>
      <c r="G128" s="7" t="s">
        <v>114</v>
      </c>
      <c r="H128" s="5"/>
      <c r="I128" s="5"/>
    </row>
    <row r="129" spans="1:9" x14ac:dyDescent="0.25">
      <c r="A129" s="6">
        <v>2305</v>
      </c>
      <c r="B129" s="7" t="s">
        <v>115</v>
      </c>
      <c r="C129" s="5"/>
      <c r="D129" s="5"/>
      <c r="F129" s="6">
        <v>2305</v>
      </c>
      <c r="G129" s="7" t="s">
        <v>115</v>
      </c>
      <c r="H129" s="5"/>
      <c r="I129" s="5"/>
    </row>
    <row r="130" spans="1:9" x14ac:dyDescent="0.25">
      <c r="A130" s="6">
        <v>2306</v>
      </c>
      <c r="B130" s="7" t="s">
        <v>116</v>
      </c>
      <c r="C130" s="5"/>
      <c r="D130" s="5"/>
      <c r="F130" s="6">
        <v>2306</v>
      </c>
      <c r="G130" s="7" t="s">
        <v>116</v>
      </c>
      <c r="H130" s="5"/>
      <c r="I130" s="5"/>
    </row>
    <row r="131" spans="1:9" x14ac:dyDescent="0.25">
      <c r="A131" s="6">
        <v>2307</v>
      </c>
      <c r="B131" s="7" t="s">
        <v>117</v>
      </c>
      <c r="C131" s="5"/>
      <c r="D131" s="5"/>
      <c r="F131" s="6">
        <v>2307</v>
      </c>
      <c r="G131" s="7" t="s">
        <v>117</v>
      </c>
      <c r="H131" s="5"/>
      <c r="I131" s="5"/>
    </row>
    <row r="132" spans="1:9" x14ac:dyDescent="0.25">
      <c r="A132" s="6">
        <v>2308</v>
      </c>
      <c r="B132" s="7" t="s">
        <v>118</v>
      </c>
      <c r="C132" s="5">
        <v>1313756214.5799999</v>
      </c>
      <c r="D132" s="5">
        <v>1055865198.61</v>
      </c>
      <c r="F132" s="6">
        <v>2308</v>
      </c>
      <c r="G132" s="7" t="s">
        <v>118</v>
      </c>
      <c r="H132" s="5">
        <v>1313756214.5799999</v>
      </c>
      <c r="I132" s="5">
        <v>1055865198.61</v>
      </c>
    </row>
    <row r="133" spans="1:9" x14ac:dyDescent="0.25">
      <c r="A133" s="6">
        <v>2309</v>
      </c>
      <c r="B133" s="7" t="s">
        <v>119</v>
      </c>
      <c r="C133" s="5"/>
      <c r="D133" s="5"/>
      <c r="F133" s="6">
        <v>2309</v>
      </c>
      <c r="G133" s="7" t="s">
        <v>119</v>
      </c>
      <c r="H133" s="5"/>
      <c r="I133" s="5"/>
    </row>
    <row r="134" spans="1:9" x14ac:dyDescent="0.25">
      <c r="A134" s="6">
        <v>2310</v>
      </c>
      <c r="B134" s="7" t="s">
        <v>120</v>
      </c>
      <c r="C134" s="5"/>
      <c r="D134" s="5"/>
      <c r="F134" s="6">
        <v>2310</v>
      </c>
      <c r="G134" s="7" t="s">
        <v>120</v>
      </c>
      <c r="H134" s="5"/>
      <c r="I134" s="5"/>
    </row>
    <row r="135" spans="1:9" x14ac:dyDescent="0.25">
      <c r="A135" s="6">
        <v>2311</v>
      </c>
      <c r="B135" s="7" t="s">
        <v>121</v>
      </c>
      <c r="C135" s="5">
        <v>90000</v>
      </c>
      <c r="D135" s="5">
        <v>150000</v>
      </c>
      <c r="F135" s="6">
        <v>2311</v>
      </c>
      <c r="G135" s="7" t="s">
        <v>121</v>
      </c>
      <c r="H135" s="5">
        <v>90000</v>
      </c>
      <c r="I135" s="5">
        <v>150000</v>
      </c>
    </row>
    <row r="136" spans="1:9" x14ac:dyDescent="0.25">
      <c r="A136" s="6">
        <v>2312</v>
      </c>
      <c r="B136" s="7" t="s">
        <v>122</v>
      </c>
      <c r="C136" s="5">
        <v>-1022046373.7</v>
      </c>
      <c r="D136" s="5">
        <v>-827590034.72000003</v>
      </c>
      <c r="F136" s="6">
        <v>2312</v>
      </c>
      <c r="G136" s="7" t="s">
        <v>122</v>
      </c>
      <c r="H136" s="5">
        <v>-1022046373.7</v>
      </c>
      <c r="I136" s="5">
        <v>-827590034.72000003</v>
      </c>
    </row>
    <row r="137" spans="1:9" x14ac:dyDescent="0.25">
      <c r="A137" s="6"/>
      <c r="B137" s="7" t="s">
        <v>123</v>
      </c>
      <c r="C137" s="5"/>
      <c r="D137" s="5"/>
      <c r="F137" s="6"/>
      <c r="G137" s="7" t="s">
        <v>123</v>
      </c>
      <c r="H137" s="5"/>
      <c r="I137" s="5"/>
    </row>
    <row r="138" spans="1:9" x14ac:dyDescent="0.25">
      <c r="A138" s="6">
        <v>2313</v>
      </c>
      <c r="B138" s="7" t="s">
        <v>124</v>
      </c>
      <c r="C138" s="5">
        <v>56107992.840000004</v>
      </c>
      <c r="D138" s="5">
        <v>114642088.97</v>
      </c>
      <c r="F138" s="6">
        <v>2313</v>
      </c>
      <c r="G138" s="7" t="s">
        <v>124</v>
      </c>
      <c r="H138" s="5">
        <v>56107992.840000004</v>
      </c>
      <c r="I138" s="5">
        <v>114642088.97</v>
      </c>
    </row>
    <row r="139" spans="1:9" x14ac:dyDescent="0.25">
      <c r="A139" s="6">
        <v>2314</v>
      </c>
      <c r="B139" s="7" t="s">
        <v>125</v>
      </c>
      <c r="C139" s="5">
        <v>-22529590.309999999</v>
      </c>
      <c r="D139" s="5">
        <v>-47985001.039999999</v>
      </c>
      <c r="F139" s="6">
        <v>2314</v>
      </c>
      <c r="G139" s="7" t="s">
        <v>125</v>
      </c>
      <c r="H139" s="5">
        <v>-22529590.309999999</v>
      </c>
      <c r="I139" s="5">
        <v>-47985001.039999999</v>
      </c>
    </row>
    <row r="140" spans="1:9" ht="15.75" thickBot="1" x14ac:dyDescent="0.3">
      <c r="A140" s="19"/>
      <c r="B140" s="20" t="s">
        <v>126</v>
      </c>
      <c r="C140" s="77"/>
      <c r="D140" s="77"/>
      <c r="F140" s="19"/>
      <c r="G140" s="20" t="s">
        <v>126</v>
      </c>
      <c r="H140" s="77"/>
      <c r="I140" s="77"/>
    </row>
    <row r="141" spans="1:9" ht="15.75" thickBot="1" x14ac:dyDescent="0.3">
      <c r="A141" s="9" t="s">
        <v>18</v>
      </c>
      <c r="B141" s="10"/>
      <c r="C141" s="69">
        <f>SUM(C125:C140)</f>
        <v>333985547.40999991</v>
      </c>
      <c r="D141" s="69">
        <f>SUM(D125:D140)</f>
        <v>295684056.69999999</v>
      </c>
      <c r="F141" s="9" t="s">
        <v>18</v>
      </c>
      <c r="G141" s="10"/>
      <c r="H141" s="69">
        <f>SUM(H125:H140)</f>
        <v>333985547.40999991</v>
      </c>
      <c r="I141" s="69">
        <f>SUM(I125:I140)</f>
        <v>295684056.69999999</v>
      </c>
    </row>
    <row r="142" spans="1:9" x14ac:dyDescent="0.25">
      <c r="A142" s="12">
        <v>24</v>
      </c>
      <c r="B142" s="13" t="s">
        <v>127</v>
      </c>
      <c r="C142" s="70"/>
      <c r="D142" s="70"/>
      <c r="F142" s="12">
        <v>24</v>
      </c>
      <c r="G142" s="13" t="s">
        <v>127</v>
      </c>
      <c r="H142" s="70"/>
      <c r="I142" s="70"/>
    </row>
    <row r="143" spans="1:9" x14ac:dyDescent="0.25">
      <c r="A143" s="6">
        <v>2401</v>
      </c>
      <c r="B143" s="7" t="s">
        <v>128</v>
      </c>
      <c r="C143" s="5">
        <v>599061.51</v>
      </c>
      <c r="D143" s="5">
        <v>58819608.340000004</v>
      </c>
      <c r="F143" s="6">
        <v>2401</v>
      </c>
      <c r="G143" s="7" t="s">
        <v>128</v>
      </c>
      <c r="H143" s="5">
        <v>599061.51</v>
      </c>
      <c r="I143" s="5">
        <v>58819608.340000004</v>
      </c>
    </row>
    <row r="144" spans="1:9" x14ac:dyDescent="0.25">
      <c r="A144" s="6">
        <v>2402</v>
      </c>
      <c r="B144" s="7" t="s">
        <v>129</v>
      </c>
      <c r="C144" s="5">
        <v>148103652.31999999</v>
      </c>
      <c r="D144" s="5">
        <v>142825636.46000001</v>
      </c>
      <c r="F144" s="6">
        <v>2402</v>
      </c>
      <c r="G144" s="7" t="s">
        <v>129</v>
      </c>
      <c r="H144" s="5">
        <v>148103652.31999999</v>
      </c>
      <c r="I144" s="5">
        <v>142825636.46000001</v>
      </c>
    </row>
    <row r="145" spans="1:9" x14ac:dyDescent="0.25">
      <c r="A145" s="6">
        <v>2403</v>
      </c>
      <c r="B145" s="7" t="s">
        <v>130</v>
      </c>
      <c r="C145" s="5">
        <v>28279106.210000001</v>
      </c>
      <c r="D145" s="5">
        <v>35268494.700000003</v>
      </c>
      <c r="F145" s="6">
        <v>2403</v>
      </c>
      <c r="G145" s="7" t="s">
        <v>130</v>
      </c>
      <c r="H145" s="5">
        <v>28279106.210000001</v>
      </c>
      <c r="I145" s="5">
        <v>35268494.700000003</v>
      </c>
    </row>
    <row r="146" spans="1:9" x14ac:dyDescent="0.25">
      <c r="A146" s="6">
        <v>2404</v>
      </c>
      <c r="B146" s="7" t="s">
        <v>131</v>
      </c>
      <c r="C146" s="5"/>
      <c r="D146" s="5"/>
      <c r="F146" s="6">
        <v>2404</v>
      </c>
      <c r="G146" s="7" t="s">
        <v>131</v>
      </c>
      <c r="H146" s="5"/>
      <c r="I146" s="5"/>
    </row>
    <row r="147" spans="1:9" x14ac:dyDescent="0.25">
      <c r="A147" s="6">
        <v>2405</v>
      </c>
      <c r="B147" s="7" t="s">
        <v>132</v>
      </c>
      <c r="C147" s="5">
        <v>1695525.11</v>
      </c>
      <c r="D147" s="5">
        <v>858159.11</v>
      </c>
      <c r="F147" s="6">
        <v>2405</v>
      </c>
      <c r="G147" s="7" t="s">
        <v>132</v>
      </c>
      <c r="H147" s="5">
        <v>1695525.11</v>
      </c>
      <c r="I147" s="5">
        <v>858159.11</v>
      </c>
    </row>
    <row r="148" spans="1:9" ht="15.75" thickBot="1" x14ac:dyDescent="0.3">
      <c r="A148" s="6">
        <v>2406</v>
      </c>
      <c r="B148" s="7" t="s">
        <v>133</v>
      </c>
      <c r="C148" s="5">
        <v>599525.89</v>
      </c>
      <c r="D148" s="5">
        <v>937085.86</v>
      </c>
      <c r="F148" s="6">
        <v>2406</v>
      </c>
      <c r="G148" s="7" t="s">
        <v>133</v>
      </c>
      <c r="H148" s="5">
        <v>599525.89</v>
      </c>
      <c r="I148" s="5">
        <v>937085.86</v>
      </c>
    </row>
    <row r="149" spans="1:9" ht="15.75" thickBot="1" x14ac:dyDescent="0.3">
      <c r="A149" s="9" t="s">
        <v>18</v>
      </c>
      <c r="B149" s="10"/>
      <c r="C149" s="69">
        <f>SUM(C143:C148)</f>
        <v>179276871.03999999</v>
      </c>
      <c r="D149" s="69">
        <f>SUM(D143:D148)</f>
        <v>238708984.47000003</v>
      </c>
      <c r="F149" s="9" t="s">
        <v>18</v>
      </c>
      <c r="G149" s="10"/>
      <c r="H149" s="69">
        <f>SUM(H143:H148)</f>
        <v>179276871.03999999</v>
      </c>
      <c r="I149" s="69">
        <f>SUM(I143:I148)</f>
        <v>238708984.47000003</v>
      </c>
    </row>
    <row r="150" spans="1:9" x14ac:dyDescent="0.25">
      <c r="A150" s="12">
        <v>25</v>
      </c>
      <c r="B150" s="13" t="s">
        <v>134</v>
      </c>
      <c r="C150" s="70"/>
      <c r="D150" s="70"/>
      <c r="F150" s="12">
        <v>25</v>
      </c>
      <c r="G150" s="13" t="s">
        <v>134</v>
      </c>
      <c r="H150" s="70"/>
      <c r="I150" s="70"/>
    </row>
    <row r="151" spans="1:9" x14ac:dyDescent="0.25">
      <c r="A151" s="6">
        <v>2501</v>
      </c>
      <c r="B151" s="7" t="s">
        <v>135</v>
      </c>
      <c r="C151" s="5">
        <v>622203.14</v>
      </c>
      <c r="D151" s="5">
        <v>831956.44</v>
      </c>
      <c r="F151" s="6">
        <v>2501</v>
      </c>
      <c r="G151" s="7" t="s">
        <v>135</v>
      </c>
      <c r="H151" s="5">
        <v>622203.14</v>
      </c>
      <c r="I151" s="5">
        <v>831956.44</v>
      </c>
    </row>
    <row r="152" spans="1:9" x14ac:dyDescent="0.25">
      <c r="A152" s="6">
        <v>2502</v>
      </c>
      <c r="B152" s="7" t="s">
        <v>136</v>
      </c>
      <c r="C152" s="5"/>
      <c r="D152" s="5"/>
      <c r="F152" s="6">
        <v>2502</v>
      </c>
      <c r="G152" s="7" t="s">
        <v>136</v>
      </c>
      <c r="H152" s="5"/>
      <c r="I152" s="5"/>
    </row>
    <row r="153" spans="1:9" x14ac:dyDescent="0.25">
      <c r="A153" s="6">
        <v>2503</v>
      </c>
      <c r="B153" s="7" t="s">
        <v>137</v>
      </c>
      <c r="C153" s="5"/>
      <c r="D153" s="5"/>
      <c r="F153" s="6">
        <v>2503</v>
      </c>
      <c r="G153" s="7" t="s">
        <v>137</v>
      </c>
      <c r="H153" s="5"/>
      <c r="I153" s="5"/>
    </row>
    <row r="154" spans="1:9" x14ac:dyDescent="0.25">
      <c r="A154" s="6">
        <v>2504</v>
      </c>
      <c r="B154" s="7" t="s">
        <v>138</v>
      </c>
      <c r="C154" s="5">
        <v>51787.41</v>
      </c>
      <c r="D154" s="5">
        <v>41844.6</v>
      </c>
      <c r="F154" s="6">
        <v>2504</v>
      </c>
      <c r="G154" s="7" t="s">
        <v>138</v>
      </c>
      <c r="H154" s="5">
        <v>51787.41</v>
      </c>
      <c r="I154" s="5">
        <v>41844.6</v>
      </c>
    </row>
    <row r="155" spans="1:9" x14ac:dyDescent="0.25">
      <c r="A155" s="6">
        <v>2505</v>
      </c>
      <c r="B155" s="7" t="s">
        <v>139</v>
      </c>
      <c r="C155" s="5">
        <v>4509826.4400000004</v>
      </c>
      <c r="D155" s="5">
        <v>4503482.75</v>
      </c>
      <c r="F155" s="6">
        <v>2505</v>
      </c>
      <c r="G155" s="7" t="s">
        <v>139</v>
      </c>
      <c r="H155" s="5">
        <v>4509826.4400000004</v>
      </c>
      <c r="I155" s="5">
        <v>4503482.75</v>
      </c>
    </row>
    <row r="156" spans="1:9" ht="15.75" thickBot="1" x14ac:dyDescent="0.3">
      <c r="A156" s="16">
        <v>2506</v>
      </c>
      <c r="B156" s="17" t="s">
        <v>140</v>
      </c>
      <c r="C156" s="71"/>
      <c r="D156" s="71"/>
      <c r="F156" s="16">
        <v>2506</v>
      </c>
      <c r="G156" s="17" t="s">
        <v>140</v>
      </c>
      <c r="H156" s="71"/>
      <c r="I156" s="71"/>
    </row>
    <row r="157" spans="1:9" ht="15.75" thickBot="1" x14ac:dyDescent="0.3">
      <c r="A157" s="9" t="s">
        <v>18</v>
      </c>
      <c r="B157" s="10"/>
      <c r="C157" s="69">
        <f>SUM(C151:C156)</f>
        <v>5183816.99</v>
      </c>
      <c r="D157" s="69">
        <f>SUM(D151:D156)</f>
        <v>5377283.79</v>
      </c>
      <c r="F157" s="9" t="s">
        <v>18</v>
      </c>
      <c r="G157" s="10"/>
      <c r="H157" s="69">
        <f>SUM(H151:H156)</f>
        <v>5183816.99</v>
      </c>
      <c r="I157" s="69">
        <f>SUM(I151:I156)</f>
        <v>5377283.79</v>
      </c>
    </row>
    <row r="158" spans="1:9" x14ac:dyDescent="0.25">
      <c r="A158" s="12">
        <v>26</v>
      </c>
      <c r="B158" s="13" t="s">
        <v>141</v>
      </c>
      <c r="C158" s="70"/>
      <c r="D158" s="70"/>
      <c r="F158" s="12">
        <v>26</v>
      </c>
      <c r="G158" s="13" t="s">
        <v>141</v>
      </c>
      <c r="H158" s="70"/>
      <c r="I158" s="70"/>
    </row>
    <row r="159" spans="1:9" x14ac:dyDescent="0.25">
      <c r="A159" s="6">
        <v>2601</v>
      </c>
      <c r="B159" s="7" t="s">
        <v>142</v>
      </c>
      <c r="C159" s="5"/>
      <c r="D159" s="5"/>
      <c r="F159" s="6">
        <v>2601</v>
      </c>
      <c r="G159" s="7" t="s">
        <v>142</v>
      </c>
      <c r="H159" s="5"/>
      <c r="I159" s="5"/>
    </row>
    <row r="160" spans="1:9" x14ac:dyDescent="0.25">
      <c r="A160" s="6">
        <v>2602</v>
      </c>
      <c r="B160" s="7" t="s">
        <v>143</v>
      </c>
      <c r="C160" s="5"/>
      <c r="D160" s="5"/>
      <c r="F160" s="6">
        <v>2602</v>
      </c>
      <c r="G160" s="7" t="s">
        <v>143</v>
      </c>
      <c r="H160" s="5"/>
      <c r="I160" s="5"/>
    </row>
    <row r="161" spans="1:9" x14ac:dyDescent="0.25">
      <c r="A161" s="6">
        <v>2603</v>
      </c>
      <c r="B161" s="7" t="s">
        <v>144</v>
      </c>
      <c r="C161" s="5"/>
      <c r="D161" s="5"/>
      <c r="F161" s="6">
        <v>2603</v>
      </c>
      <c r="G161" s="7" t="s">
        <v>144</v>
      </c>
      <c r="H161" s="5"/>
      <c r="I161" s="5"/>
    </row>
    <row r="162" spans="1:9" x14ac:dyDescent="0.25">
      <c r="A162" s="6">
        <v>2604</v>
      </c>
      <c r="B162" s="7" t="s">
        <v>145</v>
      </c>
      <c r="C162" s="5"/>
      <c r="D162" s="5"/>
      <c r="F162" s="6">
        <v>2604</v>
      </c>
      <c r="G162" s="7" t="s">
        <v>145</v>
      </c>
      <c r="H162" s="5"/>
      <c r="I162" s="5"/>
    </row>
    <row r="163" spans="1:9" x14ac:dyDescent="0.25">
      <c r="A163" s="6">
        <v>2605</v>
      </c>
      <c r="B163" s="7" t="s">
        <v>146</v>
      </c>
      <c r="C163" s="5"/>
      <c r="D163" s="5"/>
      <c r="F163" s="6">
        <v>2605</v>
      </c>
      <c r="G163" s="7" t="s">
        <v>146</v>
      </c>
      <c r="H163" s="5"/>
      <c r="I163" s="5"/>
    </row>
    <row r="164" spans="1:9" x14ac:dyDescent="0.25">
      <c r="A164" s="6">
        <v>2606</v>
      </c>
      <c r="B164" s="7" t="s">
        <v>147</v>
      </c>
      <c r="C164" s="5">
        <v>4704933.6900000004</v>
      </c>
      <c r="D164" s="5">
        <v>11015326.279999999</v>
      </c>
      <c r="F164" s="6">
        <v>2606</v>
      </c>
      <c r="G164" s="7" t="s">
        <v>147</v>
      </c>
      <c r="H164" s="5">
        <v>4704933.6900000004</v>
      </c>
      <c r="I164" s="5">
        <v>11015326.279999999</v>
      </c>
    </row>
    <row r="165" spans="1:9" x14ac:dyDescent="0.25">
      <c r="A165" s="6">
        <v>2607</v>
      </c>
      <c r="B165" s="7" t="s">
        <v>148</v>
      </c>
      <c r="C165" s="5">
        <v>379753788.39999998</v>
      </c>
      <c r="D165" s="5">
        <v>329288451.80000001</v>
      </c>
      <c r="F165" s="6">
        <v>2607</v>
      </c>
      <c r="G165" s="7" t="s">
        <v>148</v>
      </c>
      <c r="H165" s="5">
        <v>379753788.39999998</v>
      </c>
      <c r="I165" s="5">
        <v>329288451.80000001</v>
      </c>
    </row>
    <row r="166" spans="1:9" ht="15.75" thickBot="1" x14ac:dyDescent="0.3">
      <c r="A166" s="19">
        <v>2608</v>
      </c>
      <c r="B166" s="20" t="s">
        <v>149</v>
      </c>
      <c r="C166" s="77">
        <v>58950713.560000002</v>
      </c>
      <c r="D166" s="77">
        <v>7929883.96</v>
      </c>
      <c r="F166" s="19">
        <v>2608</v>
      </c>
      <c r="G166" s="20" t="s">
        <v>149</v>
      </c>
      <c r="H166" s="77">
        <v>58950713.560000002</v>
      </c>
      <c r="I166" s="77">
        <v>7929883.96</v>
      </c>
    </row>
    <row r="167" spans="1:9" ht="15.75" thickBot="1" x14ac:dyDescent="0.3">
      <c r="A167" s="9" t="s">
        <v>18</v>
      </c>
      <c r="B167" s="10"/>
      <c r="C167" s="69">
        <f>SUM(C159:C166)</f>
        <v>443409435.64999998</v>
      </c>
      <c r="D167" s="69">
        <f>SUM(D159:D166)</f>
        <v>348233662.03999996</v>
      </c>
      <c r="F167" s="9" t="s">
        <v>18</v>
      </c>
      <c r="G167" s="10"/>
      <c r="H167" s="69">
        <f>SUM(H159:H166)</f>
        <v>443409435.64999998</v>
      </c>
      <c r="I167" s="69">
        <f>SUM(I159:I166)</f>
        <v>348233662.03999996</v>
      </c>
    </row>
    <row r="168" spans="1:9" x14ac:dyDescent="0.25">
      <c r="A168" s="12">
        <v>27</v>
      </c>
      <c r="B168" s="13" t="s">
        <v>150</v>
      </c>
      <c r="C168" s="70"/>
      <c r="D168" s="70"/>
      <c r="F168" s="12">
        <v>27</v>
      </c>
      <c r="G168" s="13" t="s">
        <v>150</v>
      </c>
      <c r="H168" s="70"/>
      <c r="I168" s="70"/>
    </row>
    <row r="169" spans="1:9" x14ac:dyDescent="0.25">
      <c r="A169" s="6">
        <v>2701</v>
      </c>
      <c r="B169" s="7" t="s">
        <v>151</v>
      </c>
      <c r="C169" s="5">
        <v>3702667.37</v>
      </c>
      <c r="D169" s="5">
        <v>8382876.7599999998</v>
      </c>
      <c r="F169" s="6">
        <v>2701</v>
      </c>
      <c r="G169" s="7" t="s">
        <v>151</v>
      </c>
      <c r="H169" s="5">
        <v>3702667.37</v>
      </c>
      <c r="I169" s="5">
        <v>8382876.7599999998</v>
      </c>
    </row>
    <row r="170" spans="1:9" x14ac:dyDescent="0.25">
      <c r="A170" s="6">
        <v>2702</v>
      </c>
      <c r="B170" s="7" t="s">
        <v>152</v>
      </c>
      <c r="C170" s="5"/>
      <c r="D170" s="5"/>
      <c r="F170" s="6">
        <v>2702</v>
      </c>
      <c r="G170" s="7" t="s">
        <v>152</v>
      </c>
      <c r="H170" s="5"/>
      <c r="I170" s="5"/>
    </row>
    <row r="171" spans="1:9" x14ac:dyDescent="0.25">
      <c r="A171" s="6">
        <v>2703</v>
      </c>
      <c r="B171" s="7" t="s">
        <v>153</v>
      </c>
      <c r="C171" s="5"/>
      <c r="D171" s="5"/>
      <c r="F171" s="6">
        <v>2703</v>
      </c>
      <c r="G171" s="7" t="s">
        <v>153</v>
      </c>
      <c r="H171" s="5"/>
      <c r="I171" s="5"/>
    </row>
    <row r="172" spans="1:9" x14ac:dyDescent="0.25">
      <c r="A172" s="6">
        <v>2704</v>
      </c>
      <c r="B172" s="7" t="s">
        <v>154</v>
      </c>
      <c r="C172" s="5"/>
      <c r="D172" s="5"/>
      <c r="F172" s="6">
        <v>2704</v>
      </c>
      <c r="G172" s="7" t="s">
        <v>154</v>
      </c>
      <c r="H172" s="5"/>
      <c r="I172" s="5"/>
    </row>
    <row r="173" spans="1:9" x14ac:dyDescent="0.25">
      <c r="A173" s="6">
        <v>2705</v>
      </c>
      <c r="B173" s="7" t="s">
        <v>155</v>
      </c>
      <c r="C173" s="5">
        <v>5758675.2400000002</v>
      </c>
      <c r="D173" s="5">
        <v>533221.22</v>
      </c>
      <c r="F173" s="6">
        <v>2705</v>
      </c>
      <c r="G173" s="7" t="s">
        <v>155</v>
      </c>
      <c r="H173" s="5">
        <v>5758675.2400000002</v>
      </c>
      <c r="I173" s="5">
        <v>533221.22</v>
      </c>
    </row>
    <row r="174" spans="1:9" x14ac:dyDescent="0.25">
      <c r="A174" s="6">
        <v>2706</v>
      </c>
      <c r="B174" s="7" t="s">
        <v>156</v>
      </c>
      <c r="C174" s="5">
        <v>230920.71</v>
      </c>
      <c r="D174" s="5">
        <v>174184.48</v>
      </c>
      <c r="F174" s="6">
        <v>2706</v>
      </c>
      <c r="G174" s="7" t="s">
        <v>156</v>
      </c>
      <c r="H174" s="5">
        <v>230920.71</v>
      </c>
      <c r="I174" s="5">
        <v>174184.48</v>
      </c>
    </row>
    <row r="175" spans="1:9" x14ac:dyDescent="0.25">
      <c r="A175" s="6">
        <v>2707</v>
      </c>
      <c r="B175" s="7" t="s">
        <v>157</v>
      </c>
      <c r="C175" s="5"/>
      <c r="D175" s="5"/>
      <c r="F175" s="6">
        <v>2707</v>
      </c>
      <c r="G175" s="7" t="s">
        <v>157</v>
      </c>
      <c r="H175" s="5"/>
      <c r="I175" s="5"/>
    </row>
    <row r="176" spans="1:9" x14ac:dyDescent="0.25">
      <c r="A176" s="6">
        <v>2708</v>
      </c>
      <c r="B176" s="7" t="s">
        <v>158</v>
      </c>
      <c r="C176" s="5"/>
      <c r="D176" s="5"/>
      <c r="F176" s="6">
        <v>2708</v>
      </c>
      <c r="G176" s="7" t="s">
        <v>158</v>
      </c>
      <c r="H176" s="5"/>
      <c r="I176" s="5"/>
    </row>
    <row r="177" spans="1:9" x14ac:dyDescent="0.25">
      <c r="A177" s="6">
        <v>2709</v>
      </c>
      <c r="B177" s="7" t="s">
        <v>159</v>
      </c>
      <c r="C177" s="5">
        <v>87502.67</v>
      </c>
      <c r="D177" s="5">
        <v>17630.02</v>
      </c>
      <c r="F177" s="6">
        <v>2709</v>
      </c>
      <c r="G177" s="7" t="s">
        <v>159</v>
      </c>
      <c r="H177" s="5">
        <v>87502.67</v>
      </c>
      <c r="I177" s="5">
        <v>17630.02</v>
      </c>
    </row>
    <row r="178" spans="1:9" x14ac:dyDescent="0.25">
      <c r="A178" s="6">
        <v>2710</v>
      </c>
      <c r="B178" s="7" t="s">
        <v>160</v>
      </c>
      <c r="C178" s="5">
        <v>2741549.39</v>
      </c>
      <c r="D178" s="5">
        <v>2924419.32</v>
      </c>
      <c r="F178" s="6">
        <v>2710</v>
      </c>
      <c r="G178" s="7" t="s">
        <v>160</v>
      </c>
      <c r="H178" s="5">
        <v>2741549.39</v>
      </c>
      <c r="I178" s="5">
        <v>2924419.32</v>
      </c>
    </row>
    <row r="179" spans="1:9" x14ac:dyDescent="0.25">
      <c r="A179" s="6">
        <v>2711</v>
      </c>
      <c r="B179" s="7" t="s">
        <v>161</v>
      </c>
      <c r="C179" s="5"/>
      <c r="D179" s="5">
        <v>397.7</v>
      </c>
      <c r="F179" s="6">
        <v>2711</v>
      </c>
      <c r="G179" s="7" t="s">
        <v>161</v>
      </c>
      <c r="H179" s="5"/>
      <c r="I179" s="5">
        <v>397.7</v>
      </c>
    </row>
    <row r="180" spans="1:9" x14ac:dyDescent="0.25">
      <c r="A180" s="6">
        <v>2712</v>
      </c>
      <c r="B180" s="7" t="s">
        <v>162</v>
      </c>
      <c r="C180" s="5">
        <v>112740.57</v>
      </c>
      <c r="D180" s="5">
        <v>409909.7</v>
      </c>
      <c r="F180" s="6">
        <v>2712</v>
      </c>
      <c r="G180" s="7" t="s">
        <v>162</v>
      </c>
      <c r="H180" s="5">
        <v>112740.57</v>
      </c>
      <c r="I180" s="5">
        <v>409909.7</v>
      </c>
    </row>
    <row r="181" spans="1:9" x14ac:dyDescent="0.25">
      <c r="A181" s="6">
        <v>2713</v>
      </c>
      <c r="B181" s="7" t="s">
        <v>163</v>
      </c>
      <c r="C181" s="5">
        <v>2417950.29</v>
      </c>
      <c r="D181" s="5">
        <v>1812256.66</v>
      </c>
      <c r="F181" s="6">
        <v>2713</v>
      </c>
      <c r="G181" s="7" t="s">
        <v>163</v>
      </c>
      <c r="H181" s="5">
        <v>2417950.29</v>
      </c>
      <c r="I181" s="5">
        <v>1812256.66</v>
      </c>
    </row>
    <row r="182" spans="1:9" x14ac:dyDescent="0.25">
      <c r="A182" s="6">
        <v>2714</v>
      </c>
      <c r="B182" s="7" t="s">
        <v>164</v>
      </c>
      <c r="C182" s="5">
        <v>6639565.6200000001</v>
      </c>
      <c r="D182" s="5">
        <v>3290406.46</v>
      </c>
      <c r="F182" s="6">
        <v>2714</v>
      </c>
      <c r="G182" s="7" t="s">
        <v>164</v>
      </c>
      <c r="H182" s="5">
        <v>6639565.6200000001</v>
      </c>
      <c r="I182" s="5">
        <v>3290406.46</v>
      </c>
    </row>
    <row r="183" spans="1:9" x14ac:dyDescent="0.25">
      <c r="A183" s="6">
        <v>2715</v>
      </c>
      <c r="B183" s="7" t="s">
        <v>165</v>
      </c>
      <c r="C183" s="5">
        <v>4134281.98</v>
      </c>
      <c r="D183" s="5">
        <v>3345201.37</v>
      </c>
      <c r="F183" s="6">
        <v>2715</v>
      </c>
      <c r="G183" s="7" t="s">
        <v>165</v>
      </c>
      <c r="H183" s="5">
        <v>4134281.98</v>
      </c>
      <c r="I183" s="5">
        <v>3345201.37</v>
      </c>
    </row>
    <row r="184" spans="1:9" x14ac:dyDescent="0.25">
      <c r="A184" s="6">
        <v>2716</v>
      </c>
      <c r="B184" s="7" t="s">
        <v>166</v>
      </c>
      <c r="C184" s="5">
        <v>4441229.96</v>
      </c>
      <c r="D184" s="5">
        <v>4859195.88</v>
      </c>
      <c r="F184" s="6">
        <v>2716</v>
      </c>
      <c r="G184" s="7" t="s">
        <v>166</v>
      </c>
      <c r="H184" s="5">
        <v>4441229.96</v>
      </c>
      <c r="I184" s="5">
        <v>4859195.88</v>
      </c>
    </row>
    <row r="185" spans="1:9" x14ac:dyDescent="0.25">
      <c r="A185" s="6">
        <v>2717</v>
      </c>
      <c r="B185" s="7" t="s">
        <v>167</v>
      </c>
      <c r="C185" s="5"/>
      <c r="D185" s="5"/>
      <c r="F185" s="6">
        <v>2717</v>
      </c>
      <c r="G185" s="7" t="s">
        <v>167</v>
      </c>
      <c r="H185" s="5"/>
      <c r="I185" s="5"/>
    </row>
    <row r="186" spans="1:9" x14ac:dyDescent="0.25">
      <c r="A186" s="6">
        <v>2718</v>
      </c>
      <c r="B186" s="7" t="s">
        <v>168</v>
      </c>
      <c r="C186" s="5"/>
      <c r="D186" s="5"/>
      <c r="F186" s="6">
        <v>2718</v>
      </c>
      <c r="G186" s="7" t="s">
        <v>168</v>
      </c>
      <c r="H186" s="5"/>
      <c r="I186" s="5"/>
    </row>
    <row r="187" spans="1:9" x14ac:dyDescent="0.25">
      <c r="A187" s="6">
        <v>2719</v>
      </c>
      <c r="B187" s="7" t="s">
        <v>169</v>
      </c>
      <c r="C187" s="5">
        <v>633485.64</v>
      </c>
      <c r="D187" s="5">
        <v>152520.51</v>
      </c>
      <c r="F187" s="6">
        <v>2719</v>
      </c>
      <c r="G187" s="7" t="s">
        <v>169</v>
      </c>
      <c r="H187" s="5">
        <v>633485.64</v>
      </c>
      <c r="I187" s="5">
        <v>152520.51</v>
      </c>
    </row>
    <row r="188" spans="1:9" x14ac:dyDescent="0.25">
      <c r="A188" s="16">
        <v>2720</v>
      </c>
      <c r="B188" s="17" t="s">
        <v>170</v>
      </c>
      <c r="C188" s="5">
        <v>38210.47</v>
      </c>
      <c r="D188" s="5">
        <v>13815.26</v>
      </c>
      <c r="F188" s="16">
        <v>2720</v>
      </c>
      <c r="G188" s="17" t="s">
        <v>170</v>
      </c>
      <c r="H188" s="5">
        <v>38210.47</v>
      </c>
      <c r="I188" s="5">
        <v>13815.26</v>
      </c>
    </row>
    <row r="189" spans="1:9" x14ac:dyDescent="0.25">
      <c r="A189" s="16">
        <v>2721</v>
      </c>
      <c r="B189" s="17" t="s">
        <v>171</v>
      </c>
      <c r="C189" s="5">
        <v>544933.24</v>
      </c>
      <c r="D189" s="5">
        <v>167697.12</v>
      </c>
      <c r="F189" s="16">
        <v>2721</v>
      </c>
      <c r="G189" s="17" t="s">
        <v>171</v>
      </c>
      <c r="H189" s="5">
        <v>544933.24</v>
      </c>
      <c r="I189" s="5">
        <v>167697.12</v>
      </c>
    </row>
    <row r="190" spans="1:9" x14ac:dyDescent="0.25">
      <c r="A190" s="16">
        <v>2722</v>
      </c>
      <c r="B190" s="17" t="s">
        <v>172</v>
      </c>
      <c r="C190" s="5"/>
      <c r="D190" s="5"/>
      <c r="F190" s="16">
        <v>2722</v>
      </c>
      <c r="G190" s="17" t="s">
        <v>172</v>
      </c>
      <c r="H190" s="5"/>
      <c r="I190" s="5"/>
    </row>
    <row r="191" spans="1:9" ht="15.75" thickBot="1" x14ac:dyDescent="0.3">
      <c r="A191" s="16">
        <v>2730</v>
      </c>
      <c r="B191" s="17" t="s">
        <v>173</v>
      </c>
      <c r="C191" s="5">
        <v>301512626.43000001</v>
      </c>
      <c r="D191" s="5">
        <v>173505389.94999999</v>
      </c>
      <c r="F191" s="16">
        <v>2730</v>
      </c>
      <c r="G191" s="17" t="s">
        <v>173</v>
      </c>
      <c r="H191" s="5">
        <v>301512626.43000001</v>
      </c>
      <c r="I191" s="5">
        <v>173505389.94999999</v>
      </c>
    </row>
    <row r="192" spans="1:9" ht="15.75" thickBot="1" x14ac:dyDescent="0.3">
      <c r="A192" s="9" t="s">
        <v>18</v>
      </c>
      <c r="B192" s="10"/>
      <c r="C192" s="72">
        <f>SUM(C169:C191)</f>
        <v>332996339.57999998</v>
      </c>
      <c r="D192" s="72">
        <f>SUM(D169:D191)</f>
        <v>199589122.41</v>
      </c>
      <c r="F192" s="9" t="s">
        <v>18</v>
      </c>
      <c r="G192" s="10"/>
      <c r="H192" s="72">
        <f>SUM(H169:H191)</f>
        <v>332996339.57999998</v>
      </c>
      <c r="I192" s="72">
        <f>SUM(I169:I191)</f>
        <v>199589122.41</v>
      </c>
    </row>
    <row r="193" spans="1:9" x14ac:dyDescent="0.25">
      <c r="A193" s="12">
        <v>28</v>
      </c>
      <c r="B193" s="13" t="s">
        <v>174</v>
      </c>
      <c r="C193" s="70"/>
      <c r="D193" s="70"/>
      <c r="F193" s="12">
        <v>28</v>
      </c>
      <c r="G193" s="13" t="s">
        <v>174</v>
      </c>
      <c r="H193" s="70"/>
      <c r="I193" s="70"/>
    </row>
    <row r="194" spans="1:9" x14ac:dyDescent="0.25">
      <c r="A194" s="6">
        <v>2801</v>
      </c>
      <c r="B194" s="7" t="s">
        <v>175</v>
      </c>
      <c r="C194" s="5"/>
      <c r="D194" s="5"/>
      <c r="F194" s="6">
        <v>2801</v>
      </c>
      <c r="G194" s="7" t="s">
        <v>175</v>
      </c>
      <c r="H194" s="5"/>
      <c r="I194" s="5"/>
    </row>
    <row r="195" spans="1:9" x14ac:dyDescent="0.25">
      <c r="A195" s="6">
        <v>2802</v>
      </c>
      <c r="B195" s="7" t="s">
        <v>176</v>
      </c>
      <c r="C195" s="5"/>
      <c r="D195" s="5"/>
      <c r="F195" s="6">
        <v>2802</v>
      </c>
      <c r="G195" s="7" t="s">
        <v>176</v>
      </c>
      <c r="H195" s="5"/>
      <c r="I195" s="5"/>
    </row>
    <row r="196" spans="1:9" x14ac:dyDescent="0.25">
      <c r="A196" s="6">
        <v>2803</v>
      </c>
      <c r="B196" s="7" t="s">
        <v>177</v>
      </c>
      <c r="C196" s="5"/>
      <c r="D196" s="5"/>
      <c r="F196" s="6">
        <v>2803</v>
      </c>
      <c r="G196" s="7" t="s">
        <v>177</v>
      </c>
      <c r="H196" s="5"/>
      <c r="I196" s="5"/>
    </row>
    <row r="197" spans="1:9" x14ac:dyDescent="0.25">
      <c r="A197" s="6">
        <v>2804</v>
      </c>
      <c r="B197" s="7" t="s">
        <v>178</v>
      </c>
      <c r="C197" s="5"/>
      <c r="D197" s="5"/>
      <c r="F197" s="6">
        <v>2804</v>
      </c>
      <c r="G197" s="7" t="s">
        <v>178</v>
      </c>
      <c r="H197" s="5"/>
      <c r="I197" s="5"/>
    </row>
    <row r="198" spans="1:9" x14ac:dyDescent="0.25">
      <c r="A198" s="6">
        <v>2805</v>
      </c>
      <c r="B198" s="7" t="s">
        <v>179</v>
      </c>
      <c r="C198" s="5"/>
      <c r="D198" s="5"/>
      <c r="F198" s="6">
        <v>2805</v>
      </c>
      <c r="G198" s="7" t="s">
        <v>179</v>
      </c>
      <c r="H198" s="5"/>
      <c r="I198" s="5"/>
    </row>
    <row r="199" spans="1:9" ht="15.75" thickBot="1" x14ac:dyDescent="0.3">
      <c r="A199" s="16">
        <v>2810</v>
      </c>
      <c r="B199" s="17" t="s">
        <v>38</v>
      </c>
      <c r="C199" s="5">
        <v>228271.2</v>
      </c>
      <c r="D199" s="5">
        <v>228271.2</v>
      </c>
      <c r="F199" s="16">
        <v>2810</v>
      </c>
      <c r="G199" s="17" t="s">
        <v>38</v>
      </c>
      <c r="H199" s="5">
        <v>228271.2</v>
      </c>
      <c r="I199" s="5">
        <v>228271.2</v>
      </c>
    </row>
    <row r="200" spans="1:9" ht="15.75" thickBot="1" x14ac:dyDescent="0.3">
      <c r="A200" s="9" t="s">
        <v>18</v>
      </c>
      <c r="B200" s="10"/>
      <c r="C200" s="69">
        <f>SUM(C194:C199)</f>
        <v>228271.2</v>
      </c>
      <c r="D200" s="69">
        <f>SUM(D194:D199)</f>
        <v>228271.2</v>
      </c>
      <c r="F200" s="9" t="s">
        <v>18</v>
      </c>
      <c r="G200" s="10"/>
      <c r="H200" s="69">
        <f>SUM(H194:H199)</f>
        <v>228271.2</v>
      </c>
      <c r="I200" s="69">
        <f>SUM(I194:I199)</f>
        <v>228271.2</v>
      </c>
    </row>
    <row r="201" spans="1:9" x14ac:dyDescent="0.25">
      <c r="A201" s="12">
        <v>29</v>
      </c>
      <c r="B201" s="13" t="s">
        <v>180</v>
      </c>
      <c r="C201" s="70"/>
      <c r="D201" s="70"/>
      <c r="F201" s="12">
        <v>29</v>
      </c>
      <c r="G201" s="13" t="s">
        <v>180</v>
      </c>
      <c r="H201" s="70"/>
      <c r="I201" s="70"/>
    </row>
    <row r="202" spans="1:9" x14ac:dyDescent="0.25">
      <c r="A202" s="6">
        <v>2901</v>
      </c>
      <c r="B202" s="7" t="s">
        <v>181</v>
      </c>
      <c r="C202" s="5">
        <v>32272217.25</v>
      </c>
      <c r="D202" s="5">
        <v>39919138.640000001</v>
      </c>
      <c r="F202" s="6">
        <v>2901</v>
      </c>
      <c r="G202" s="7" t="s">
        <v>181</v>
      </c>
      <c r="H202" s="5">
        <v>32272217.25</v>
      </c>
      <c r="I202" s="5">
        <v>39919138.640000001</v>
      </c>
    </row>
    <row r="203" spans="1:9" x14ac:dyDescent="0.25">
      <c r="A203" s="6">
        <v>2902</v>
      </c>
      <c r="B203" s="7" t="s">
        <v>182</v>
      </c>
      <c r="C203" s="5">
        <v>30467544.079999998</v>
      </c>
      <c r="D203" s="5">
        <v>38073902.700000003</v>
      </c>
      <c r="F203" s="6">
        <v>2902</v>
      </c>
      <c r="G203" s="7" t="s">
        <v>182</v>
      </c>
      <c r="H203" s="5">
        <v>30467544.079999998</v>
      </c>
      <c r="I203" s="5">
        <v>38073902.700000003</v>
      </c>
    </row>
    <row r="204" spans="1:9" x14ac:dyDescent="0.25">
      <c r="A204" s="6">
        <v>2903</v>
      </c>
      <c r="B204" s="7" t="s">
        <v>183</v>
      </c>
      <c r="D204" s="5"/>
      <c r="F204" s="6">
        <v>2903</v>
      </c>
      <c r="G204" s="7" t="s">
        <v>183</v>
      </c>
      <c r="I204" s="5"/>
    </row>
    <row r="205" spans="1:9" x14ac:dyDescent="0.25">
      <c r="A205" s="6">
        <v>2904</v>
      </c>
      <c r="B205" s="7" t="s">
        <v>184</v>
      </c>
      <c r="C205" s="5"/>
      <c r="D205" s="5"/>
      <c r="F205" s="6">
        <v>2904</v>
      </c>
      <c r="G205" s="7" t="s">
        <v>184</v>
      </c>
      <c r="H205" s="5"/>
      <c r="I205" s="5"/>
    </row>
    <row r="206" spans="1:9" ht="15.75" thickBot="1" x14ac:dyDescent="0.3">
      <c r="A206" s="16">
        <v>2910</v>
      </c>
      <c r="B206" s="17" t="s">
        <v>38</v>
      </c>
      <c r="C206" s="5"/>
      <c r="D206" s="5"/>
      <c r="F206" s="16">
        <v>2910</v>
      </c>
      <c r="G206" s="17" t="s">
        <v>38</v>
      </c>
      <c r="H206" s="5"/>
      <c r="I206" s="5"/>
    </row>
    <row r="207" spans="1:9" ht="15.75" thickBot="1" x14ac:dyDescent="0.3">
      <c r="A207" s="9" t="s">
        <v>18</v>
      </c>
      <c r="B207" s="10"/>
      <c r="C207" s="69">
        <f>SUM(C202:C206)</f>
        <v>62739761.329999998</v>
      </c>
      <c r="D207" s="69">
        <f>SUM(D202:D206)</f>
        <v>77993041.340000004</v>
      </c>
      <c r="F207" s="9" t="s">
        <v>18</v>
      </c>
      <c r="G207" s="10"/>
      <c r="H207" s="69">
        <f>SUM(H202:H206)</f>
        <v>62739761.329999998</v>
      </c>
      <c r="I207" s="69">
        <f>SUM(I202:I206)</f>
        <v>77993041.340000004</v>
      </c>
    </row>
    <row r="208" spans="1:9" ht="15.75" thickBot="1" x14ac:dyDescent="0.3">
      <c r="A208" s="25"/>
      <c r="B208" s="20"/>
      <c r="C208" s="74"/>
      <c r="D208" s="74"/>
      <c r="F208" s="25"/>
      <c r="G208" s="20"/>
      <c r="H208" s="74"/>
      <c r="I208" s="74"/>
    </row>
    <row r="209" spans="1:9" ht="15.75" thickBot="1" x14ac:dyDescent="0.3">
      <c r="A209" s="27" t="s">
        <v>185</v>
      </c>
      <c r="B209" s="28"/>
      <c r="C209" s="75">
        <f>C105+C123+C141+C149+C157+C167+C192+C200+C207</f>
        <v>1435044380.4299998</v>
      </c>
      <c r="D209" s="75">
        <f>D105+D123+D141+D149+D157+D167+D192+D200+D207</f>
        <v>1252717154.46</v>
      </c>
      <c r="F209" s="27" t="s">
        <v>185</v>
      </c>
      <c r="G209" s="28"/>
      <c r="H209" s="75">
        <f>H105+H123+H141+H149+H157+H167+H192+H200+H207</f>
        <v>1435044380.4299998</v>
      </c>
      <c r="I209" s="75">
        <f>I105+I123+I141+I149+I157+I167+I192+I200+I207</f>
        <v>1252717154.46</v>
      </c>
    </row>
    <row r="210" spans="1:9" x14ac:dyDescent="0.25">
      <c r="A210" s="30"/>
      <c r="B210" s="31"/>
      <c r="C210" s="78"/>
      <c r="D210" s="78"/>
      <c r="F210" s="30"/>
      <c r="G210" s="31"/>
      <c r="H210" s="78"/>
      <c r="I210" s="78"/>
    </row>
    <row r="211" spans="1:9" x14ac:dyDescent="0.25">
      <c r="A211" s="3">
        <v>3</v>
      </c>
      <c r="B211" s="4" t="s">
        <v>186</v>
      </c>
      <c r="C211" s="5"/>
      <c r="D211" s="5"/>
      <c r="F211" s="3">
        <v>3</v>
      </c>
      <c r="G211" s="4" t="s">
        <v>186</v>
      </c>
      <c r="H211" s="5"/>
      <c r="I211" s="5"/>
    </row>
    <row r="212" spans="1:9" x14ac:dyDescent="0.25">
      <c r="A212" s="3">
        <v>31</v>
      </c>
      <c r="B212" s="4" t="s">
        <v>187</v>
      </c>
      <c r="C212" s="5"/>
      <c r="D212" s="5"/>
      <c r="F212" s="3">
        <v>31</v>
      </c>
      <c r="G212" s="4" t="s">
        <v>187</v>
      </c>
      <c r="H212" s="5"/>
      <c r="I212" s="5"/>
    </row>
    <row r="213" spans="1:9" x14ac:dyDescent="0.25">
      <c r="A213" s="6">
        <v>3101</v>
      </c>
      <c r="B213" s="7" t="s">
        <v>188</v>
      </c>
      <c r="C213" s="5">
        <v>213977800</v>
      </c>
      <c r="D213" s="5">
        <v>213977800</v>
      </c>
      <c r="F213" s="6">
        <v>3101</v>
      </c>
      <c r="G213" s="7" t="s">
        <v>188</v>
      </c>
      <c r="H213" s="5">
        <v>213977800</v>
      </c>
      <c r="I213" s="5">
        <v>213977800</v>
      </c>
    </row>
    <row r="214" spans="1:9" x14ac:dyDescent="0.25">
      <c r="A214" s="6">
        <v>3102</v>
      </c>
      <c r="B214" s="7" t="s">
        <v>189</v>
      </c>
      <c r="C214" s="5"/>
      <c r="D214" s="5"/>
      <c r="F214" s="6">
        <v>3102</v>
      </c>
      <c r="G214" s="7" t="s">
        <v>189</v>
      </c>
      <c r="H214" s="5"/>
      <c r="I214" s="5"/>
    </row>
    <row r="215" spans="1:9" ht="15.75" thickBot="1" x14ac:dyDescent="0.3">
      <c r="A215" s="6">
        <v>3103</v>
      </c>
      <c r="B215" s="7" t="s">
        <v>190</v>
      </c>
      <c r="C215" s="5"/>
      <c r="D215" s="5"/>
      <c r="F215" s="6">
        <v>3103</v>
      </c>
      <c r="G215" s="7" t="s">
        <v>190</v>
      </c>
      <c r="H215" s="5"/>
      <c r="I215" s="5"/>
    </row>
    <row r="216" spans="1:9" ht="15.75" thickBot="1" x14ac:dyDescent="0.3">
      <c r="A216" s="9" t="s">
        <v>18</v>
      </c>
      <c r="B216" s="10"/>
      <c r="C216" s="69">
        <f>SUM(C213:C215)</f>
        <v>213977800</v>
      </c>
      <c r="D216" s="69">
        <f>SUM(D213:D215)</f>
        <v>213977800</v>
      </c>
      <c r="F216" s="9" t="s">
        <v>18</v>
      </c>
      <c r="G216" s="10"/>
      <c r="H216" s="69">
        <f>SUM(H213:H215)</f>
        <v>213977800</v>
      </c>
      <c r="I216" s="69">
        <f>SUM(I213:I215)</f>
        <v>213977800</v>
      </c>
    </row>
    <row r="217" spans="1:9" x14ac:dyDescent="0.25">
      <c r="A217" s="12">
        <v>32</v>
      </c>
      <c r="B217" s="13" t="s">
        <v>191</v>
      </c>
      <c r="C217" s="70"/>
      <c r="D217" s="70"/>
      <c r="F217" s="12">
        <v>32</v>
      </c>
      <c r="G217" s="13" t="s">
        <v>191</v>
      </c>
      <c r="H217" s="70"/>
      <c r="I217" s="70"/>
    </row>
    <row r="218" spans="1:9" ht="15.75" thickBot="1" x14ac:dyDescent="0.3">
      <c r="A218" s="16">
        <v>3201</v>
      </c>
      <c r="B218" s="17" t="s">
        <v>192</v>
      </c>
      <c r="C218" s="71"/>
      <c r="D218" s="71"/>
      <c r="F218" s="16">
        <v>3201</v>
      </c>
      <c r="G218" s="17" t="s">
        <v>192</v>
      </c>
      <c r="H218" s="71"/>
      <c r="I218" s="71"/>
    </row>
    <row r="219" spans="1:9" ht="15.75" thickBot="1" x14ac:dyDescent="0.3">
      <c r="A219" s="9" t="s">
        <v>18</v>
      </c>
      <c r="B219" s="10"/>
      <c r="C219" s="69">
        <f>SUM(C218)</f>
        <v>0</v>
      </c>
      <c r="D219" s="69">
        <f>SUM(D218)</f>
        <v>0</v>
      </c>
      <c r="F219" s="9" t="s">
        <v>18</v>
      </c>
      <c r="G219" s="10"/>
      <c r="H219" s="69">
        <f>SUM(H218)</f>
        <v>0</v>
      </c>
      <c r="I219" s="69">
        <f>SUM(I218)</f>
        <v>0</v>
      </c>
    </row>
    <row r="220" spans="1:9" x14ac:dyDescent="0.25">
      <c r="A220" s="12">
        <v>33</v>
      </c>
      <c r="B220" s="13" t="s">
        <v>193</v>
      </c>
      <c r="C220" s="70"/>
      <c r="D220" s="70"/>
      <c r="F220" s="12">
        <v>33</v>
      </c>
      <c r="G220" s="13" t="s">
        <v>193</v>
      </c>
      <c r="H220" s="70"/>
      <c r="I220" s="70"/>
    </row>
    <row r="221" spans="1:9" x14ac:dyDescent="0.25">
      <c r="A221" s="6">
        <v>3301</v>
      </c>
      <c r="B221" s="7" t="s">
        <v>194</v>
      </c>
      <c r="C221" s="5">
        <v>35191486.469999999</v>
      </c>
      <c r="D221" s="5">
        <v>30639841.57</v>
      </c>
      <c r="F221" s="6">
        <v>3301</v>
      </c>
      <c r="G221" s="7" t="s">
        <v>194</v>
      </c>
      <c r="H221" s="5">
        <v>35191486.469999999</v>
      </c>
      <c r="I221" s="5">
        <v>30639841.57</v>
      </c>
    </row>
    <row r="222" spans="1:9" x14ac:dyDescent="0.25">
      <c r="A222" s="6">
        <v>3302</v>
      </c>
      <c r="B222" s="7" t="s">
        <v>195</v>
      </c>
      <c r="C222" s="5">
        <v>21753473.039999999</v>
      </c>
      <c r="D222" s="5">
        <v>21753473.039999999</v>
      </c>
      <c r="F222" s="6">
        <v>3302</v>
      </c>
      <c r="G222" s="7" t="s">
        <v>195</v>
      </c>
      <c r="H222" s="5">
        <v>21753473.039999999</v>
      </c>
      <c r="I222" s="5">
        <v>21753473.039999999</v>
      </c>
    </row>
    <row r="223" spans="1:9" x14ac:dyDescent="0.25">
      <c r="A223" s="6">
        <v>3303</v>
      </c>
      <c r="B223" s="7" t="s">
        <v>196</v>
      </c>
      <c r="C223" s="5">
        <v>222294510.27000001</v>
      </c>
      <c r="D223" s="5">
        <v>248453277.78999999</v>
      </c>
      <c r="F223" s="6">
        <v>3303</v>
      </c>
      <c r="G223" s="7" t="s">
        <v>196</v>
      </c>
      <c r="H223" s="5">
        <v>222294510.27000001</v>
      </c>
      <c r="I223" s="5">
        <v>248453277.78999999</v>
      </c>
    </row>
    <row r="224" spans="1:9" ht="15.75" thickBot="1" x14ac:dyDescent="0.3">
      <c r="A224" s="6">
        <v>3304</v>
      </c>
      <c r="B224" s="7" t="s">
        <v>197</v>
      </c>
      <c r="C224" s="5">
        <v>26262843.960000001</v>
      </c>
      <c r="D224" s="5">
        <v>26670759.739999998</v>
      </c>
      <c r="F224" s="6">
        <v>3304</v>
      </c>
      <c r="G224" s="7" t="s">
        <v>197</v>
      </c>
      <c r="H224" s="5">
        <v>26262843.960000001</v>
      </c>
      <c r="I224" s="5">
        <v>26670759.739999998</v>
      </c>
    </row>
    <row r="225" spans="1:9" ht="15.75" thickBot="1" x14ac:dyDescent="0.3">
      <c r="A225" s="9" t="s">
        <v>18</v>
      </c>
      <c r="B225" s="10"/>
      <c r="C225" s="69">
        <f>SUM(C221:C224)</f>
        <v>305502313.74000001</v>
      </c>
      <c r="D225" s="69">
        <f>SUM(D221:D224)</f>
        <v>327517352.13999999</v>
      </c>
      <c r="F225" s="9" t="s">
        <v>18</v>
      </c>
      <c r="G225" s="10"/>
      <c r="H225" s="69">
        <f>SUM(H221:H224)</f>
        <v>305502313.74000001</v>
      </c>
      <c r="I225" s="69">
        <f>SUM(I221:I224)</f>
        <v>327517352.13999999</v>
      </c>
    </row>
    <row r="226" spans="1:9" ht="15.75" thickBot="1" x14ac:dyDescent="0.3">
      <c r="A226" s="25"/>
      <c r="B226" s="20"/>
      <c r="C226" s="74"/>
      <c r="D226" s="74"/>
      <c r="F226" s="25"/>
      <c r="G226" s="20"/>
      <c r="H226" s="74"/>
      <c r="I226" s="74"/>
    </row>
    <row r="227" spans="1:9" ht="15.75" thickBot="1" x14ac:dyDescent="0.3">
      <c r="A227" s="27" t="s">
        <v>198</v>
      </c>
      <c r="B227" s="28"/>
      <c r="C227" s="75">
        <f>C216+C219+C225</f>
        <v>519480113.74000001</v>
      </c>
      <c r="D227" s="75">
        <f>D216+D219+D225</f>
        <v>541495152.13999999</v>
      </c>
      <c r="F227" s="27" t="s">
        <v>198</v>
      </c>
      <c r="G227" s="28"/>
      <c r="H227" s="75">
        <f>H216+H219+H225</f>
        <v>519480113.74000001</v>
      </c>
      <c r="I227" s="75">
        <f>I216+I219+I225</f>
        <v>541495152.13999999</v>
      </c>
    </row>
    <row r="228" spans="1:9" ht="15.75" thickBot="1" x14ac:dyDescent="0.3">
      <c r="A228" s="25"/>
      <c r="B228" s="20"/>
      <c r="C228" s="74"/>
      <c r="D228" s="74"/>
      <c r="F228" s="25"/>
      <c r="G228" s="20"/>
      <c r="H228" s="74"/>
      <c r="I228" s="74"/>
    </row>
    <row r="229" spans="1:9" ht="15.75" thickBot="1" x14ac:dyDescent="0.3">
      <c r="A229" s="27" t="s">
        <v>199</v>
      </c>
      <c r="B229" s="28"/>
      <c r="C229" s="75">
        <f>C209+C227</f>
        <v>1954524494.1699998</v>
      </c>
      <c r="D229" s="75">
        <f>D209+D227</f>
        <v>1794212306.5999999</v>
      </c>
      <c r="F229" s="27" t="s">
        <v>199</v>
      </c>
      <c r="G229" s="28"/>
      <c r="H229" s="75">
        <f>H209+H227</f>
        <v>1954524494.1699998</v>
      </c>
      <c r="I229" s="75">
        <f>I209+I227</f>
        <v>1794212306.5999999</v>
      </c>
    </row>
    <row r="230" spans="1:9" x14ac:dyDescent="0.25">
      <c r="A230" s="30"/>
      <c r="B230" s="31"/>
      <c r="C230" s="78"/>
      <c r="D230" s="78"/>
      <c r="F230" s="30"/>
      <c r="G230" s="31"/>
      <c r="H230" s="78"/>
      <c r="I230" s="78"/>
    </row>
    <row r="231" spans="1:9" x14ac:dyDescent="0.25">
      <c r="A231" s="12">
        <v>4</v>
      </c>
      <c r="B231" s="13" t="s">
        <v>200</v>
      </c>
      <c r="C231" s="70"/>
      <c r="D231" s="70"/>
      <c r="F231" s="12">
        <v>4</v>
      </c>
      <c r="G231" s="13" t="s">
        <v>200</v>
      </c>
      <c r="H231" s="70"/>
      <c r="I231" s="70"/>
    </row>
    <row r="232" spans="1:9" x14ac:dyDescent="0.25">
      <c r="A232" s="3">
        <v>41</v>
      </c>
      <c r="B232" s="4" t="s">
        <v>201</v>
      </c>
      <c r="C232" s="5"/>
      <c r="D232" s="5"/>
      <c r="F232" s="3">
        <v>41</v>
      </c>
      <c r="G232" s="4" t="s">
        <v>201</v>
      </c>
      <c r="H232" s="5"/>
      <c r="I232" s="5"/>
    </row>
    <row r="233" spans="1:9" x14ac:dyDescent="0.25">
      <c r="A233" s="3">
        <v>4101</v>
      </c>
      <c r="B233" s="4" t="s">
        <v>202</v>
      </c>
      <c r="C233" s="5"/>
      <c r="D233" s="5"/>
      <c r="F233" s="3">
        <v>4101</v>
      </c>
      <c r="G233" s="4" t="s">
        <v>202</v>
      </c>
      <c r="H233" s="5"/>
      <c r="I233" s="5"/>
    </row>
    <row r="234" spans="1:9" x14ac:dyDescent="0.25">
      <c r="A234" s="6">
        <v>410101</v>
      </c>
      <c r="B234" s="7" t="s">
        <v>203</v>
      </c>
      <c r="C234" s="5">
        <v>151758.70000000001</v>
      </c>
      <c r="D234" s="5">
        <v>-34473.11</v>
      </c>
      <c r="F234" s="6">
        <v>410101</v>
      </c>
      <c r="G234" s="7" t="s">
        <v>203</v>
      </c>
      <c r="H234" s="5">
        <v>151758.70000000001</v>
      </c>
      <c r="I234" s="5">
        <v>-34473.11</v>
      </c>
    </row>
    <row r="235" spans="1:9" x14ac:dyDescent="0.25">
      <c r="A235" s="6">
        <v>410102</v>
      </c>
      <c r="B235" s="7" t="s">
        <v>204</v>
      </c>
      <c r="C235" s="5">
        <v>300032.34999999998</v>
      </c>
      <c r="D235" s="5">
        <v>272747.65000000002</v>
      </c>
      <c r="F235" s="6">
        <v>410102</v>
      </c>
      <c r="G235" s="7" t="s">
        <v>204</v>
      </c>
      <c r="H235" s="5">
        <v>300032.34999999998</v>
      </c>
      <c r="I235" s="5">
        <v>272747.65000000002</v>
      </c>
    </row>
    <row r="236" spans="1:9" x14ac:dyDescent="0.25">
      <c r="A236" s="6">
        <v>410103</v>
      </c>
      <c r="B236" s="7" t="s">
        <v>87</v>
      </c>
      <c r="C236" s="5">
        <v>2409063.7599999998</v>
      </c>
      <c r="D236" s="5">
        <v>2094705.89</v>
      </c>
      <c r="F236" s="6">
        <v>410103</v>
      </c>
      <c r="G236" s="7" t="s">
        <v>87</v>
      </c>
      <c r="H236" s="5">
        <v>2409063.7599999998</v>
      </c>
      <c r="I236" s="5">
        <v>2094705.89</v>
      </c>
    </row>
    <row r="237" spans="1:9" x14ac:dyDescent="0.25">
      <c r="A237" s="6">
        <v>410104</v>
      </c>
      <c r="B237" s="7" t="s">
        <v>205</v>
      </c>
      <c r="C237" s="5">
        <v>171735.56</v>
      </c>
      <c r="D237" s="5">
        <v>537551.69999999995</v>
      </c>
      <c r="F237" s="6">
        <v>410104</v>
      </c>
      <c r="G237" s="7" t="s">
        <v>205</v>
      </c>
      <c r="H237" s="5">
        <v>171735.56</v>
      </c>
      <c r="I237" s="5">
        <v>537551.69999999995</v>
      </c>
    </row>
    <row r="238" spans="1:9" x14ac:dyDescent="0.25">
      <c r="A238" s="6">
        <v>410105</v>
      </c>
      <c r="B238" s="7" t="s">
        <v>89</v>
      </c>
      <c r="C238" s="5"/>
      <c r="D238" s="5"/>
      <c r="F238" s="6">
        <v>410105</v>
      </c>
      <c r="G238" s="7" t="s">
        <v>89</v>
      </c>
      <c r="H238" s="5"/>
      <c r="I238" s="5"/>
    </row>
    <row r="239" spans="1:9" x14ac:dyDescent="0.25">
      <c r="A239" s="6">
        <v>410106</v>
      </c>
      <c r="B239" s="7" t="s">
        <v>206</v>
      </c>
      <c r="C239" s="5"/>
      <c r="D239" s="5"/>
      <c r="F239" s="6">
        <v>410106</v>
      </c>
      <c r="G239" s="7" t="s">
        <v>206</v>
      </c>
      <c r="H239" s="5"/>
      <c r="I239" s="5"/>
    </row>
    <row r="240" spans="1:9" x14ac:dyDescent="0.25">
      <c r="A240" s="6">
        <v>41010601</v>
      </c>
      <c r="B240" s="7" t="s">
        <v>207</v>
      </c>
      <c r="C240" s="5"/>
      <c r="D240" s="5"/>
      <c r="F240" s="6">
        <v>41010601</v>
      </c>
      <c r="G240" s="7" t="s">
        <v>207</v>
      </c>
      <c r="H240" s="5"/>
      <c r="I240" s="5"/>
    </row>
    <row r="241" spans="1:9" x14ac:dyDescent="0.25">
      <c r="A241" s="6">
        <v>41010602</v>
      </c>
      <c r="B241" s="7" t="s">
        <v>208</v>
      </c>
      <c r="C241" s="5"/>
      <c r="D241" s="5"/>
      <c r="F241" s="6">
        <v>41010602</v>
      </c>
      <c r="G241" s="7" t="s">
        <v>208</v>
      </c>
      <c r="H241" s="5"/>
      <c r="I241" s="5"/>
    </row>
    <row r="242" spans="1:9" x14ac:dyDescent="0.25">
      <c r="A242" s="6">
        <v>41010603</v>
      </c>
      <c r="B242" s="7" t="s">
        <v>209</v>
      </c>
      <c r="C242" s="5">
        <v>531828004.49000001</v>
      </c>
      <c r="D242" s="5">
        <v>518427138.33999997</v>
      </c>
      <c r="F242" s="6">
        <v>41010603</v>
      </c>
      <c r="G242" s="7" t="s">
        <v>209</v>
      </c>
      <c r="H242" s="5">
        <v>531828004.49000001</v>
      </c>
      <c r="I242" s="5">
        <v>518427138.33999997</v>
      </c>
    </row>
    <row r="243" spans="1:9" x14ac:dyDescent="0.25">
      <c r="A243" s="6">
        <v>410107</v>
      </c>
      <c r="B243" s="7" t="s">
        <v>91</v>
      </c>
      <c r="C243" s="5">
        <v>4584336.83</v>
      </c>
      <c r="D243" s="5">
        <v>3234181.39</v>
      </c>
      <c r="F243" s="6">
        <v>410107</v>
      </c>
      <c r="G243" s="7" t="s">
        <v>91</v>
      </c>
      <c r="H243" s="5">
        <v>4584336.83</v>
      </c>
      <c r="I243" s="5">
        <v>3234181.39</v>
      </c>
    </row>
    <row r="244" spans="1:9" ht="15.75" thickBot="1" x14ac:dyDescent="0.3">
      <c r="A244" s="19">
        <v>410108</v>
      </c>
      <c r="B244" s="20" t="s">
        <v>210</v>
      </c>
      <c r="C244" s="5">
        <v>12994731.460000001</v>
      </c>
      <c r="D244" s="5">
        <v>11616719.380000001</v>
      </c>
      <c r="F244" s="19">
        <v>410108</v>
      </c>
      <c r="G244" s="20" t="s">
        <v>210</v>
      </c>
      <c r="H244" s="5">
        <v>12994731.460000001</v>
      </c>
      <c r="I244" s="5">
        <v>11616719.380000001</v>
      </c>
    </row>
    <row r="245" spans="1:9" ht="15.75" thickBot="1" x14ac:dyDescent="0.3">
      <c r="A245" s="9" t="s">
        <v>18</v>
      </c>
      <c r="B245" s="10"/>
      <c r="C245" s="72">
        <f>SUM(C234:C244)</f>
        <v>552439663.1500001</v>
      </c>
      <c r="D245" s="72">
        <f>SUM(D234:D244)</f>
        <v>536148571.23999995</v>
      </c>
      <c r="F245" s="9" t="s">
        <v>18</v>
      </c>
      <c r="G245" s="10"/>
      <c r="H245" s="72">
        <f>SUM(H234:H244)</f>
        <v>552439663.1500001</v>
      </c>
      <c r="I245" s="72">
        <f>SUM(I234:I244)</f>
        <v>536148571.23999995</v>
      </c>
    </row>
    <row r="246" spans="1:9" x14ac:dyDescent="0.25">
      <c r="A246" s="12">
        <v>4102</v>
      </c>
      <c r="B246" s="13" t="s">
        <v>211</v>
      </c>
      <c r="C246" s="70"/>
      <c r="D246" s="70"/>
      <c r="F246" s="12">
        <v>4102</v>
      </c>
      <c r="G246" s="13" t="s">
        <v>211</v>
      </c>
      <c r="H246" s="70"/>
      <c r="I246" s="70"/>
    </row>
    <row r="247" spans="1:9" x14ac:dyDescent="0.25">
      <c r="A247" s="6">
        <v>410201</v>
      </c>
      <c r="B247" s="7" t="s">
        <v>86</v>
      </c>
      <c r="C247" s="5">
        <v>98348.39</v>
      </c>
      <c r="D247" s="5">
        <v>9644.67</v>
      </c>
      <c r="F247" s="6">
        <v>410201</v>
      </c>
      <c r="G247" s="7" t="s">
        <v>86</v>
      </c>
      <c r="H247" s="5">
        <v>98348.39</v>
      </c>
      <c r="I247" s="5">
        <v>9644.67</v>
      </c>
    </row>
    <row r="248" spans="1:9" x14ac:dyDescent="0.25">
      <c r="A248" s="6">
        <v>410202</v>
      </c>
      <c r="B248" s="7" t="s">
        <v>87</v>
      </c>
      <c r="C248" s="5">
        <v>322075.28000000003</v>
      </c>
      <c r="D248" s="5">
        <v>153176.89000000001</v>
      </c>
      <c r="F248" s="6">
        <v>410202</v>
      </c>
      <c r="G248" s="7" t="s">
        <v>87</v>
      </c>
      <c r="H248" s="5">
        <v>322075.28000000003</v>
      </c>
      <c r="I248" s="5">
        <v>153176.89000000001</v>
      </c>
    </row>
    <row r="249" spans="1:9" x14ac:dyDescent="0.25">
      <c r="A249" s="6">
        <v>410203</v>
      </c>
      <c r="B249" s="7" t="s">
        <v>88</v>
      </c>
      <c r="C249" s="5"/>
      <c r="D249" s="5"/>
      <c r="F249" s="6">
        <v>410203</v>
      </c>
      <c r="G249" s="7" t="s">
        <v>88</v>
      </c>
      <c r="H249" s="5"/>
      <c r="I249" s="5"/>
    </row>
    <row r="250" spans="1:9" x14ac:dyDescent="0.25">
      <c r="A250" s="6">
        <v>410204</v>
      </c>
      <c r="B250" s="7" t="s">
        <v>89</v>
      </c>
      <c r="C250" s="5"/>
      <c r="D250" s="5"/>
      <c r="F250" s="6">
        <v>410204</v>
      </c>
      <c r="G250" s="7" t="s">
        <v>89</v>
      </c>
      <c r="H250" s="5"/>
      <c r="I250" s="5"/>
    </row>
    <row r="251" spans="1:9" x14ac:dyDescent="0.25">
      <c r="A251" s="6">
        <v>410205</v>
      </c>
      <c r="B251" s="7" t="s">
        <v>206</v>
      </c>
      <c r="C251" s="5"/>
      <c r="D251" s="5"/>
      <c r="F251" s="6">
        <v>410205</v>
      </c>
      <c r="G251" s="7" t="s">
        <v>206</v>
      </c>
      <c r="H251" s="5"/>
      <c r="I251" s="5"/>
    </row>
    <row r="252" spans="1:9" x14ac:dyDescent="0.25">
      <c r="A252" s="6">
        <v>41020501</v>
      </c>
      <c r="B252" s="7" t="s">
        <v>207</v>
      </c>
      <c r="C252" s="5"/>
      <c r="D252" s="5"/>
      <c r="F252" s="6">
        <v>41020501</v>
      </c>
      <c r="G252" s="7" t="s">
        <v>207</v>
      </c>
      <c r="H252" s="5"/>
      <c r="I252" s="5"/>
    </row>
    <row r="253" spans="1:9" x14ac:dyDescent="0.25">
      <c r="A253" s="6">
        <v>41020502</v>
      </c>
      <c r="B253" s="7" t="s">
        <v>212</v>
      </c>
      <c r="C253" s="5"/>
      <c r="D253" s="5"/>
      <c r="F253" s="6">
        <v>41020502</v>
      </c>
      <c r="G253" s="7" t="s">
        <v>212</v>
      </c>
      <c r="H253" s="5"/>
      <c r="I253" s="5"/>
    </row>
    <row r="254" spans="1:9" x14ac:dyDescent="0.25">
      <c r="A254" s="6">
        <v>41020503</v>
      </c>
      <c r="B254" s="7" t="s">
        <v>209</v>
      </c>
      <c r="C254" s="5"/>
      <c r="D254" s="5"/>
      <c r="F254" s="6">
        <v>41020503</v>
      </c>
      <c r="G254" s="7" t="s">
        <v>209</v>
      </c>
      <c r="H254" s="5"/>
      <c r="I254" s="5"/>
    </row>
    <row r="255" spans="1:9" x14ac:dyDescent="0.25">
      <c r="A255" s="6">
        <v>410206</v>
      </c>
      <c r="B255" s="7" t="s">
        <v>91</v>
      </c>
      <c r="C255" s="5"/>
      <c r="D255" s="5"/>
      <c r="F255" s="6">
        <v>410206</v>
      </c>
      <c r="G255" s="7" t="s">
        <v>91</v>
      </c>
      <c r="H255" s="5"/>
      <c r="I255" s="5"/>
    </row>
    <row r="256" spans="1:9" ht="15.75" thickBot="1" x14ac:dyDescent="0.3">
      <c r="A256" s="19">
        <v>410207</v>
      </c>
      <c r="B256" s="20" t="s">
        <v>210</v>
      </c>
      <c r="C256" s="77"/>
      <c r="D256" s="77"/>
      <c r="F256" s="19">
        <v>410207</v>
      </c>
      <c r="G256" s="20" t="s">
        <v>210</v>
      </c>
      <c r="H256" s="77"/>
      <c r="I256" s="77"/>
    </row>
    <row r="257" spans="1:9" ht="15.75" thickBot="1" x14ac:dyDescent="0.3">
      <c r="A257" s="9" t="s">
        <v>18</v>
      </c>
      <c r="B257" s="10"/>
      <c r="C257" s="69">
        <f>SUM(C247:C256)</f>
        <v>420423.67000000004</v>
      </c>
      <c r="D257" s="69">
        <f>SUM(D247:D256)</f>
        <v>162821.56000000003</v>
      </c>
      <c r="F257" s="9" t="s">
        <v>18</v>
      </c>
      <c r="G257" s="10"/>
      <c r="H257" s="69">
        <f>SUM(H247:H256)</f>
        <v>420423.67000000004</v>
      </c>
      <c r="I257" s="69">
        <f>SUM(I247:I256)</f>
        <v>162821.56000000003</v>
      </c>
    </row>
    <row r="258" spans="1:9" x14ac:dyDescent="0.25">
      <c r="A258" s="12">
        <v>4103</v>
      </c>
      <c r="B258" s="13" t="s">
        <v>213</v>
      </c>
      <c r="C258" s="70"/>
      <c r="D258" s="70"/>
      <c r="F258" s="12">
        <v>4103</v>
      </c>
      <c r="G258" s="13" t="s">
        <v>213</v>
      </c>
      <c r="H258" s="70"/>
      <c r="I258" s="70"/>
    </row>
    <row r="259" spans="1:9" x14ac:dyDescent="0.25">
      <c r="A259" s="16">
        <v>410301</v>
      </c>
      <c r="B259" s="17" t="s">
        <v>86</v>
      </c>
      <c r="C259" s="5"/>
      <c r="D259" s="5"/>
      <c r="F259" s="16">
        <v>410301</v>
      </c>
      <c r="G259" s="17" t="s">
        <v>86</v>
      </c>
      <c r="H259" s="5"/>
      <c r="I259" s="5"/>
    </row>
    <row r="260" spans="1:9" x14ac:dyDescent="0.25">
      <c r="A260" s="6">
        <v>410302</v>
      </c>
      <c r="B260" s="7" t="s">
        <v>87</v>
      </c>
      <c r="C260" s="5"/>
      <c r="D260" s="5"/>
      <c r="F260" s="6">
        <v>410302</v>
      </c>
      <c r="G260" s="7" t="s">
        <v>87</v>
      </c>
      <c r="H260" s="5"/>
      <c r="I260" s="5"/>
    </row>
    <row r="261" spans="1:9" x14ac:dyDescent="0.25">
      <c r="A261" s="6">
        <v>410303</v>
      </c>
      <c r="B261" s="7" t="s">
        <v>88</v>
      </c>
      <c r="C261" s="5"/>
      <c r="D261" s="5"/>
      <c r="F261" s="6">
        <v>410303</v>
      </c>
      <c r="G261" s="7" t="s">
        <v>88</v>
      </c>
      <c r="H261" s="5"/>
      <c r="I261" s="5"/>
    </row>
    <row r="262" spans="1:9" x14ac:dyDescent="0.25">
      <c r="A262" s="6">
        <v>410304</v>
      </c>
      <c r="B262" s="7" t="s">
        <v>89</v>
      </c>
      <c r="C262" s="5"/>
      <c r="D262" s="5"/>
      <c r="F262" s="6">
        <v>410304</v>
      </c>
      <c r="G262" s="7" t="s">
        <v>89</v>
      </c>
      <c r="H262" s="5"/>
      <c r="I262" s="5"/>
    </row>
    <row r="263" spans="1:9" x14ac:dyDescent="0.25">
      <c r="A263" s="6">
        <v>410305</v>
      </c>
      <c r="B263" s="7" t="s">
        <v>206</v>
      </c>
      <c r="C263" s="5"/>
      <c r="D263" s="5"/>
      <c r="F263" s="6">
        <v>410305</v>
      </c>
      <c r="G263" s="7" t="s">
        <v>206</v>
      </c>
      <c r="H263" s="5"/>
      <c r="I263" s="5"/>
    </row>
    <row r="264" spans="1:9" x14ac:dyDescent="0.25">
      <c r="A264" s="6">
        <v>41030501</v>
      </c>
      <c r="B264" s="7" t="s">
        <v>207</v>
      </c>
      <c r="C264" s="5"/>
      <c r="D264" s="5"/>
      <c r="F264" s="6">
        <v>41030501</v>
      </c>
      <c r="G264" s="7" t="s">
        <v>207</v>
      </c>
      <c r="H264" s="5"/>
      <c r="I264" s="5"/>
    </row>
    <row r="265" spans="1:9" x14ac:dyDescent="0.25">
      <c r="A265" s="6">
        <v>41030502</v>
      </c>
      <c r="B265" s="7" t="s">
        <v>208</v>
      </c>
      <c r="C265" s="5"/>
      <c r="D265" s="5"/>
      <c r="F265" s="6">
        <v>41030502</v>
      </c>
      <c r="G265" s="7" t="s">
        <v>208</v>
      </c>
      <c r="H265" s="5"/>
      <c r="I265" s="5"/>
    </row>
    <row r="266" spans="1:9" x14ac:dyDescent="0.25">
      <c r="A266" s="6">
        <v>41030503</v>
      </c>
      <c r="B266" s="7" t="s">
        <v>209</v>
      </c>
      <c r="C266" s="5">
        <v>80721106.010000005</v>
      </c>
      <c r="D266" s="5">
        <v>126675764.59</v>
      </c>
      <c r="F266" s="6">
        <v>41030503</v>
      </c>
      <c r="G266" s="7" t="s">
        <v>209</v>
      </c>
      <c r="H266" s="5">
        <v>80721106.010000005</v>
      </c>
      <c r="I266" s="5">
        <v>126675764.59</v>
      </c>
    </row>
    <row r="267" spans="1:9" x14ac:dyDescent="0.25">
      <c r="A267" s="6">
        <v>410306</v>
      </c>
      <c r="B267" s="7" t="s">
        <v>91</v>
      </c>
      <c r="C267" s="5"/>
      <c r="D267" s="5"/>
      <c r="F267" s="6">
        <v>410306</v>
      </c>
      <c r="G267" s="7" t="s">
        <v>91</v>
      </c>
      <c r="H267" s="5"/>
      <c r="I267" s="5"/>
    </row>
    <row r="268" spans="1:9" ht="15.75" thickBot="1" x14ac:dyDescent="0.3">
      <c r="A268" s="19">
        <v>410307</v>
      </c>
      <c r="B268" s="20" t="s">
        <v>210</v>
      </c>
      <c r="C268" s="77"/>
      <c r="D268" s="77"/>
      <c r="F268" s="19">
        <v>410307</v>
      </c>
      <c r="G268" s="20" t="s">
        <v>210</v>
      </c>
      <c r="H268" s="77"/>
      <c r="I268" s="77"/>
    </row>
    <row r="269" spans="1:9" ht="15.75" thickBot="1" x14ac:dyDescent="0.3">
      <c r="A269" s="9" t="s">
        <v>18</v>
      </c>
      <c r="B269" s="10"/>
      <c r="C269" s="69">
        <f>SUM(C259:C268)</f>
        <v>80721106.010000005</v>
      </c>
      <c r="D269" s="69">
        <f>SUM(D259:D268)</f>
        <v>126675764.59</v>
      </c>
      <c r="F269" s="9" t="s">
        <v>18</v>
      </c>
      <c r="G269" s="10"/>
      <c r="H269" s="69">
        <f>SUM(H259:H268)</f>
        <v>80721106.010000005</v>
      </c>
      <c r="I269" s="69">
        <f>SUM(I259:I268)</f>
        <v>126675764.59</v>
      </c>
    </row>
    <row r="270" spans="1:9" x14ac:dyDescent="0.25">
      <c r="A270" s="12">
        <v>4104</v>
      </c>
      <c r="B270" s="13" t="s">
        <v>214</v>
      </c>
      <c r="C270" s="70"/>
      <c r="D270" s="70"/>
      <c r="F270" s="12">
        <v>4104</v>
      </c>
      <c r="G270" s="13" t="s">
        <v>214</v>
      </c>
      <c r="H270" s="70"/>
      <c r="I270" s="70"/>
    </row>
    <row r="271" spans="1:9" x14ac:dyDescent="0.25">
      <c r="A271" s="6">
        <v>410401</v>
      </c>
      <c r="B271" s="7" t="s">
        <v>86</v>
      </c>
      <c r="C271" s="5"/>
      <c r="D271" s="5"/>
      <c r="F271" s="6">
        <v>410401</v>
      </c>
      <c r="G271" s="7" t="s">
        <v>86</v>
      </c>
      <c r="H271" s="5"/>
      <c r="I271" s="5"/>
    </row>
    <row r="272" spans="1:9" x14ac:dyDescent="0.25">
      <c r="A272" s="6">
        <v>410402</v>
      </c>
      <c r="B272" s="7" t="s">
        <v>87</v>
      </c>
      <c r="C272" s="5"/>
      <c r="D272" s="5"/>
      <c r="F272" s="6">
        <v>410402</v>
      </c>
      <c r="G272" s="7" t="s">
        <v>87</v>
      </c>
      <c r="H272" s="5"/>
      <c r="I272" s="5"/>
    </row>
    <row r="273" spans="1:9" x14ac:dyDescent="0.25">
      <c r="A273" s="6">
        <v>410403</v>
      </c>
      <c r="B273" s="7" t="s">
        <v>88</v>
      </c>
      <c r="C273" s="5"/>
      <c r="D273" s="5"/>
      <c r="F273" s="6">
        <v>410403</v>
      </c>
      <c r="G273" s="7" t="s">
        <v>88</v>
      </c>
      <c r="H273" s="5"/>
      <c r="I273" s="5"/>
    </row>
    <row r="274" spans="1:9" x14ac:dyDescent="0.25">
      <c r="A274" s="6">
        <v>410404</v>
      </c>
      <c r="B274" s="7" t="s">
        <v>89</v>
      </c>
      <c r="C274" s="5"/>
      <c r="D274" s="5"/>
      <c r="F274" s="6">
        <v>410404</v>
      </c>
      <c r="G274" s="7" t="s">
        <v>89</v>
      </c>
      <c r="H274" s="5"/>
      <c r="I274" s="5"/>
    </row>
    <row r="275" spans="1:9" x14ac:dyDescent="0.25">
      <c r="A275" s="6">
        <v>410405</v>
      </c>
      <c r="B275" s="7" t="s">
        <v>206</v>
      </c>
      <c r="C275" s="5"/>
      <c r="D275" s="5"/>
      <c r="F275" s="6">
        <v>410405</v>
      </c>
      <c r="G275" s="7" t="s">
        <v>206</v>
      </c>
      <c r="H275" s="5"/>
      <c r="I275" s="5"/>
    </row>
    <row r="276" spans="1:9" x14ac:dyDescent="0.25">
      <c r="A276" s="6">
        <v>41040501</v>
      </c>
      <c r="B276" s="7" t="s">
        <v>207</v>
      </c>
      <c r="C276" s="5"/>
      <c r="D276" s="5"/>
      <c r="F276" s="6">
        <v>41040501</v>
      </c>
      <c r="G276" s="7" t="s">
        <v>207</v>
      </c>
      <c r="H276" s="5"/>
      <c r="I276" s="5"/>
    </row>
    <row r="277" spans="1:9" x14ac:dyDescent="0.25">
      <c r="A277" s="6">
        <v>41040502</v>
      </c>
      <c r="B277" s="7" t="s">
        <v>208</v>
      </c>
      <c r="C277" s="5"/>
      <c r="D277" s="5"/>
      <c r="F277" s="6">
        <v>41040502</v>
      </c>
      <c r="G277" s="7" t="s">
        <v>208</v>
      </c>
      <c r="H277" s="5"/>
      <c r="I277" s="5"/>
    </row>
    <row r="278" spans="1:9" x14ac:dyDescent="0.25">
      <c r="A278" s="6">
        <v>41040503</v>
      </c>
      <c r="B278" s="7" t="s">
        <v>215</v>
      </c>
      <c r="C278" s="5"/>
      <c r="D278" s="5">
        <v>-42125418.939999998</v>
      </c>
      <c r="F278" s="6">
        <v>41040503</v>
      </c>
      <c r="G278" s="7" t="s">
        <v>215</v>
      </c>
      <c r="H278" s="5"/>
      <c r="I278" s="5">
        <v>-42125418.939999998</v>
      </c>
    </row>
    <row r="279" spans="1:9" x14ac:dyDescent="0.25">
      <c r="A279" s="6">
        <v>410406</v>
      </c>
      <c r="B279" s="7" t="s">
        <v>91</v>
      </c>
      <c r="C279" s="5"/>
      <c r="D279" s="5"/>
      <c r="F279" s="6">
        <v>410406</v>
      </c>
      <c r="G279" s="7" t="s">
        <v>91</v>
      </c>
      <c r="H279" s="5"/>
      <c r="I279" s="5"/>
    </row>
    <row r="280" spans="1:9" ht="15.75" thickBot="1" x14ac:dyDescent="0.3">
      <c r="A280" s="19">
        <v>410407</v>
      </c>
      <c r="B280" s="20" t="s">
        <v>210</v>
      </c>
      <c r="C280" s="77"/>
      <c r="D280" s="77"/>
      <c r="F280" s="19">
        <v>410407</v>
      </c>
      <c r="G280" s="20" t="s">
        <v>210</v>
      </c>
      <c r="H280" s="77"/>
      <c r="I280" s="77"/>
    </row>
    <row r="281" spans="1:9" ht="15.75" thickBot="1" x14ac:dyDescent="0.3">
      <c r="A281" s="9" t="s">
        <v>18</v>
      </c>
      <c r="B281" s="10"/>
      <c r="C281" s="69">
        <f>SUM(C271:C280)</f>
        <v>0</v>
      </c>
      <c r="D281" s="69">
        <f>SUM(D271:D280)</f>
        <v>-42125418.939999998</v>
      </c>
      <c r="F281" s="9" t="s">
        <v>18</v>
      </c>
      <c r="G281" s="10"/>
      <c r="H281" s="69">
        <f>SUM(H271:H280)</f>
        <v>0</v>
      </c>
      <c r="I281" s="69">
        <f>SUM(I271:I280)</f>
        <v>-42125418.939999998</v>
      </c>
    </row>
    <row r="282" spans="1:9" x14ac:dyDescent="0.25">
      <c r="A282" s="12">
        <v>4105</v>
      </c>
      <c r="B282" s="13" t="s">
        <v>216</v>
      </c>
      <c r="C282" s="70"/>
      <c r="D282" s="70"/>
      <c r="F282" s="12">
        <v>4105</v>
      </c>
      <c r="G282" s="13" t="s">
        <v>216</v>
      </c>
      <c r="H282" s="70"/>
      <c r="I282" s="70"/>
    </row>
    <row r="283" spans="1:9" x14ac:dyDescent="0.25">
      <c r="A283" s="6">
        <v>410501</v>
      </c>
      <c r="B283" s="7" t="s">
        <v>87</v>
      </c>
      <c r="C283" s="5">
        <v>7658.84</v>
      </c>
      <c r="D283" s="5">
        <v>48025.67</v>
      </c>
      <c r="F283" s="6">
        <v>410501</v>
      </c>
      <c r="G283" s="7" t="s">
        <v>87</v>
      </c>
      <c r="H283" s="5">
        <v>7658.84</v>
      </c>
      <c r="I283" s="5">
        <v>48025.67</v>
      </c>
    </row>
    <row r="284" spans="1:9" x14ac:dyDescent="0.25">
      <c r="A284" s="6">
        <v>410502</v>
      </c>
      <c r="B284" s="7" t="s">
        <v>88</v>
      </c>
      <c r="C284" s="5"/>
      <c r="D284" s="5"/>
      <c r="F284" s="6">
        <v>410502</v>
      </c>
      <c r="G284" s="7" t="s">
        <v>88</v>
      </c>
      <c r="H284" s="5"/>
      <c r="I284" s="5"/>
    </row>
    <row r="285" spans="1:9" x14ac:dyDescent="0.25">
      <c r="A285" s="6">
        <v>410503</v>
      </c>
      <c r="B285" s="7" t="s">
        <v>89</v>
      </c>
      <c r="C285" s="5"/>
      <c r="D285" s="5"/>
      <c r="F285" s="6">
        <v>410503</v>
      </c>
      <c r="G285" s="7" t="s">
        <v>89</v>
      </c>
      <c r="H285" s="5"/>
      <c r="I285" s="5"/>
    </row>
    <row r="286" spans="1:9" x14ac:dyDescent="0.25">
      <c r="A286" s="6">
        <v>410504</v>
      </c>
      <c r="B286" s="7" t="s">
        <v>206</v>
      </c>
      <c r="C286" s="5"/>
      <c r="D286" s="5"/>
      <c r="F286" s="6">
        <v>410504</v>
      </c>
      <c r="G286" s="7" t="s">
        <v>206</v>
      </c>
      <c r="H286" s="5"/>
      <c r="I286" s="5"/>
    </row>
    <row r="287" spans="1:9" x14ac:dyDescent="0.25">
      <c r="A287" s="6">
        <v>41050401</v>
      </c>
      <c r="B287" s="7" t="s">
        <v>207</v>
      </c>
      <c r="C287" s="5"/>
      <c r="D287" s="5"/>
      <c r="F287" s="6">
        <v>41050401</v>
      </c>
      <c r="G287" s="7" t="s">
        <v>207</v>
      </c>
      <c r="H287" s="5"/>
      <c r="I287" s="5"/>
    </row>
    <row r="288" spans="1:9" x14ac:dyDescent="0.25">
      <c r="A288" s="6">
        <v>41050402</v>
      </c>
      <c r="B288" s="7" t="s">
        <v>208</v>
      </c>
      <c r="C288" s="5"/>
      <c r="D288" s="5"/>
      <c r="F288" s="6">
        <v>41050402</v>
      </c>
      <c r="G288" s="7" t="s">
        <v>208</v>
      </c>
      <c r="H288" s="5"/>
      <c r="I288" s="5"/>
    </row>
    <row r="289" spans="1:9" x14ac:dyDescent="0.25">
      <c r="A289" s="6">
        <v>41050403</v>
      </c>
      <c r="B289" s="7" t="s">
        <v>209</v>
      </c>
      <c r="C289" s="5">
        <v>6333788.2300000004</v>
      </c>
      <c r="D289" s="5">
        <v>5881107.0099999998</v>
      </c>
      <c r="F289" s="6">
        <v>41050403</v>
      </c>
      <c r="G289" s="7" t="s">
        <v>209</v>
      </c>
      <c r="H289" s="5">
        <v>6333788.2300000004</v>
      </c>
      <c r="I289" s="5">
        <v>5881107.0099999998</v>
      </c>
    </row>
    <row r="290" spans="1:9" x14ac:dyDescent="0.25">
      <c r="A290" s="6">
        <v>410505</v>
      </c>
      <c r="B290" s="7" t="s">
        <v>91</v>
      </c>
      <c r="C290" s="5"/>
      <c r="D290" s="5">
        <v>696.15</v>
      </c>
      <c r="F290" s="6">
        <v>410505</v>
      </c>
      <c r="G290" s="7" t="s">
        <v>91</v>
      </c>
      <c r="H290" s="5"/>
      <c r="I290" s="5">
        <v>696.15</v>
      </c>
    </row>
    <row r="291" spans="1:9" ht="15.75" thickBot="1" x14ac:dyDescent="0.3">
      <c r="A291" s="19">
        <v>410506</v>
      </c>
      <c r="B291" s="20" t="s">
        <v>210</v>
      </c>
      <c r="C291" s="77"/>
      <c r="D291" s="77"/>
      <c r="F291" s="19">
        <v>410506</v>
      </c>
      <c r="G291" s="20" t="s">
        <v>210</v>
      </c>
      <c r="H291" s="77"/>
      <c r="I291" s="77"/>
    </row>
    <row r="292" spans="1:9" ht="15.75" thickBot="1" x14ac:dyDescent="0.3">
      <c r="A292" s="9" t="s">
        <v>18</v>
      </c>
      <c r="B292" s="10"/>
      <c r="C292" s="69">
        <f>SUM(C283:C291)</f>
        <v>6341447.0700000003</v>
      </c>
      <c r="D292" s="69">
        <f>SUM(D283:D291)</f>
        <v>5929828.8300000001</v>
      </c>
      <c r="F292" s="9" t="s">
        <v>18</v>
      </c>
      <c r="G292" s="10"/>
      <c r="H292" s="69">
        <f>SUM(H283:H291)</f>
        <v>6341447.0700000003</v>
      </c>
      <c r="I292" s="69">
        <f>SUM(I283:I291)</f>
        <v>5929828.8300000001</v>
      </c>
    </row>
    <row r="293" spans="1:9" x14ac:dyDescent="0.25">
      <c r="A293" s="12">
        <v>4106</v>
      </c>
      <c r="B293" s="13" t="s">
        <v>217</v>
      </c>
      <c r="C293" s="70"/>
      <c r="D293" s="70"/>
      <c r="F293" s="12">
        <v>4106</v>
      </c>
      <c r="G293" s="13" t="s">
        <v>217</v>
      </c>
      <c r="H293" s="70"/>
      <c r="I293" s="70"/>
    </row>
    <row r="294" spans="1:9" x14ac:dyDescent="0.25">
      <c r="A294" s="6">
        <v>410601</v>
      </c>
      <c r="B294" s="7" t="s">
        <v>87</v>
      </c>
      <c r="C294" s="5">
        <v>23158.87</v>
      </c>
      <c r="D294" s="5">
        <v>21904.79</v>
      </c>
      <c r="F294" s="6">
        <v>410601</v>
      </c>
      <c r="G294" s="7" t="s">
        <v>87</v>
      </c>
      <c r="H294" s="5">
        <v>23158.87</v>
      </c>
      <c r="I294" s="5">
        <v>21904.79</v>
      </c>
    </row>
    <row r="295" spans="1:9" x14ac:dyDescent="0.25">
      <c r="A295" s="6">
        <v>410602</v>
      </c>
      <c r="B295" s="7" t="s">
        <v>88</v>
      </c>
      <c r="C295" s="5">
        <v>11569.92</v>
      </c>
      <c r="D295" s="5">
        <v>42146.080000000002</v>
      </c>
      <c r="F295" s="6">
        <v>410602</v>
      </c>
      <c r="G295" s="7" t="s">
        <v>88</v>
      </c>
      <c r="H295" s="5">
        <v>11569.92</v>
      </c>
      <c r="I295" s="5">
        <v>42146.080000000002</v>
      </c>
    </row>
    <row r="296" spans="1:9" x14ac:dyDescent="0.25">
      <c r="A296" s="6">
        <v>410603</v>
      </c>
      <c r="B296" s="7" t="s">
        <v>89</v>
      </c>
      <c r="C296" s="5"/>
      <c r="D296" s="5"/>
      <c r="F296" s="6">
        <v>410603</v>
      </c>
      <c r="G296" s="7" t="s">
        <v>89</v>
      </c>
      <c r="H296" s="5"/>
      <c r="I296" s="5"/>
    </row>
    <row r="297" spans="1:9" x14ac:dyDescent="0.25">
      <c r="A297" s="6">
        <v>410604</v>
      </c>
      <c r="B297" s="7" t="s">
        <v>206</v>
      </c>
      <c r="C297" s="5"/>
      <c r="D297" s="5"/>
      <c r="F297" s="6">
        <v>410604</v>
      </c>
      <c r="G297" s="7" t="s">
        <v>206</v>
      </c>
      <c r="H297" s="5"/>
      <c r="I297" s="5"/>
    </row>
    <row r="298" spans="1:9" x14ac:dyDescent="0.25">
      <c r="A298" s="6">
        <v>41060401</v>
      </c>
      <c r="B298" s="7" t="s">
        <v>207</v>
      </c>
      <c r="C298" s="5"/>
      <c r="D298" s="5"/>
      <c r="F298" s="6">
        <v>41060401</v>
      </c>
      <c r="G298" s="7" t="s">
        <v>207</v>
      </c>
      <c r="H298" s="5"/>
      <c r="I298" s="5"/>
    </row>
    <row r="299" spans="1:9" x14ac:dyDescent="0.25">
      <c r="A299" s="6">
        <v>41060402</v>
      </c>
      <c r="B299" s="7" t="s">
        <v>208</v>
      </c>
      <c r="C299" s="5"/>
      <c r="D299" s="5"/>
      <c r="F299" s="6">
        <v>41060402</v>
      </c>
      <c r="G299" s="7" t="s">
        <v>208</v>
      </c>
      <c r="H299" s="5"/>
      <c r="I299" s="5"/>
    </row>
    <row r="300" spans="1:9" x14ac:dyDescent="0.25">
      <c r="A300" s="6">
        <v>41060403</v>
      </c>
      <c r="B300" s="7" t="s">
        <v>209</v>
      </c>
      <c r="C300" s="5"/>
      <c r="D300" s="5"/>
      <c r="F300" s="6">
        <v>41060403</v>
      </c>
      <c r="G300" s="7" t="s">
        <v>209</v>
      </c>
      <c r="H300" s="5"/>
      <c r="I300" s="5"/>
    </row>
    <row r="301" spans="1:9" x14ac:dyDescent="0.25">
      <c r="A301" s="6">
        <v>410605</v>
      </c>
      <c r="B301" s="7" t="s">
        <v>91</v>
      </c>
      <c r="C301" s="5">
        <v>457.57</v>
      </c>
      <c r="D301" s="5">
        <v>849.1</v>
      </c>
      <c r="F301" s="6">
        <v>410605</v>
      </c>
      <c r="G301" s="7" t="s">
        <v>91</v>
      </c>
      <c r="H301" s="5">
        <v>457.57</v>
      </c>
      <c r="I301" s="5">
        <v>849.1</v>
      </c>
    </row>
    <row r="302" spans="1:9" ht="15.75" thickBot="1" x14ac:dyDescent="0.3">
      <c r="A302" s="19">
        <v>410606</v>
      </c>
      <c r="B302" s="20" t="s">
        <v>210</v>
      </c>
      <c r="C302" s="5">
        <v>71093.789999999994</v>
      </c>
      <c r="D302" s="5">
        <v>69239.289999999994</v>
      </c>
      <c r="F302" s="19">
        <v>410606</v>
      </c>
      <c r="G302" s="20" t="s">
        <v>210</v>
      </c>
      <c r="H302" s="5">
        <v>71093.789999999994</v>
      </c>
      <c r="I302" s="5">
        <v>69239.289999999994</v>
      </c>
    </row>
    <row r="303" spans="1:9" ht="15.75" thickBot="1" x14ac:dyDescent="0.3">
      <c r="A303" s="9" t="s">
        <v>18</v>
      </c>
      <c r="B303" s="10"/>
      <c r="C303" s="69">
        <f>SUM(C294:C302)</f>
        <v>106280.15</v>
      </c>
      <c r="D303" s="69">
        <f>SUM(D294:D302)</f>
        <v>134139.26</v>
      </c>
      <c r="F303" s="9" t="s">
        <v>18</v>
      </c>
      <c r="G303" s="10"/>
      <c r="H303" s="69">
        <f>SUM(H294:H302)</f>
        <v>106280.15</v>
      </c>
      <c r="I303" s="69">
        <f>SUM(I294:I302)</f>
        <v>134139.26</v>
      </c>
    </row>
    <row r="304" spans="1:9" x14ac:dyDescent="0.25">
      <c r="A304" s="12">
        <v>4107</v>
      </c>
      <c r="B304" s="13" t="s">
        <v>218</v>
      </c>
      <c r="C304" s="70"/>
      <c r="D304" s="70"/>
      <c r="F304" s="12">
        <v>4107</v>
      </c>
      <c r="G304" s="13" t="s">
        <v>218</v>
      </c>
      <c r="H304" s="70"/>
      <c r="I304" s="70"/>
    </row>
    <row r="305" spans="1:9" x14ac:dyDescent="0.25">
      <c r="A305" s="6">
        <v>410701</v>
      </c>
      <c r="B305" s="7" t="s">
        <v>219</v>
      </c>
      <c r="C305" s="5"/>
      <c r="D305" s="5"/>
      <c r="F305" s="6">
        <v>410701</v>
      </c>
      <c r="G305" s="7" t="s">
        <v>219</v>
      </c>
      <c r="H305" s="5"/>
      <c r="I305" s="5"/>
    </row>
    <row r="306" spans="1:9" x14ac:dyDescent="0.25">
      <c r="A306" s="6">
        <v>410702</v>
      </c>
      <c r="B306" s="7" t="s">
        <v>220</v>
      </c>
      <c r="C306" s="5"/>
      <c r="D306" s="5"/>
      <c r="F306" s="6">
        <v>410702</v>
      </c>
      <c r="G306" s="7" t="s">
        <v>220</v>
      </c>
      <c r="H306" s="5"/>
      <c r="I306" s="5"/>
    </row>
    <row r="307" spans="1:9" x14ac:dyDescent="0.25">
      <c r="A307" s="6">
        <v>410703</v>
      </c>
      <c r="B307" s="7" t="s">
        <v>221</v>
      </c>
      <c r="C307" s="5"/>
      <c r="D307" s="5"/>
      <c r="F307" s="6">
        <v>410703</v>
      </c>
      <c r="G307" s="7" t="s">
        <v>221</v>
      </c>
      <c r="H307" s="5"/>
      <c r="I307" s="5"/>
    </row>
    <row r="308" spans="1:9" x14ac:dyDescent="0.25">
      <c r="A308" s="6">
        <v>410704</v>
      </c>
      <c r="B308" s="7" t="s">
        <v>222</v>
      </c>
      <c r="C308" s="5"/>
      <c r="D308" s="5"/>
      <c r="F308" s="6">
        <v>410704</v>
      </c>
      <c r="G308" s="7" t="s">
        <v>222</v>
      </c>
      <c r="H308" s="5"/>
      <c r="I308" s="5"/>
    </row>
    <row r="309" spans="1:9" x14ac:dyDescent="0.25">
      <c r="A309" s="6">
        <v>410705</v>
      </c>
      <c r="B309" s="7" t="s">
        <v>223</v>
      </c>
      <c r="C309" s="5"/>
      <c r="D309" s="5"/>
      <c r="F309" s="6">
        <v>410705</v>
      </c>
      <c r="G309" s="7" t="s">
        <v>223</v>
      </c>
      <c r="H309" s="5"/>
      <c r="I309" s="5"/>
    </row>
    <row r="310" spans="1:9" x14ac:dyDescent="0.25">
      <c r="A310" s="6">
        <v>410706</v>
      </c>
      <c r="B310" s="7" t="s">
        <v>224</v>
      </c>
      <c r="C310" s="5"/>
      <c r="D310" s="5"/>
      <c r="F310" s="6">
        <v>410706</v>
      </c>
      <c r="G310" s="7" t="s">
        <v>224</v>
      </c>
      <c r="H310" s="5"/>
      <c r="I310" s="5"/>
    </row>
    <row r="311" spans="1:9" x14ac:dyDescent="0.25">
      <c r="A311" s="6">
        <v>410707</v>
      </c>
      <c r="B311" s="7" t="s">
        <v>225</v>
      </c>
      <c r="C311" s="5"/>
      <c r="D311" s="5"/>
      <c r="F311" s="6">
        <v>410707</v>
      </c>
      <c r="G311" s="7" t="s">
        <v>225</v>
      </c>
      <c r="H311" s="5"/>
      <c r="I311" s="5"/>
    </row>
    <row r="312" spans="1:9" x14ac:dyDescent="0.25">
      <c r="A312" s="6">
        <v>410708</v>
      </c>
      <c r="B312" s="7" t="s">
        <v>118</v>
      </c>
      <c r="C312" s="5"/>
      <c r="D312" s="5"/>
      <c r="F312" s="6">
        <v>410708</v>
      </c>
      <c r="G312" s="7" t="s">
        <v>118</v>
      </c>
      <c r="H312" s="5"/>
      <c r="I312" s="5"/>
    </row>
    <row r="313" spans="1:9" x14ac:dyDescent="0.25">
      <c r="A313" s="6">
        <v>41070801</v>
      </c>
      <c r="B313" s="7" t="s">
        <v>226</v>
      </c>
      <c r="C313" s="5"/>
      <c r="D313" s="5"/>
      <c r="F313" s="6">
        <v>41070801</v>
      </c>
      <c r="G313" s="7" t="s">
        <v>226</v>
      </c>
      <c r="H313" s="5"/>
      <c r="I313" s="5"/>
    </row>
    <row r="314" spans="1:9" x14ac:dyDescent="0.25">
      <c r="A314" s="6">
        <v>41070802</v>
      </c>
      <c r="B314" s="7" t="s">
        <v>208</v>
      </c>
      <c r="C314" s="5"/>
      <c r="D314" s="5"/>
      <c r="F314" s="6">
        <v>41070802</v>
      </c>
      <c r="G314" s="7" t="s">
        <v>208</v>
      </c>
      <c r="H314" s="5"/>
      <c r="I314" s="5"/>
    </row>
    <row r="315" spans="1:9" x14ac:dyDescent="0.25">
      <c r="A315" s="6">
        <v>41070803</v>
      </c>
      <c r="B315" s="7" t="s">
        <v>209</v>
      </c>
      <c r="C315" s="5">
        <v>181764129.38</v>
      </c>
      <c r="D315" s="5">
        <v>122116305.26000001</v>
      </c>
      <c r="F315" s="6">
        <v>41070803</v>
      </c>
      <c r="G315" s="7" t="s">
        <v>209</v>
      </c>
      <c r="H315" s="5">
        <v>181764129.38</v>
      </c>
      <c r="I315" s="5">
        <v>122116305.26000001</v>
      </c>
    </row>
    <row r="316" spans="1:9" ht="15.75" thickBot="1" x14ac:dyDescent="0.3">
      <c r="A316" s="19">
        <v>410709</v>
      </c>
      <c r="B316" s="20" t="s">
        <v>227</v>
      </c>
      <c r="C316" s="77"/>
      <c r="D316" s="77"/>
      <c r="F316" s="19">
        <v>410709</v>
      </c>
      <c r="G316" s="20" t="s">
        <v>227</v>
      </c>
      <c r="H316" s="77"/>
      <c r="I316" s="77"/>
    </row>
    <row r="317" spans="1:9" ht="15.75" thickBot="1" x14ac:dyDescent="0.3">
      <c r="A317" s="9" t="s">
        <v>18</v>
      </c>
      <c r="B317" s="10"/>
      <c r="C317" s="69">
        <f>SUM(C305:C316)</f>
        <v>181764129.38</v>
      </c>
      <c r="D317" s="69">
        <f>SUM(D305:D316)</f>
        <v>122116305.26000001</v>
      </c>
      <c r="F317" s="9" t="s">
        <v>18</v>
      </c>
      <c r="G317" s="10"/>
      <c r="H317" s="69">
        <f>SUM(H305:H316)</f>
        <v>181764129.38</v>
      </c>
      <c r="I317" s="69">
        <f>SUM(I305:I316)</f>
        <v>122116305.26000001</v>
      </c>
    </row>
    <row r="318" spans="1:9" x14ac:dyDescent="0.25">
      <c r="A318" s="12">
        <v>4108</v>
      </c>
      <c r="B318" s="13" t="s">
        <v>228</v>
      </c>
      <c r="C318" s="70"/>
      <c r="D318" s="70"/>
      <c r="F318" s="12">
        <v>4108</v>
      </c>
      <c r="G318" s="13" t="s">
        <v>228</v>
      </c>
      <c r="H318" s="70"/>
      <c r="I318" s="70"/>
    </row>
    <row r="319" spans="1:9" x14ac:dyDescent="0.25">
      <c r="A319" s="6">
        <v>410801</v>
      </c>
      <c r="B319" s="7" t="s">
        <v>229</v>
      </c>
      <c r="C319" s="5"/>
      <c r="D319" s="5"/>
      <c r="F319" s="6">
        <v>410801</v>
      </c>
      <c r="G319" s="7" t="s">
        <v>229</v>
      </c>
      <c r="H319" s="5"/>
      <c r="I319" s="5"/>
    </row>
    <row r="320" spans="1:9" x14ac:dyDescent="0.25">
      <c r="A320" s="6">
        <v>410802</v>
      </c>
      <c r="B320" s="7" t="s">
        <v>230</v>
      </c>
      <c r="C320" s="5"/>
      <c r="D320" s="5"/>
      <c r="F320" s="6">
        <v>410802</v>
      </c>
      <c r="G320" s="7" t="s">
        <v>230</v>
      </c>
      <c r="H320" s="5"/>
      <c r="I320" s="5"/>
    </row>
    <row r="321" spans="1:9" x14ac:dyDescent="0.25">
      <c r="A321" s="6">
        <v>410803</v>
      </c>
      <c r="B321" s="7" t="s">
        <v>231</v>
      </c>
      <c r="C321" s="5"/>
      <c r="D321" s="5"/>
      <c r="F321" s="6">
        <v>410803</v>
      </c>
      <c r="G321" s="7" t="s">
        <v>231</v>
      </c>
      <c r="H321" s="5"/>
      <c r="I321" s="5"/>
    </row>
    <row r="322" spans="1:9" x14ac:dyDescent="0.25">
      <c r="A322" s="6">
        <v>410804</v>
      </c>
      <c r="B322" s="7" t="s">
        <v>232</v>
      </c>
      <c r="C322" s="5"/>
      <c r="D322" s="5"/>
      <c r="F322" s="6">
        <v>410804</v>
      </c>
      <c r="G322" s="7" t="s">
        <v>232</v>
      </c>
      <c r="H322" s="5"/>
      <c r="I322" s="5"/>
    </row>
    <row r="323" spans="1:9" x14ac:dyDescent="0.25">
      <c r="A323" s="6">
        <v>410805</v>
      </c>
      <c r="B323" s="7" t="s">
        <v>223</v>
      </c>
      <c r="C323" s="5"/>
      <c r="D323" s="5"/>
      <c r="F323" s="6">
        <v>410805</v>
      </c>
      <c r="G323" s="7" t="s">
        <v>223</v>
      </c>
      <c r="H323" s="5"/>
      <c r="I323" s="5"/>
    </row>
    <row r="324" spans="1:9" x14ac:dyDescent="0.25">
      <c r="A324" s="6">
        <v>410806</v>
      </c>
      <c r="B324" s="7" t="s">
        <v>224</v>
      </c>
      <c r="C324" s="5"/>
      <c r="D324" s="5"/>
      <c r="F324" s="6">
        <v>410806</v>
      </c>
      <c r="G324" s="7" t="s">
        <v>224</v>
      </c>
      <c r="H324" s="5"/>
      <c r="I324" s="5"/>
    </row>
    <row r="325" spans="1:9" x14ac:dyDescent="0.25">
      <c r="A325" s="6">
        <v>410807</v>
      </c>
      <c r="B325" s="7" t="s">
        <v>225</v>
      </c>
      <c r="C325" s="5"/>
      <c r="D325" s="5"/>
      <c r="F325" s="6">
        <v>410807</v>
      </c>
      <c r="G325" s="7" t="s">
        <v>225</v>
      </c>
      <c r="H325" s="5"/>
      <c r="I325" s="5"/>
    </row>
    <row r="326" spans="1:9" x14ac:dyDescent="0.25">
      <c r="A326" s="6">
        <v>410808</v>
      </c>
      <c r="B326" s="7" t="s">
        <v>118</v>
      </c>
      <c r="C326" s="5"/>
      <c r="D326" s="5"/>
      <c r="F326" s="6">
        <v>410808</v>
      </c>
      <c r="G326" s="7" t="s">
        <v>118</v>
      </c>
      <c r="H326" s="5"/>
      <c r="I326" s="5"/>
    </row>
    <row r="327" spans="1:9" x14ac:dyDescent="0.25">
      <c r="A327" s="6">
        <v>41080801</v>
      </c>
      <c r="B327" s="7" t="s">
        <v>207</v>
      </c>
      <c r="C327" s="5"/>
      <c r="D327" s="5"/>
      <c r="F327" s="6">
        <v>41080801</v>
      </c>
      <c r="G327" s="7" t="s">
        <v>207</v>
      </c>
      <c r="H327" s="5"/>
      <c r="I327" s="5"/>
    </row>
    <row r="328" spans="1:9" x14ac:dyDescent="0.25">
      <c r="A328" s="6">
        <v>41080802</v>
      </c>
      <c r="B328" s="7" t="s">
        <v>208</v>
      </c>
      <c r="C328" s="5"/>
      <c r="D328" s="5"/>
      <c r="F328" s="6">
        <v>41080802</v>
      </c>
      <c r="G328" s="7" t="s">
        <v>208</v>
      </c>
      <c r="H328" s="5"/>
      <c r="I328" s="5"/>
    </row>
    <row r="329" spans="1:9" x14ac:dyDescent="0.25">
      <c r="A329" s="6">
        <v>41080803</v>
      </c>
      <c r="B329" s="7" t="s">
        <v>209</v>
      </c>
      <c r="C329" s="5"/>
      <c r="D329" s="5"/>
      <c r="F329" s="6">
        <v>41080803</v>
      </c>
      <c r="G329" s="7" t="s">
        <v>209</v>
      </c>
      <c r="H329" s="5"/>
      <c r="I329" s="5"/>
    </row>
    <row r="330" spans="1:9" ht="15.75" thickBot="1" x14ac:dyDescent="0.3">
      <c r="A330" s="19">
        <v>410809</v>
      </c>
      <c r="B330" s="20" t="s">
        <v>227</v>
      </c>
      <c r="C330" s="77"/>
      <c r="D330" s="77"/>
      <c r="F330" s="19">
        <v>410809</v>
      </c>
      <c r="G330" s="20" t="s">
        <v>227</v>
      </c>
      <c r="H330" s="77"/>
      <c r="I330" s="77"/>
    </row>
    <row r="331" spans="1:9" ht="15.75" thickBot="1" x14ac:dyDescent="0.3">
      <c r="A331" s="9" t="s">
        <v>18</v>
      </c>
      <c r="B331" s="10"/>
      <c r="C331" s="69">
        <f>SUM(C319:C330)</f>
        <v>0</v>
      </c>
      <c r="D331" s="69">
        <f>SUM(D319:D330)</f>
        <v>0</v>
      </c>
      <c r="F331" s="9" t="s">
        <v>18</v>
      </c>
      <c r="G331" s="10"/>
      <c r="H331" s="69">
        <f>SUM(H319:H330)</f>
        <v>0</v>
      </c>
      <c r="I331" s="69">
        <f>SUM(I319:I330)</f>
        <v>0</v>
      </c>
    </row>
    <row r="332" spans="1:9" x14ac:dyDescent="0.25">
      <c r="A332" s="12">
        <v>4109</v>
      </c>
      <c r="B332" s="13" t="s">
        <v>233</v>
      </c>
      <c r="C332" s="70"/>
      <c r="D332" s="70"/>
      <c r="F332" s="12">
        <v>4109</v>
      </c>
      <c r="G332" s="13" t="s">
        <v>233</v>
      </c>
      <c r="H332" s="70"/>
      <c r="I332" s="70"/>
    </row>
    <row r="333" spans="1:9" x14ac:dyDescent="0.25">
      <c r="A333" s="6">
        <v>410901</v>
      </c>
      <c r="B333" s="7" t="s">
        <v>86</v>
      </c>
      <c r="C333" s="5">
        <v>95309.81</v>
      </c>
      <c r="D333" s="5">
        <v>167642.1</v>
      </c>
      <c r="F333" s="6">
        <v>410901</v>
      </c>
      <c r="G333" s="7" t="s">
        <v>86</v>
      </c>
      <c r="H333" s="5">
        <v>95309.81</v>
      </c>
      <c r="I333" s="5">
        <v>167642.1</v>
      </c>
    </row>
    <row r="334" spans="1:9" x14ac:dyDescent="0.25">
      <c r="A334" s="6">
        <v>410902</v>
      </c>
      <c r="B334" s="7" t="s">
        <v>87</v>
      </c>
      <c r="C334" s="5">
        <v>104735.3</v>
      </c>
      <c r="D334" s="5">
        <v>153979.20000000001</v>
      </c>
      <c r="F334" s="6">
        <v>410902</v>
      </c>
      <c r="G334" s="7" t="s">
        <v>87</v>
      </c>
      <c r="H334" s="5">
        <v>104735.3</v>
      </c>
      <c r="I334" s="5">
        <v>153979.20000000001</v>
      </c>
    </row>
    <row r="335" spans="1:9" x14ac:dyDescent="0.25">
      <c r="A335" s="6">
        <v>410903</v>
      </c>
      <c r="B335" s="7" t="s">
        <v>88</v>
      </c>
      <c r="C335" s="5">
        <v>215020.68</v>
      </c>
      <c r="D335" s="5">
        <v>38161.230000000003</v>
      </c>
      <c r="F335" s="6">
        <v>410903</v>
      </c>
      <c r="G335" s="7" t="s">
        <v>88</v>
      </c>
      <c r="H335" s="5">
        <v>215020.68</v>
      </c>
      <c r="I335" s="5">
        <v>38161.230000000003</v>
      </c>
    </row>
    <row r="336" spans="1:9" x14ac:dyDescent="0.25">
      <c r="A336" s="6">
        <v>410904</v>
      </c>
      <c r="B336" s="7" t="s">
        <v>89</v>
      </c>
      <c r="C336" s="5"/>
      <c r="D336" s="5"/>
      <c r="F336" s="6">
        <v>410904</v>
      </c>
      <c r="G336" s="7" t="s">
        <v>89</v>
      </c>
      <c r="H336" s="5"/>
      <c r="I336" s="5"/>
    </row>
    <row r="337" spans="1:9" x14ac:dyDescent="0.25">
      <c r="A337" s="6">
        <v>410905</v>
      </c>
      <c r="B337" s="7" t="s">
        <v>206</v>
      </c>
      <c r="C337" s="5"/>
      <c r="D337" s="5"/>
      <c r="F337" s="6">
        <v>410905</v>
      </c>
      <c r="G337" s="7" t="s">
        <v>206</v>
      </c>
      <c r="H337" s="5"/>
      <c r="I337" s="5"/>
    </row>
    <row r="338" spans="1:9" x14ac:dyDescent="0.25">
      <c r="A338" s="6">
        <v>410906</v>
      </c>
      <c r="B338" s="4" t="s">
        <v>234</v>
      </c>
      <c r="C338" s="5"/>
      <c r="D338" s="5"/>
      <c r="F338" s="6">
        <v>410906</v>
      </c>
      <c r="G338" s="4" t="s">
        <v>234</v>
      </c>
      <c r="H338" s="5"/>
      <c r="I338" s="5"/>
    </row>
    <row r="339" spans="1:9" x14ac:dyDescent="0.25">
      <c r="A339" s="6">
        <v>41090501</v>
      </c>
      <c r="B339" s="7" t="s">
        <v>207</v>
      </c>
      <c r="C339" s="5"/>
      <c r="D339" s="5"/>
      <c r="F339" s="6">
        <v>41090501</v>
      </c>
      <c r="G339" s="7" t="s">
        <v>207</v>
      </c>
      <c r="H339" s="5"/>
      <c r="I339" s="5"/>
    </row>
    <row r="340" spans="1:9" x14ac:dyDescent="0.25">
      <c r="A340" s="6">
        <v>41090502</v>
      </c>
      <c r="B340" s="7" t="s">
        <v>208</v>
      </c>
      <c r="C340" s="5"/>
      <c r="D340" s="5"/>
      <c r="F340" s="6">
        <v>41090502</v>
      </c>
      <c r="G340" s="7" t="s">
        <v>208</v>
      </c>
      <c r="H340" s="5"/>
      <c r="I340" s="5"/>
    </row>
    <row r="341" spans="1:9" x14ac:dyDescent="0.25">
      <c r="A341" s="6">
        <v>41090503</v>
      </c>
      <c r="B341" s="7" t="s">
        <v>209</v>
      </c>
      <c r="C341" s="5">
        <v>25921357.23</v>
      </c>
      <c r="D341" s="5">
        <v>23947375.48</v>
      </c>
      <c r="F341" s="6">
        <v>41090503</v>
      </c>
      <c r="G341" s="7" t="s">
        <v>209</v>
      </c>
      <c r="H341" s="5">
        <v>25921357.23</v>
      </c>
      <c r="I341" s="5">
        <v>23947375.48</v>
      </c>
    </row>
    <row r="342" spans="1:9" x14ac:dyDescent="0.25">
      <c r="A342" s="6">
        <v>410906</v>
      </c>
      <c r="B342" s="7" t="s">
        <v>91</v>
      </c>
      <c r="C342" s="5">
        <v>161709.07</v>
      </c>
      <c r="D342" s="5">
        <v>6000.01</v>
      </c>
      <c r="F342" s="6">
        <v>410906</v>
      </c>
      <c r="G342" s="7" t="s">
        <v>91</v>
      </c>
      <c r="H342" s="5">
        <v>161709.07</v>
      </c>
      <c r="I342" s="5">
        <v>6000.01</v>
      </c>
    </row>
    <row r="343" spans="1:9" ht="15.75" thickBot="1" x14ac:dyDescent="0.3">
      <c r="A343" s="19">
        <v>410907</v>
      </c>
      <c r="B343" s="20" t="s">
        <v>92</v>
      </c>
      <c r="C343" s="5">
        <v>4646687.74</v>
      </c>
      <c r="D343" s="5">
        <v>4974191.3099999996</v>
      </c>
      <c r="F343" s="19">
        <v>410907</v>
      </c>
      <c r="G343" s="20" t="s">
        <v>92</v>
      </c>
      <c r="H343" s="5">
        <v>4646687.74</v>
      </c>
      <c r="I343" s="5">
        <v>4974191.3099999996</v>
      </c>
    </row>
    <row r="344" spans="1:9" ht="15.75" thickBot="1" x14ac:dyDescent="0.3">
      <c r="A344" s="9" t="s">
        <v>18</v>
      </c>
      <c r="B344" s="10"/>
      <c r="C344" s="69">
        <f>SUM(C333:C343)</f>
        <v>31144819.829999998</v>
      </c>
      <c r="D344" s="69">
        <f>SUM(D333:D343)</f>
        <v>29287349.330000002</v>
      </c>
      <c r="F344" s="9" t="s">
        <v>18</v>
      </c>
      <c r="G344" s="10"/>
      <c r="H344" s="69">
        <f>SUM(H333:H343)</f>
        <v>31144819.829999998</v>
      </c>
      <c r="I344" s="69">
        <f>SUM(I333:I343)</f>
        <v>29287349.330000002</v>
      </c>
    </row>
    <row r="345" spans="1:9" x14ac:dyDescent="0.25">
      <c r="A345" s="12">
        <v>4110</v>
      </c>
      <c r="B345" s="13" t="s">
        <v>235</v>
      </c>
      <c r="C345" s="70"/>
      <c r="D345" s="70"/>
      <c r="F345" s="12">
        <v>4110</v>
      </c>
      <c r="G345" s="13" t="s">
        <v>235</v>
      </c>
      <c r="H345" s="70"/>
      <c r="I345" s="70"/>
    </row>
    <row r="346" spans="1:9" x14ac:dyDescent="0.25">
      <c r="A346" s="6">
        <v>411001</v>
      </c>
      <c r="B346" s="7" t="s">
        <v>86</v>
      </c>
      <c r="C346" s="5">
        <v>98348.39</v>
      </c>
      <c r="D346" s="5">
        <v>9644.67</v>
      </c>
      <c r="F346" s="6">
        <v>411001</v>
      </c>
      <c r="G346" s="7" t="s">
        <v>86</v>
      </c>
      <c r="H346" s="5">
        <v>98348.39</v>
      </c>
      <c r="I346" s="5">
        <v>9644.67</v>
      </c>
    </row>
    <row r="347" spans="1:9" x14ac:dyDescent="0.25">
      <c r="A347" s="6">
        <v>411002</v>
      </c>
      <c r="B347" s="7" t="s">
        <v>87</v>
      </c>
      <c r="C347" s="5">
        <v>40259.410000000003</v>
      </c>
      <c r="D347" s="5">
        <v>19147.12</v>
      </c>
      <c r="F347" s="6">
        <v>411002</v>
      </c>
      <c r="G347" s="7" t="s">
        <v>87</v>
      </c>
      <c r="H347" s="5">
        <v>40259.410000000003</v>
      </c>
      <c r="I347" s="5">
        <v>19147.12</v>
      </c>
    </row>
    <row r="348" spans="1:9" x14ac:dyDescent="0.25">
      <c r="A348" s="6">
        <v>411003</v>
      </c>
      <c r="B348" s="7" t="s">
        <v>88</v>
      </c>
      <c r="C348" s="5">
        <v>27354.6</v>
      </c>
      <c r="D348" s="5">
        <v>10963.42</v>
      </c>
      <c r="F348" s="6">
        <v>411003</v>
      </c>
      <c r="G348" s="7" t="s">
        <v>88</v>
      </c>
      <c r="H348" s="5">
        <v>27354.6</v>
      </c>
      <c r="I348" s="5">
        <v>10963.42</v>
      </c>
    </row>
    <row r="349" spans="1:9" x14ac:dyDescent="0.25">
      <c r="A349" s="6">
        <v>411004</v>
      </c>
      <c r="B349" s="7" t="s">
        <v>89</v>
      </c>
      <c r="D349" s="5"/>
      <c r="F349" s="6">
        <v>411004</v>
      </c>
      <c r="G349" s="7" t="s">
        <v>89</v>
      </c>
      <c r="I349" s="5"/>
    </row>
    <row r="350" spans="1:9" x14ac:dyDescent="0.25">
      <c r="A350" s="6">
        <v>411005</v>
      </c>
      <c r="B350" s="7" t="s">
        <v>206</v>
      </c>
      <c r="C350" s="5"/>
      <c r="D350" s="5"/>
      <c r="F350" s="6">
        <v>411005</v>
      </c>
      <c r="G350" s="7" t="s">
        <v>206</v>
      </c>
      <c r="H350" s="5"/>
      <c r="I350" s="5"/>
    </row>
    <row r="351" spans="1:9" x14ac:dyDescent="0.25">
      <c r="A351" s="6">
        <v>41100501</v>
      </c>
      <c r="B351" s="7" t="s">
        <v>226</v>
      </c>
      <c r="C351" s="5"/>
      <c r="D351" s="5"/>
      <c r="F351" s="6">
        <v>41100501</v>
      </c>
      <c r="G351" s="7" t="s">
        <v>226</v>
      </c>
      <c r="H351" s="5"/>
      <c r="I351" s="5"/>
    </row>
    <row r="352" spans="1:9" x14ac:dyDescent="0.25">
      <c r="A352" s="6">
        <v>41100502</v>
      </c>
      <c r="B352" s="7" t="s">
        <v>208</v>
      </c>
      <c r="C352" s="5"/>
      <c r="D352" s="5"/>
      <c r="F352" s="6">
        <v>41100502</v>
      </c>
      <c r="G352" s="7" t="s">
        <v>208</v>
      </c>
      <c r="H352" s="5"/>
      <c r="I352" s="5"/>
    </row>
    <row r="353" spans="1:9" x14ac:dyDescent="0.25">
      <c r="A353" s="6">
        <v>41100503</v>
      </c>
      <c r="B353" s="7" t="s">
        <v>209</v>
      </c>
      <c r="C353" s="5">
        <v>20180276.5</v>
      </c>
      <c r="D353" s="5">
        <v>19793088.52</v>
      </c>
      <c r="F353" s="6">
        <v>41100503</v>
      </c>
      <c r="G353" s="7" t="s">
        <v>209</v>
      </c>
      <c r="H353" s="5">
        <v>20180276.5</v>
      </c>
      <c r="I353" s="5">
        <v>19793088.52</v>
      </c>
    </row>
    <row r="354" spans="1:9" x14ac:dyDescent="0.25">
      <c r="A354" s="6">
        <v>411006</v>
      </c>
      <c r="B354" s="7" t="s">
        <v>91</v>
      </c>
      <c r="C354" s="5">
        <v>1479.32</v>
      </c>
      <c r="D354" s="5">
        <v>2168.02</v>
      </c>
      <c r="F354" s="6">
        <v>411006</v>
      </c>
      <c r="G354" s="7" t="s">
        <v>91</v>
      </c>
      <c r="H354" s="5">
        <v>1479.32</v>
      </c>
      <c r="I354" s="5">
        <v>2168.02</v>
      </c>
    </row>
    <row r="355" spans="1:9" ht="15.75" thickBot="1" x14ac:dyDescent="0.3">
      <c r="A355" s="19">
        <v>411007</v>
      </c>
      <c r="B355" s="20" t="s">
        <v>92</v>
      </c>
      <c r="C355" s="77">
        <v>6508123.1600000001</v>
      </c>
      <c r="D355" s="77">
        <v>4622356.1100000003</v>
      </c>
      <c r="F355" s="19">
        <v>411007</v>
      </c>
      <c r="G355" s="20" t="s">
        <v>92</v>
      </c>
      <c r="H355" s="77">
        <v>6508123.1600000001</v>
      </c>
      <c r="I355" s="77">
        <v>4622356.1100000003</v>
      </c>
    </row>
    <row r="356" spans="1:9" ht="15.75" thickBot="1" x14ac:dyDescent="0.3">
      <c r="A356" s="9" t="s">
        <v>18</v>
      </c>
      <c r="B356" s="10"/>
      <c r="C356" s="69">
        <f>SUM(C346:C355)</f>
        <v>26855841.379999999</v>
      </c>
      <c r="D356" s="69">
        <f>SUM(D346:D355)</f>
        <v>24457367.859999999</v>
      </c>
      <c r="F356" s="9" t="s">
        <v>18</v>
      </c>
      <c r="G356" s="10"/>
      <c r="H356" s="69">
        <f>SUM(H346:H355)</f>
        <v>26855841.379999999</v>
      </c>
      <c r="I356" s="69">
        <f>SUM(I346:I355)</f>
        <v>24457367.859999999</v>
      </c>
    </row>
    <row r="357" spans="1:9" x14ac:dyDescent="0.25">
      <c r="A357" s="12">
        <v>4111</v>
      </c>
      <c r="B357" s="13" t="s">
        <v>236</v>
      </c>
      <c r="C357" s="70"/>
      <c r="D357" s="70"/>
      <c r="F357" s="12">
        <v>4111</v>
      </c>
      <c r="G357" s="13" t="s">
        <v>236</v>
      </c>
      <c r="H357" s="70"/>
      <c r="I357" s="70"/>
    </row>
    <row r="358" spans="1:9" x14ac:dyDescent="0.25">
      <c r="A358" s="6">
        <v>411101</v>
      </c>
      <c r="B358" s="7" t="s">
        <v>237</v>
      </c>
      <c r="C358" s="5"/>
      <c r="D358" s="5"/>
      <c r="F358" s="6">
        <v>411101</v>
      </c>
      <c r="G358" s="7" t="s">
        <v>237</v>
      </c>
      <c r="H358" s="5"/>
      <c r="I358" s="5"/>
    </row>
    <row r="359" spans="1:9" x14ac:dyDescent="0.25">
      <c r="A359" s="6">
        <v>411102</v>
      </c>
      <c r="B359" s="7" t="s">
        <v>238</v>
      </c>
      <c r="C359" s="5">
        <v>161</v>
      </c>
      <c r="D359" s="5">
        <v>557793.68000000005</v>
      </c>
      <c r="F359" s="6">
        <v>411102</v>
      </c>
      <c r="G359" s="7" t="s">
        <v>238</v>
      </c>
      <c r="H359" s="5">
        <v>161</v>
      </c>
      <c r="I359" s="5">
        <v>557793.68000000005</v>
      </c>
    </row>
    <row r="360" spans="1:9" x14ac:dyDescent="0.25">
      <c r="A360" s="6">
        <v>411103</v>
      </c>
      <c r="B360" s="7" t="s">
        <v>239</v>
      </c>
      <c r="C360" s="5"/>
      <c r="D360" s="5"/>
      <c r="F360" s="6">
        <v>411103</v>
      </c>
      <c r="G360" s="7" t="s">
        <v>239</v>
      </c>
      <c r="H360" s="5"/>
      <c r="I360" s="5"/>
    </row>
    <row r="361" spans="1:9" x14ac:dyDescent="0.25">
      <c r="A361" s="6">
        <v>411104</v>
      </c>
      <c r="B361" s="7" t="s">
        <v>240</v>
      </c>
      <c r="C361" s="5"/>
      <c r="D361" s="5"/>
      <c r="F361" s="6">
        <v>411104</v>
      </c>
      <c r="G361" s="7" t="s">
        <v>240</v>
      </c>
      <c r="H361" s="5"/>
      <c r="I361" s="5"/>
    </row>
    <row r="362" spans="1:9" x14ac:dyDescent="0.25">
      <c r="A362" s="6">
        <v>411105</v>
      </c>
      <c r="B362" s="7" t="s">
        <v>241</v>
      </c>
      <c r="C362" s="5"/>
      <c r="D362" s="5"/>
      <c r="F362" s="6">
        <v>411105</v>
      </c>
      <c r="G362" s="7" t="s">
        <v>241</v>
      </c>
      <c r="H362" s="5"/>
      <c r="I362" s="5"/>
    </row>
    <row r="363" spans="1:9" x14ac:dyDescent="0.25">
      <c r="A363" s="6">
        <v>411106</v>
      </c>
      <c r="B363" s="7" t="s">
        <v>116</v>
      </c>
      <c r="C363" s="5"/>
      <c r="D363" s="5"/>
      <c r="F363" s="6">
        <v>411106</v>
      </c>
      <c r="G363" s="7" t="s">
        <v>116</v>
      </c>
      <c r="H363" s="5"/>
      <c r="I363" s="5"/>
    </row>
    <row r="364" spans="1:9" x14ac:dyDescent="0.25">
      <c r="A364" s="6">
        <v>411107</v>
      </c>
      <c r="B364" s="7" t="s">
        <v>117</v>
      </c>
      <c r="C364" s="5"/>
      <c r="D364" s="5"/>
      <c r="F364" s="6">
        <v>411107</v>
      </c>
      <c r="G364" s="7" t="s">
        <v>117</v>
      </c>
      <c r="H364" s="5"/>
      <c r="I364" s="5"/>
    </row>
    <row r="365" spans="1:9" x14ac:dyDescent="0.25">
      <c r="A365" s="6">
        <v>411108</v>
      </c>
      <c r="B365" s="7" t="s">
        <v>118</v>
      </c>
      <c r="C365" s="5"/>
      <c r="D365" s="5"/>
      <c r="F365" s="6">
        <v>411108</v>
      </c>
      <c r="G365" s="7" t="s">
        <v>118</v>
      </c>
      <c r="H365" s="5"/>
      <c r="I365" s="5"/>
    </row>
    <row r="366" spans="1:9" x14ac:dyDescent="0.25">
      <c r="A366" s="6">
        <v>41110801</v>
      </c>
      <c r="B366" s="7" t="s">
        <v>207</v>
      </c>
      <c r="C366" s="5"/>
      <c r="D366" s="5"/>
      <c r="F366" s="6">
        <v>41110801</v>
      </c>
      <c r="G366" s="7" t="s">
        <v>207</v>
      </c>
      <c r="H366" s="5"/>
      <c r="I366" s="5"/>
    </row>
    <row r="367" spans="1:9" x14ac:dyDescent="0.25">
      <c r="A367" s="6">
        <v>41110802</v>
      </c>
      <c r="B367" s="7" t="s">
        <v>208</v>
      </c>
      <c r="C367" s="5"/>
      <c r="D367" s="5"/>
      <c r="F367" s="6">
        <v>41110802</v>
      </c>
      <c r="G367" s="7" t="s">
        <v>208</v>
      </c>
      <c r="H367" s="5"/>
      <c r="I367" s="5"/>
    </row>
    <row r="368" spans="1:9" x14ac:dyDescent="0.25">
      <c r="A368" s="6">
        <v>41110803</v>
      </c>
      <c r="B368" s="7" t="s">
        <v>209</v>
      </c>
      <c r="C368" s="5">
        <v>1241985661.79</v>
      </c>
      <c r="D368" s="5">
        <v>903480170.64999998</v>
      </c>
      <c r="F368" s="6">
        <v>41110803</v>
      </c>
      <c r="G368" s="7" t="s">
        <v>209</v>
      </c>
      <c r="H368" s="5">
        <v>1241985661.79</v>
      </c>
      <c r="I368" s="5">
        <v>903480170.64999998</v>
      </c>
    </row>
    <row r="369" spans="1:9" x14ac:dyDescent="0.25">
      <c r="A369" s="6">
        <v>411109</v>
      </c>
      <c r="B369" s="7" t="s">
        <v>242</v>
      </c>
      <c r="C369" s="5"/>
      <c r="D369" s="5"/>
      <c r="F369" s="6">
        <v>411109</v>
      </c>
      <c r="G369" s="7" t="s">
        <v>242</v>
      </c>
      <c r="H369" s="5"/>
      <c r="I369" s="5"/>
    </row>
    <row r="370" spans="1:9" x14ac:dyDescent="0.25">
      <c r="A370" s="6">
        <v>411110</v>
      </c>
      <c r="B370" s="7" t="s">
        <v>243</v>
      </c>
      <c r="C370" s="5"/>
      <c r="D370" s="5"/>
      <c r="F370" s="6">
        <v>411110</v>
      </c>
      <c r="G370" s="7" t="s">
        <v>243</v>
      </c>
      <c r="H370" s="5"/>
      <c r="I370" s="5"/>
    </row>
    <row r="371" spans="1:9" ht="15.75" thickBot="1" x14ac:dyDescent="0.3">
      <c r="A371" s="19">
        <v>411111</v>
      </c>
      <c r="B371" s="20" t="s">
        <v>121</v>
      </c>
      <c r="C371" s="77">
        <v>90000</v>
      </c>
      <c r="D371" s="77">
        <v>240000</v>
      </c>
      <c r="F371" s="19">
        <v>411111</v>
      </c>
      <c r="G371" s="20" t="s">
        <v>121</v>
      </c>
      <c r="H371" s="77">
        <v>90000</v>
      </c>
      <c r="I371" s="77">
        <v>240000</v>
      </c>
    </row>
    <row r="372" spans="1:9" ht="15.75" thickBot="1" x14ac:dyDescent="0.3">
      <c r="A372" s="9" t="s">
        <v>18</v>
      </c>
      <c r="B372" s="10"/>
      <c r="C372" s="69">
        <f>SUM(C358:C371)</f>
        <v>1242075822.79</v>
      </c>
      <c r="D372" s="69">
        <f>SUM(D358:D371)</f>
        <v>904277964.32999992</v>
      </c>
      <c r="F372" s="9" t="s">
        <v>18</v>
      </c>
      <c r="G372" s="10"/>
      <c r="H372" s="69">
        <f>SUM(H358:H371)</f>
        <v>1242075822.79</v>
      </c>
      <c r="I372" s="69">
        <f>SUM(I358:I371)</f>
        <v>904277964.32999992</v>
      </c>
    </row>
    <row r="373" spans="1:9" x14ac:dyDescent="0.25">
      <c r="A373" s="12">
        <v>4112</v>
      </c>
      <c r="B373" s="13" t="s">
        <v>244</v>
      </c>
      <c r="C373" s="70"/>
      <c r="D373" s="70"/>
      <c r="F373" s="12">
        <v>4112</v>
      </c>
      <c r="G373" s="13" t="s">
        <v>244</v>
      </c>
      <c r="H373" s="70"/>
      <c r="I373" s="70"/>
    </row>
    <row r="374" spans="1:9" x14ac:dyDescent="0.25">
      <c r="A374" s="6">
        <v>411201</v>
      </c>
      <c r="B374" s="7" t="s">
        <v>237</v>
      </c>
      <c r="C374" s="5">
        <v>7500000</v>
      </c>
      <c r="D374" s="5"/>
      <c r="F374" s="6">
        <v>411201</v>
      </c>
      <c r="G374" s="7" t="s">
        <v>237</v>
      </c>
      <c r="H374" s="5">
        <v>7500000</v>
      </c>
      <c r="I374" s="5"/>
    </row>
    <row r="375" spans="1:9" x14ac:dyDescent="0.25">
      <c r="A375" s="6">
        <v>411202</v>
      </c>
      <c r="B375" s="7" t="s">
        <v>238</v>
      </c>
      <c r="C375" s="5"/>
      <c r="D375" s="5"/>
      <c r="F375" s="6">
        <v>411202</v>
      </c>
      <c r="G375" s="7" t="s">
        <v>238</v>
      </c>
      <c r="H375" s="5"/>
      <c r="I375" s="5"/>
    </row>
    <row r="376" spans="1:9" x14ac:dyDescent="0.25">
      <c r="A376" s="6">
        <v>411203</v>
      </c>
      <c r="B376" s="7" t="s">
        <v>245</v>
      </c>
      <c r="C376" s="5"/>
      <c r="D376" s="5"/>
      <c r="F376" s="6">
        <v>411203</v>
      </c>
      <c r="G376" s="7" t="s">
        <v>245</v>
      </c>
      <c r="H376" s="5"/>
      <c r="I376" s="5"/>
    </row>
    <row r="377" spans="1:9" x14ac:dyDescent="0.25">
      <c r="A377" s="6">
        <v>411204</v>
      </c>
      <c r="B377" s="7" t="s">
        <v>240</v>
      </c>
      <c r="C377" s="5"/>
      <c r="D377" s="5"/>
      <c r="F377" s="6">
        <v>411204</v>
      </c>
      <c r="G377" s="7" t="s">
        <v>240</v>
      </c>
      <c r="H377" s="5"/>
      <c r="I377" s="5"/>
    </row>
    <row r="378" spans="1:9" x14ac:dyDescent="0.25">
      <c r="A378" s="6">
        <v>411205</v>
      </c>
      <c r="B378" s="7" t="s">
        <v>241</v>
      </c>
      <c r="C378" s="5"/>
      <c r="D378" s="5"/>
      <c r="F378" s="6">
        <v>411205</v>
      </c>
      <c r="G378" s="7" t="s">
        <v>241</v>
      </c>
      <c r="H378" s="5"/>
      <c r="I378" s="5"/>
    </row>
    <row r="379" spans="1:9" x14ac:dyDescent="0.25">
      <c r="A379" s="6">
        <v>411206</v>
      </c>
      <c r="B379" s="7" t="s">
        <v>116</v>
      </c>
      <c r="C379" s="5"/>
      <c r="D379" s="5"/>
      <c r="F379" s="6">
        <v>411206</v>
      </c>
      <c r="G379" s="7" t="s">
        <v>116</v>
      </c>
      <c r="H379" s="5"/>
      <c r="I379" s="5"/>
    </row>
    <row r="380" spans="1:9" x14ac:dyDescent="0.25">
      <c r="A380" s="6">
        <v>411207</v>
      </c>
      <c r="B380" s="7" t="s">
        <v>117</v>
      </c>
      <c r="C380" s="5"/>
      <c r="D380" s="5"/>
      <c r="F380" s="6">
        <v>411207</v>
      </c>
      <c r="G380" s="7" t="s">
        <v>117</v>
      </c>
      <c r="H380" s="5"/>
      <c r="I380" s="5"/>
    </row>
    <row r="381" spans="1:9" x14ac:dyDescent="0.25">
      <c r="A381" s="6">
        <v>411208</v>
      </c>
      <c r="B381" s="7" t="s">
        <v>246</v>
      </c>
      <c r="C381" s="5"/>
      <c r="D381" s="5"/>
      <c r="F381" s="6">
        <v>411208</v>
      </c>
      <c r="G381" s="7" t="s">
        <v>246</v>
      </c>
      <c r="H381" s="5"/>
      <c r="I381" s="5"/>
    </row>
    <row r="382" spans="1:9" x14ac:dyDescent="0.25">
      <c r="A382" s="6">
        <v>41120801</v>
      </c>
      <c r="B382" s="7" t="s">
        <v>207</v>
      </c>
      <c r="C382" s="5"/>
      <c r="D382" s="5"/>
      <c r="F382" s="6">
        <v>41120801</v>
      </c>
      <c r="G382" s="7" t="s">
        <v>207</v>
      </c>
      <c r="H382" s="5"/>
      <c r="I382" s="5"/>
    </row>
    <row r="383" spans="1:9" x14ac:dyDescent="0.25">
      <c r="A383" s="6">
        <v>41120802</v>
      </c>
      <c r="B383" s="7" t="s">
        <v>208</v>
      </c>
      <c r="C383" s="5"/>
      <c r="D383" s="5"/>
      <c r="F383" s="6">
        <v>41120802</v>
      </c>
      <c r="G383" s="7" t="s">
        <v>208</v>
      </c>
      <c r="H383" s="5"/>
      <c r="I383" s="5"/>
    </row>
    <row r="384" spans="1:9" x14ac:dyDescent="0.25">
      <c r="A384" s="6">
        <v>41120803</v>
      </c>
      <c r="B384" s="7" t="s">
        <v>209</v>
      </c>
      <c r="C384" s="5">
        <v>1014546373.7</v>
      </c>
      <c r="D384" s="5">
        <v>827590034.72000003</v>
      </c>
      <c r="F384" s="6">
        <v>41120803</v>
      </c>
      <c r="G384" s="7" t="s">
        <v>209</v>
      </c>
      <c r="H384" s="5">
        <v>1014546373.7</v>
      </c>
      <c r="I384" s="5">
        <v>827590034.72000003</v>
      </c>
    </row>
    <row r="385" spans="1:9" x14ac:dyDescent="0.25">
      <c r="A385" s="6">
        <v>411209</v>
      </c>
      <c r="B385" s="7" t="s">
        <v>247</v>
      </c>
      <c r="C385" s="5"/>
      <c r="D385" s="5"/>
      <c r="F385" s="6">
        <v>411209</v>
      </c>
      <c r="G385" s="7" t="s">
        <v>247</v>
      </c>
      <c r="H385" s="5"/>
      <c r="I385" s="5"/>
    </row>
    <row r="386" spans="1:9" x14ac:dyDescent="0.25">
      <c r="A386" s="6">
        <v>411210</v>
      </c>
      <c r="B386" s="7" t="s">
        <v>243</v>
      </c>
      <c r="C386" s="5"/>
      <c r="D386" s="5"/>
      <c r="F386" s="6">
        <v>411210</v>
      </c>
      <c r="G386" s="7" t="s">
        <v>243</v>
      </c>
      <c r="H386" s="5"/>
      <c r="I386" s="5"/>
    </row>
    <row r="387" spans="1:9" ht="15.75" thickBot="1" x14ac:dyDescent="0.3">
      <c r="A387" s="19">
        <v>411211</v>
      </c>
      <c r="B387" s="20" t="s">
        <v>121</v>
      </c>
      <c r="C387" s="77"/>
      <c r="D387" s="77"/>
      <c r="F387" s="19">
        <v>411211</v>
      </c>
      <c r="G387" s="20" t="s">
        <v>121</v>
      </c>
      <c r="H387" s="77"/>
      <c r="I387" s="77"/>
    </row>
    <row r="388" spans="1:9" ht="15.75" thickBot="1" x14ac:dyDescent="0.3">
      <c r="A388" s="9" t="s">
        <v>18</v>
      </c>
      <c r="B388" s="10"/>
      <c r="C388" s="69">
        <f>SUM(C374:C387)</f>
        <v>1022046373.7</v>
      </c>
      <c r="D388" s="69">
        <f>SUM(D374:D387)</f>
        <v>827590034.72000003</v>
      </c>
      <c r="F388" s="9" t="s">
        <v>18</v>
      </c>
      <c r="G388" s="10"/>
      <c r="H388" s="69">
        <f>SUM(H374:H387)</f>
        <v>1022046373.7</v>
      </c>
      <c r="I388" s="69">
        <f>SUM(I374:I387)</f>
        <v>827590034.72000003</v>
      </c>
    </row>
    <row r="389" spans="1:9" x14ac:dyDescent="0.25">
      <c r="A389" s="12">
        <v>42</v>
      </c>
      <c r="B389" s="13" t="s">
        <v>248</v>
      </c>
      <c r="C389" s="70"/>
      <c r="D389" s="70"/>
      <c r="F389" s="12">
        <v>42</v>
      </c>
      <c r="G389" s="13" t="s">
        <v>248</v>
      </c>
      <c r="H389" s="70"/>
      <c r="I389" s="70"/>
    </row>
    <row r="390" spans="1:9" x14ac:dyDescent="0.25">
      <c r="A390" s="3">
        <v>4201</v>
      </c>
      <c r="B390" s="4" t="s">
        <v>249</v>
      </c>
      <c r="C390" s="5"/>
      <c r="D390" s="5"/>
      <c r="F390" s="3">
        <v>4201</v>
      </c>
      <c r="G390" s="4" t="s">
        <v>249</v>
      </c>
      <c r="H390" s="5"/>
      <c r="I390" s="5"/>
    </row>
    <row r="391" spans="1:9" x14ac:dyDescent="0.25">
      <c r="A391" s="6">
        <v>420101</v>
      </c>
      <c r="B391" s="7" t="s">
        <v>203</v>
      </c>
      <c r="C391" s="5"/>
      <c r="D391" s="5"/>
      <c r="F391" s="6">
        <v>420101</v>
      </c>
      <c r="G391" s="7" t="s">
        <v>203</v>
      </c>
      <c r="H391" s="5"/>
      <c r="I391" s="5"/>
    </row>
    <row r="392" spans="1:9" x14ac:dyDescent="0.25">
      <c r="A392" s="6">
        <v>420102</v>
      </c>
      <c r="B392" s="7" t="s">
        <v>204</v>
      </c>
      <c r="C392" s="5"/>
      <c r="D392" s="5"/>
      <c r="F392" s="6">
        <v>420102</v>
      </c>
      <c r="G392" s="7" t="s">
        <v>204</v>
      </c>
      <c r="H392" s="5"/>
      <c r="I392" s="5"/>
    </row>
    <row r="393" spans="1:9" x14ac:dyDescent="0.25">
      <c r="A393" s="6">
        <v>420103</v>
      </c>
      <c r="B393" s="7" t="s">
        <v>87</v>
      </c>
      <c r="C393" s="5"/>
      <c r="D393" s="5"/>
      <c r="F393" s="6">
        <v>420103</v>
      </c>
      <c r="G393" s="7" t="s">
        <v>87</v>
      </c>
      <c r="H393" s="5"/>
      <c r="I393" s="5"/>
    </row>
    <row r="394" spans="1:9" x14ac:dyDescent="0.25">
      <c r="A394" s="6">
        <v>420104</v>
      </c>
      <c r="B394" s="7" t="s">
        <v>88</v>
      </c>
      <c r="C394" s="5"/>
      <c r="D394" s="5"/>
      <c r="F394" s="6">
        <v>420104</v>
      </c>
      <c r="G394" s="7" t="s">
        <v>88</v>
      </c>
      <c r="H394" s="5"/>
      <c r="I394" s="5"/>
    </row>
    <row r="395" spans="1:9" x14ac:dyDescent="0.25">
      <c r="A395" s="6">
        <v>420105</v>
      </c>
      <c r="B395" s="7" t="s">
        <v>89</v>
      </c>
      <c r="C395" s="5"/>
      <c r="D395" s="5"/>
      <c r="F395" s="6">
        <v>420105</v>
      </c>
      <c r="G395" s="7" t="s">
        <v>89</v>
      </c>
      <c r="H395" s="5"/>
      <c r="I395" s="5"/>
    </row>
    <row r="396" spans="1:9" x14ac:dyDescent="0.25">
      <c r="A396" s="6">
        <v>420106</v>
      </c>
      <c r="B396" s="7" t="s">
        <v>206</v>
      </c>
      <c r="C396" s="5"/>
      <c r="D396" s="5"/>
      <c r="F396" s="6">
        <v>420106</v>
      </c>
      <c r="G396" s="7" t="s">
        <v>206</v>
      </c>
      <c r="H396" s="5"/>
      <c r="I396" s="5"/>
    </row>
    <row r="397" spans="1:9" x14ac:dyDescent="0.25">
      <c r="A397" s="6">
        <v>42010601</v>
      </c>
      <c r="B397" s="7" t="s">
        <v>207</v>
      </c>
      <c r="C397" s="5"/>
      <c r="D397" s="5"/>
      <c r="F397" s="6">
        <v>42010601</v>
      </c>
      <c r="G397" s="7" t="s">
        <v>207</v>
      </c>
      <c r="H397" s="5"/>
      <c r="I397" s="5"/>
    </row>
    <row r="398" spans="1:9" x14ac:dyDescent="0.25">
      <c r="A398" s="6">
        <v>42010602</v>
      </c>
      <c r="B398" s="7" t="s">
        <v>208</v>
      </c>
      <c r="C398" s="5"/>
      <c r="D398" s="5"/>
      <c r="F398" s="6">
        <v>42010602</v>
      </c>
      <c r="G398" s="7" t="s">
        <v>208</v>
      </c>
      <c r="H398" s="5"/>
      <c r="I398" s="5"/>
    </row>
    <row r="399" spans="1:9" x14ac:dyDescent="0.25">
      <c r="A399" s="6">
        <v>42010603</v>
      </c>
      <c r="B399" s="7" t="s">
        <v>209</v>
      </c>
      <c r="C399" s="5"/>
      <c r="D399" s="5"/>
      <c r="F399" s="6">
        <v>42010603</v>
      </c>
      <c r="G399" s="7" t="s">
        <v>209</v>
      </c>
      <c r="H399" s="5"/>
      <c r="I399" s="5"/>
    </row>
    <row r="400" spans="1:9" x14ac:dyDescent="0.25">
      <c r="A400" s="6">
        <v>420107</v>
      </c>
      <c r="B400" s="7" t="s">
        <v>91</v>
      </c>
      <c r="C400" s="5"/>
      <c r="D400" s="5"/>
      <c r="F400" s="6">
        <v>420107</v>
      </c>
      <c r="G400" s="7" t="s">
        <v>91</v>
      </c>
      <c r="H400" s="5"/>
      <c r="I400" s="5"/>
    </row>
    <row r="401" spans="1:9" ht="15.75" thickBot="1" x14ac:dyDescent="0.3">
      <c r="A401" s="19">
        <v>420108</v>
      </c>
      <c r="B401" s="20" t="s">
        <v>210</v>
      </c>
      <c r="C401" s="77"/>
      <c r="D401" s="77"/>
      <c r="F401" s="19">
        <v>420108</v>
      </c>
      <c r="G401" s="20" t="s">
        <v>210</v>
      </c>
      <c r="H401" s="77"/>
      <c r="I401" s="77"/>
    </row>
    <row r="402" spans="1:9" ht="15.75" thickBot="1" x14ac:dyDescent="0.3">
      <c r="A402" s="9" t="s">
        <v>18</v>
      </c>
      <c r="B402" s="10"/>
      <c r="C402" s="69">
        <f>SUM(C391:C401)</f>
        <v>0</v>
      </c>
      <c r="D402" s="69">
        <f>SUM(D391:D401)</f>
        <v>0</v>
      </c>
      <c r="F402" s="9" t="s">
        <v>18</v>
      </c>
      <c r="G402" s="10"/>
      <c r="H402" s="69">
        <f>SUM(H391:H401)</f>
        <v>0</v>
      </c>
      <c r="I402" s="69">
        <f>SUM(I391:I401)</f>
        <v>0</v>
      </c>
    </row>
    <row r="403" spans="1:9" x14ac:dyDescent="0.25">
      <c r="A403" s="12">
        <v>4202</v>
      </c>
      <c r="B403" s="13" t="s">
        <v>250</v>
      </c>
      <c r="C403" s="70"/>
      <c r="D403" s="70"/>
      <c r="F403" s="12">
        <v>4202</v>
      </c>
      <c r="G403" s="13" t="s">
        <v>250</v>
      </c>
      <c r="H403" s="70"/>
      <c r="I403" s="70"/>
    </row>
    <row r="404" spans="1:9" x14ac:dyDescent="0.25">
      <c r="A404" s="6">
        <v>420201</v>
      </c>
      <c r="B404" s="7" t="s">
        <v>203</v>
      </c>
      <c r="C404" s="5"/>
      <c r="D404" s="5"/>
      <c r="F404" s="6">
        <v>420201</v>
      </c>
      <c r="G404" s="7" t="s">
        <v>203</v>
      </c>
      <c r="H404" s="5"/>
      <c r="I404" s="5"/>
    </row>
    <row r="405" spans="1:9" x14ac:dyDescent="0.25">
      <c r="A405" s="6">
        <v>420202</v>
      </c>
      <c r="B405" s="7" t="s">
        <v>204</v>
      </c>
      <c r="C405" s="5"/>
      <c r="D405" s="5"/>
      <c r="F405" s="6">
        <v>420202</v>
      </c>
      <c r="G405" s="7" t="s">
        <v>204</v>
      </c>
      <c r="H405" s="5"/>
      <c r="I405" s="5"/>
    </row>
    <row r="406" spans="1:9" x14ac:dyDescent="0.25">
      <c r="A406" s="6">
        <v>420203</v>
      </c>
      <c r="B406" s="7" t="s">
        <v>87</v>
      </c>
      <c r="C406" s="5"/>
      <c r="D406" s="5"/>
      <c r="F406" s="6">
        <v>420203</v>
      </c>
      <c r="G406" s="7" t="s">
        <v>87</v>
      </c>
      <c r="H406" s="5"/>
      <c r="I406" s="5"/>
    </row>
    <row r="407" spans="1:9" x14ac:dyDescent="0.25">
      <c r="A407" s="6">
        <v>420204</v>
      </c>
      <c r="B407" s="7" t="s">
        <v>88</v>
      </c>
      <c r="C407" s="5"/>
      <c r="D407" s="5"/>
      <c r="F407" s="6">
        <v>420204</v>
      </c>
      <c r="G407" s="7" t="s">
        <v>88</v>
      </c>
      <c r="H407" s="5"/>
      <c r="I407" s="5"/>
    </row>
    <row r="408" spans="1:9" x14ac:dyDescent="0.25">
      <c r="A408" s="6">
        <v>420205</v>
      </c>
      <c r="B408" s="7" t="s">
        <v>89</v>
      </c>
      <c r="C408" s="5"/>
      <c r="D408" s="5"/>
      <c r="F408" s="6">
        <v>420205</v>
      </c>
      <c r="G408" s="7" t="s">
        <v>89</v>
      </c>
      <c r="H408" s="5"/>
      <c r="I408" s="5"/>
    </row>
    <row r="409" spans="1:9" x14ac:dyDescent="0.25">
      <c r="A409" s="6">
        <v>420206</v>
      </c>
      <c r="B409" s="7" t="s">
        <v>206</v>
      </c>
      <c r="C409" s="5"/>
      <c r="D409" s="5"/>
      <c r="F409" s="6">
        <v>420206</v>
      </c>
      <c r="G409" s="7" t="s">
        <v>206</v>
      </c>
      <c r="H409" s="5"/>
      <c r="I409" s="5"/>
    </row>
    <row r="410" spans="1:9" x14ac:dyDescent="0.25">
      <c r="A410" s="6">
        <v>42020601</v>
      </c>
      <c r="B410" s="7" t="s">
        <v>207</v>
      </c>
      <c r="C410" s="5"/>
      <c r="D410" s="5"/>
      <c r="F410" s="6">
        <v>42020601</v>
      </c>
      <c r="G410" s="7" t="s">
        <v>207</v>
      </c>
      <c r="H410" s="5"/>
      <c r="I410" s="5"/>
    </row>
    <row r="411" spans="1:9" x14ac:dyDescent="0.25">
      <c r="A411" s="6">
        <v>42020602</v>
      </c>
      <c r="B411" s="7" t="s">
        <v>208</v>
      </c>
      <c r="C411" s="5"/>
      <c r="D411" s="5"/>
      <c r="F411" s="6">
        <v>42020602</v>
      </c>
      <c r="G411" s="7" t="s">
        <v>208</v>
      </c>
      <c r="H411" s="5"/>
      <c r="I411" s="5"/>
    </row>
    <row r="412" spans="1:9" x14ac:dyDescent="0.25">
      <c r="A412" s="6">
        <v>42020603</v>
      </c>
      <c r="B412" s="7" t="s">
        <v>209</v>
      </c>
      <c r="C412" s="5"/>
      <c r="D412" s="5"/>
      <c r="F412" s="6">
        <v>42020603</v>
      </c>
      <c r="G412" s="7" t="s">
        <v>209</v>
      </c>
      <c r="H412" s="5"/>
      <c r="I412" s="5"/>
    </row>
    <row r="413" spans="1:9" x14ac:dyDescent="0.25">
      <c r="A413" s="6">
        <v>420207</v>
      </c>
      <c r="B413" s="7" t="s">
        <v>91</v>
      </c>
      <c r="C413" s="5"/>
      <c r="D413" s="5"/>
      <c r="F413" s="6">
        <v>420207</v>
      </c>
      <c r="G413" s="7" t="s">
        <v>91</v>
      </c>
      <c r="H413" s="5"/>
      <c r="I413" s="5"/>
    </row>
    <row r="414" spans="1:9" ht="15.75" thickBot="1" x14ac:dyDescent="0.3">
      <c r="A414" s="19">
        <v>420208</v>
      </c>
      <c r="B414" s="20" t="s">
        <v>210</v>
      </c>
      <c r="C414" s="77"/>
      <c r="D414" s="77"/>
      <c r="F414" s="19">
        <v>420208</v>
      </c>
      <c r="G414" s="20" t="s">
        <v>210</v>
      </c>
      <c r="H414" s="77"/>
      <c r="I414" s="77"/>
    </row>
    <row r="415" spans="1:9" ht="15.75" thickBot="1" x14ac:dyDescent="0.3">
      <c r="A415" s="9" t="s">
        <v>18</v>
      </c>
      <c r="B415" s="10"/>
      <c r="C415" s="69">
        <f>SUM(C404:C414)</f>
        <v>0</v>
      </c>
      <c r="D415" s="69">
        <f>SUM(D404:D414)</f>
        <v>0</v>
      </c>
      <c r="F415" s="9" t="s">
        <v>18</v>
      </c>
      <c r="G415" s="10"/>
      <c r="H415" s="69">
        <f>SUM(H404:H414)</f>
        <v>0</v>
      </c>
      <c r="I415" s="69">
        <f>SUM(I404:I414)</f>
        <v>0</v>
      </c>
    </row>
    <row r="416" spans="1:9" x14ac:dyDescent="0.25">
      <c r="A416" s="12">
        <v>4203</v>
      </c>
      <c r="B416" s="13" t="s">
        <v>251</v>
      </c>
      <c r="C416" s="70"/>
      <c r="D416" s="70"/>
      <c r="F416" s="12">
        <v>4203</v>
      </c>
      <c r="G416" s="13" t="s">
        <v>251</v>
      </c>
      <c r="H416" s="70"/>
      <c r="I416" s="70"/>
    </row>
    <row r="417" spans="1:9" x14ac:dyDescent="0.25">
      <c r="A417" s="6">
        <v>420301</v>
      </c>
      <c r="B417" s="7" t="s">
        <v>203</v>
      </c>
      <c r="C417" s="5"/>
      <c r="D417" s="5"/>
      <c r="F417" s="6">
        <v>420301</v>
      </c>
      <c r="G417" s="7" t="s">
        <v>203</v>
      </c>
      <c r="H417" s="5"/>
      <c r="I417" s="5"/>
    </row>
    <row r="418" spans="1:9" x14ac:dyDescent="0.25">
      <c r="A418" s="6">
        <v>420302</v>
      </c>
      <c r="B418" s="7" t="s">
        <v>204</v>
      </c>
      <c r="C418" s="5"/>
      <c r="D418" s="5"/>
      <c r="F418" s="6">
        <v>420302</v>
      </c>
      <c r="G418" s="7" t="s">
        <v>204</v>
      </c>
      <c r="H418" s="5"/>
      <c r="I418" s="5"/>
    </row>
    <row r="419" spans="1:9" x14ac:dyDescent="0.25">
      <c r="A419" s="6">
        <v>420303</v>
      </c>
      <c r="B419" s="7" t="s">
        <v>87</v>
      </c>
      <c r="C419" s="5"/>
      <c r="D419" s="5"/>
      <c r="F419" s="6">
        <v>420303</v>
      </c>
      <c r="G419" s="7" t="s">
        <v>87</v>
      </c>
      <c r="H419" s="5"/>
      <c r="I419" s="5"/>
    </row>
    <row r="420" spans="1:9" x14ac:dyDescent="0.25">
      <c r="A420" s="6">
        <v>420304</v>
      </c>
      <c r="B420" s="7" t="s">
        <v>88</v>
      </c>
      <c r="C420" s="5"/>
      <c r="D420" s="5"/>
      <c r="F420" s="6">
        <v>420304</v>
      </c>
      <c r="G420" s="7" t="s">
        <v>88</v>
      </c>
      <c r="H420" s="5"/>
      <c r="I420" s="5"/>
    </row>
    <row r="421" spans="1:9" x14ac:dyDescent="0.25">
      <c r="A421" s="6">
        <v>420305</v>
      </c>
      <c r="B421" s="7" t="s">
        <v>89</v>
      </c>
      <c r="C421" s="5"/>
      <c r="D421" s="5"/>
      <c r="F421" s="6">
        <v>420305</v>
      </c>
      <c r="G421" s="7" t="s">
        <v>89</v>
      </c>
      <c r="H421" s="5"/>
      <c r="I421" s="5"/>
    </row>
    <row r="422" spans="1:9" x14ac:dyDescent="0.25">
      <c r="A422" s="6">
        <v>420306</v>
      </c>
      <c r="B422" s="7" t="s">
        <v>206</v>
      </c>
      <c r="C422" s="5"/>
      <c r="D422" s="5"/>
      <c r="F422" s="6">
        <v>420306</v>
      </c>
      <c r="G422" s="7" t="s">
        <v>206</v>
      </c>
      <c r="H422" s="5"/>
      <c r="I422" s="5"/>
    </row>
    <row r="423" spans="1:9" x14ac:dyDescent="0.25">
      <c r="A423" s="6">
        <v>42030601</v>
      </c>
      <c r="B423" s="7" t="s">
        <v>207</v>
      </c>
      <c r="C423" s="5"/>
      <c r="D423" s="5"/>
      <c r="F423" s="6">
        <v>42030601</v>
      </c>
      <c r="G423" s="7" t="s">
        <v>207</v>
      </c>
      <c r="H423" s="5"/>
      <c r="I423" s="5"/>
    </row>
    <row r="424" spans="1:9" x14ac:dyDescent="0.25">
      <c r="A424" s="6">
        <v>42030602</v>
      </c>
      <c r="B424" s="7" t="s">
        <v>208</v>
      </c>
      <c r="C424" s="5"/>
      <c r="D424" s="5"/>
      <c r="F424" s="6">
        <v>42030602</v>
      </c>
      <c r="G424" s="7" t="s">
        <v>208</v>
      </c>
      <c r="H424" s="5"/>
      <c r="I424" s="5"/>
    </row>
    <row r="425" spans="1:9" x14ac:dyDescent="0.25">
      <c r="A425" s="6">
        <v>42030603</v>
      </c>
      <c r="B425" s="7" t="s">
        <v>209</v>
      </c>
      <c r="C425" s="5"/>
      <c r="D425" s="5"/>
      <c r="F425" s="6">
        <v>42030603</v>
      </c>
      <c r="G425" s="7" t="s">
        <v>209</v>
      </c>
      <c r="H425" s="5"/>
      <c r="I425" s="5"/>
    </row>
    <row r="426" spans="1:9" x14ac:dyDescent="0.25">
      <c r="A426" s="6">
        <v>420307</v>
      </c>
      <c r="B426" s="7" t="s">
        <v>91</v>
      </c>
      <c r="C426" s="5"/>
      <c r="D426" s="5"/>
      <c r="F426" s="6">
        <v>420307</v>
      </c>
      <c r="G426" s="7" t="s">
        <v>91</v>
      </c>
      <c r="H426" s="5"/>
      <c r="I426" s="5"/>
    </row>
    <row r="427" spans="1:9" ht="15.75" thickBot="1" x14ac:dyDescent="0.3">
      <c r="A427" s="19">
        <v>420308</v>
      </c>
      <c r="B427" s="20" t="s">
        <v>210</v>
      </c>
      <c r="C427" s="77"/>
      <c r="D427" s="77"/>
      <c r="F427" s="19">
        <v>420308</v>
      </c>
      <c r="G427" s="20" t="s">
        <v>210</v>
      </c>
      <c r="H427" s="77"/>
      <c r="I427" s="77"/>
    </row>
    <row r="428" spans="1:9" ht="15.75" thickBot="1" x14ac:dyDescent="0.3">
      <c r="A428" s="9" t="s">
        <v>18</v>
      </c>
      <c r="B428" s="10"/>
      <c r="C428" s="69">
        <f>SUM(C417:C427)</f>
        <v>0</v>
      </c>
      <c r="D428" s="69">
        <f>SUM(D417:D427)</f>
        <v>0</v>
      </c>
      <c r="F428" s="9" t="s">
        <v>18</v>
      </c>
      <c r="G428" s="10"/>
      <c r="H428" s="69">
        <f>SUM(H417:H427)</f>
        <v>0</v>
      </c>
      <c r="I428" s="69">
        <f>SUM(I417:I427)</f>
        <v>0</v>
      </c>
    </row>
    <row r="429" spans="1:9" x14ac:dyDescent="0.25">
      <c r="A429" s="12">
        <v>4204</v>
      </c>
      <c r="B429" s="13" t="s">
        <v>252</v>
      </c>
      <c r="C429" s="70"/>
      <c r="D429" s="70"/>
      <c r="F429" s="12">
        <v>4204</v>
      </c>
      <c r="G429" s="13" t="s">
        <v>252</v>
      </c>
      <c r="H429" s="70"/>
      <c r="I429" s="70"/>
    </row>
    <row r="430" spans="1:9" x14ac:dyDescent="0.25">
      <c r="A430" s="6">
        <v>420401</v>
      </c>
      <c r="B430" s="7" t="s">
        <v>203</v>
      </c>
      <c r="C430" s="5"/>
      <c r="D430" s="5"/>
      <c r="F430" s="6">
        <v>420401</v>
      </c>
      <c r="G430" s="7" t="s">
        <v>203</v>
      </c>
      <c r="H430" s="5"/>
      <c r="I430" s="5"/>
    </row>
    <row r="431" spans="1:9" x14ac:dyDescent="0.25">
      <c r="A431" s="6">
        <v>420402</v>
      </c>
      <c r="B431" s="7" t="s">
        <v>204</v>
      </c>
      <c r="C431" s="5"/>
      <c r="D431" s="5"/>
      <c r="F431" s="6">
        <v>420402</v>
      </c>
      <c r="G431" s="7" t="s">
        <v>204</v>
      </c>
      <c r="H431" s="5"/>
      <c r="I431" s="5"/>
    </row>
    <row r="432" spans="1:9" x14ac:dyDescent="0.25">
      <c r="A432" s="6">
        <v>420403</v>
      </c>
      <c r="B432" s="7" t="s">
        <v>87</v>
      </c>
      <c r="C432" s="5"/>
      <c r="D432" s="5"/>
      <c r="F432" s="6">
        <v>420403</v>
      </c>
      <c r="G432" s="7" t="s">
        <v>87</v>
      </c>
      <c r="H432" s="5"/>
      <c r="I432" s="5"/>
    </row>
    <row r="433" spans="1:9" x14ac:dyDescent="0.25">
      <c r="A433" s="6">
        <v>420404</v>
      </c>
      <c r="B433" s="7" t="s">
        <v>88</v>
      </c>
      <c r="C433" s="5"/>
      <c r="D433" s="5"/>
      <c r="F433" s="6">
        <v>420404</v>
      </c>
      <c r="G433" s="7" t="s">
        <v>88</v>
      </c>
      <c r="H433" s="5"/>
      <c r="I433" s="5"/>
    </row>
    <row r="434" spans="1:9" x14ac:dyDescent="0.25">
      <c r="A434" s="6">
        <v>420405</v>
      </c>
      <c r="B434" s="7" t="s">
        <v>89</v>
      </c>
      <c r="C434" s="5"/>
      <c r="D434" s="5"/>
      <c r="F434" s="6">
        <v>420405</v>
      </c>
      <c r="G434" s="7" t="s">
        <v>89</v>
      </c>
      <c r="H434" s="5"/>
      <c r="I434" s="5"/>
    </row>
    <row r="435" spans="1:9" x14ac:dyDescent="0.25">
      <c r="A435" s="6">
        <v>420406</v>
      </c>
      <c r="B435" s="7" t="s">
        <v>206</v>
      </c>
      <c r="C435" s="5"/>
      <c r="D435" s="5"/>
      <c r="F435" s="6">
        <v>420406</v>
      </c>
      <c r="G435" s="7" t="s">
        <v>206</v>
      </c>
      <c r="H435" s="5"/>
      <c r="I435" s="5"/>
    </row>
    <row r="436" spans="1:9" x14ac:dyDescent="0.25">
      <c r="A436" s="6">
        <v>42040601</v>
      </c>
      <c r="B436" s="7" t="s">
        <v>207</v>
      </c>
      <c r="C436" s="5"/>
      <c r="D436" s="5"/>
      <c r="F436" s="6">
        <v>42040601</v>
      </c>
      <c r="G436" s="7" t="s">
        <v>207</v>
      </c>
      <c r="H436" s="5"/>
      <c r="I436" s="5"/>
    </row>
    <row r="437" spans="1:9" x14ac:dyDescent="0.25">
      <c r="A437" s="6">
        <v>42040602</v>
      </c>
      <c r="B437" s="7" t="s">
        <v>208</v>
      </c>
      <c r="C437" s="5"/>
      <c r="D437" s="5"/>
      <c r="F437" s="6">
        <v>42040602</v>
      </c>
      <c r="G437" s="7" t="s">
        <v>208</v>
      </c>
      <c r="H437" s="5"/>
      <c r="I437" s="5"/>
    </row>
    <row r="438" spans="1:9" x14ac:dyDescent="0.25">
      <c r="A438" s="6">
        <v>42040603</v>
      </c>
      <c r="B438" s="7" t="s">
        <v>209</v>
      </c>
      <c r="C438" s="5"/>
      <c r="D438" s="5"/>
      <c r="F438" s="6">
        <v>42040603</v>
      </c>
      <c r="G438" s="7" t="s">
        <v>209</v>
      </c>
      <c r="H438" s="5"/>
      <c r="I438" s="5"/>
    </row>
    <row r="439" spans="1:9" x14ac:dyDescent="0.25">
      <c r="A439" s="6">
        <v>420407</v>
      </c>
      <c r="B439" s="7" t="s">
        <v>91</v>
      </c>
      <c r="C439" s="5"/>
      <c r="D439" s="5"/>
      <c r="F439" s="6">
        <v>420407</v>
      </c>
      <c r="G439" s="7" t="s">
        <v>91</v>
      </c>
      <c r="H439" s="5"/>
      <c r="I439" s="5"/>
    </row>
    <row r="440" spans="1:9" ht="15.75" thickBot="1" x14ac:dyDescent="0.3">
      <c r="A440" s="19">
        <v>420408</v>
      </c>
      <c r="B440" s="20" t="s">
        <v>210</v>
      </c>
      <c r="C440" s="77"/>
      <c r="D440" s="77"/>
      <c r="F440" s="19">
        <v>420408</v>
      </c>
      <c r="G440" s="20" t="s">
        <v>210</v>
      </c>
      <c r="H440" s="77"/>
      <c r="I440" s="77"/>
    </row>
    <row r="441" spans="1:9" ht="15.75" thickBot="1" x14ac:dyDescent="0.3">
      <c r="A441" s="9" t="s">
        <v>18</v>
      </c>
      <c r="B441" s="10"/>
      <c r="C441" s="69">
        <f>SUM(C430:C440)</f>
        <v>0</v>
      </c>
      <c r="D441" s="69">
        <f>SUM(D430:D440)</f>
        <v>0</v>
      </c>
      <c r="F441" s="9" t="s">
        <v>18</v>
      </c>
      <c r="G441" s="10"/>
      <c r="H441" s="69">
        <f>SUM(H430:H440)</f>
        <v>0</v>
      </c>
      <c r="I441" s="69">
        <f>SUM(I430:I440)</f>
        <v>0</v>
      </c>
    </row>
    <row r="442" spans="1:9" x14ac:dyDescent="0.25">
      <c r="A442" s="12">
        <v>4205</v>
      </c>
      <c r="B442" s="13" t="s">
        <v>253</v>
      </c>
      <c r="C442" s="70"/>
      <c r="D442" s="70"/>
      <c r="F442" s="12">
        <v>4205</v>
      </c>
      <c r="G442" s="13" t="s">
        <v>253</v>
      </c>
      <c r="H442" s="70"/>
      <c r="I442" s="70"/>
    </row>
    <row r="443" spans="1:9" x14ac:dyDescent="0.25">
      <c r="A443" s="6">
        <v>420501</v>
      </c>
      <c r="B443" s="7" t="s">
        <v>86</v>
      </c>
      <c r="C443" s="5"/>
      <c r="D443" s="5"/>
      <c r="F443" s="6">
        <v>420501</v>
      </c>
      <c r="G443" s="7" t="s">
        <v>86</v>
      </c>
      <c r="H443" s="5"/>
      <c r="I443" s="5"/>
    </row>
    <row r="444" spans="1:9" x14ac:dyDescent="0.25">
      <c r="A444" s="6">
        <v>420502</v>
      </c>
      <c r="B444" s="7" t="s">
        <v>87</v>
      </c>
      <c r="C444" s="5"/>
      <c r="D444" s="5"/>
      <c r="F444" s="6">
        <v>420502</v>
      </c>
      <c r="G444" s="7" t="s">
        <v>87</v>
      </c>
      <c r="H444" s="5"/>
      <c r="I444" s="5"/>
    </row>
    <row r="445" spans="1:9" x14ac:dyDescent="0.25">
      <c r="A445" s="6">
        <v>420503</v>
      </c>
      <c r="B445" s="7" t="s">
        <v>88</v>
      </c>
      <c r="C445" s="5"/>
      <c r="D445" s="5"/>
      <c r="F445" s="6">
        <v>420503</v>
      </c>
      <c r="G445" s="7" t="s">
        <v>88</v>
      </c>
      <c r="H445" s="5"/>
      <c r="I445" s="5"/>
    </row>
    <row r="446" spans="1:9" x14ac:dyDescent="0.25">
      <c r="A446" s="6">
        <v>420504</v>
      </c>
      <c r="B446" s="7" t="s">
        <v>89</v>
      </c>
      <c r="C446" s="5"/>
      <c r="D446" s="5"/>
      <c r="F446" s="6">
        <v>420504</v>
      </c>
      <c r="G446" s="7" t="s">
        <v>89</v>
      </c>
      <c r="H446" s="5"/>
      <c r="I446" s="5"/>
    </row>
    <row r="447" spans="1:9" x14ac:dyDescent="0.25">
      <c r="A447" s="6">
        <v>420505</v>
      </c>
      <c r="B447" s="7" t="s">
        <v>206</v>
      </c>
      <c r="C447" s="5"/>
      <c r="D447" s="5"/>
      <c r="F447" s="6">
        <v>420505</v>
      </c>
      <c r="G447" s="7" t="s">
        <v>206</v>
      </c>
      <c r="H447" s="5"/>
      <c r="I447" s="5"/>
    </row>
    <row r="448" spans="1:9" x14ac:dyDescent="0.25">
      <c r="A448" s="6">
        <v>42050501</v>
      </c>
      <c r="B448" s="7" t="s">
        <v>207</v>
      </c>
      <c r="C448" s="5"/>
      <c r="D448" s="5"/>
      <c r="F448" s="6">
        <v>42050501</v>
      </c>
      <c r="G448" s="7" t="s">
        <v>207</v>
      </c>
      <c r="H448" s="5"/>
      <c r="I448" s="5"/>
    </row>
    <row r="449" spans="1:9" x14ac:dyDescent="0.25">
      <c r="A449" s="6">
        <v>42050502</v>
      </c>
      <c r="B449" s="7" t="s">
        <v>208</v>
      </c>
      <c r="C449" s="5"/>
      <c r="D449" s="5"/>
      <c r="F449" s="6">
        <v>42050502</v>
      </c>
      <c r="G449" s="7" t="s">
        <v>208</v>
      </c>
      <c r="H449" s="5"/>
      <c r="I449" s="5"/>
    </row>
    <row r="450" spans="1:9" x14ac:dyDescent="0.25">
      <c r="A450" s="6">
        <v>42050503</v>
      </c>
      <c r="B450" s="7" t="s">
        <v>209</v>
      </c>
      <c r="C450" s="5"/>
      <c r="D450" s="5"/>
      <c r="F450" s="6">
        <v>42050503</v>
      </c>
      <c r="G450" s="7" t="s">
        <v>209</v>
      </c>
      <c r="H450" s="5"/>
      <c r="I450" s="5"/>
    </row>
    <row r="451" spans="1:9" x14ac:dyDescent="0.25">
      <c r="A451" s="6">
        <v>420506</v>
      </c>
      <c r="B451" s="7" t="s">
        <v>91</v>
      </c>
      <c r="C451" s="5"/>
      <c r="D451" s="5"/>
      <c r="F451" s="6">
        <v>420506</v>
      </c>
      <c r="G451" s="7" t="s">
        <v>91</v>
      </c>
      <c r="H451" s="5"/>
      <c r="I451" s="5"/>
    </row>
    <row r="452" spans="1:9" ht="15.75" thickBot="1" x14ac:dyDescent="0.3">
      <c r="A452" s="19">
        <v>420507</v>
      </c>
      <c r="B452" s="20" t="s">
        <v>210</v>
      </c>
      <c r="C452" s="77"/>
      <c r="D452" s="77"/>
      <c r="F452" s="19">
        <v>420507</v>
      </c>
      <c r="G452" s="20" t="s">
        <v>210</v>
      </c>
      <c r="H452" s="77"/>
      <c r="I452" s="77"/>
    </row>
    <row r="453" spans="1:9" ht="15.75" thickBot="1" x14ac:dyDescent="0.3">
      <c r="A453" s="9" t="s">
        <v>18</v>
      </c>
      <c r="B453" s="10"/>
      <c r="C453" s="69">
        <f>SUM(C443:C452)</f>
        <v>0</v>
      </c>
      <c r="D453" s="69">
        <f>SUM(D443:D452)</f>
        <v>0</v>
      </c>
      <c r="F453" s="9" t="s">
        <v>18</v>
      </c>
      <c r="G453" s="10"/>
      <c r="H453" s="69">
        <f>SUM(H443:H452)</f>
        <v>0</v>
      </c>
      <c r="I453" s="69">
        <f>SUM(I443:I452)</f>
        <v>0</v>
      </c>
    </row>
    <row r="454" spans="1:9" x14ac:dyDescent="0.25">
      <c r="A454" s="12">
        <v>4206</v>
      </c>
      <c r="B454" s="13" t="s">
        <v>254</v>
      </c>
      <c r="C454" s="70"/>
      <c r="D454" s="70"/>
      <c r="F454" s="12">
        <v>4206</v>
      </c>
      <c r="G454" s="13" t="s">
        <v>254</v>
      </c>
      <c r="H454" s="70"/>
      <c r="I454" s="70"/>
    </row>
    <row r="455" spans="1:9" x14ac:dyDescent="0.25">
      <c r="A455" s="6">
        <v>420601</v>
      </c>
      <c r="B455" s="7" t="s">
        <v>86</v>
      </c>
      <c r="C455" s="5"/>
      <c r="D455" s="5"/>
      <c r="F455" s="6">
        <v>420601</v>
      </c>
      <c r="G455" s="7" t="s">
        <v>86</v>
      </c>
      <c r="H455" s="5"/>
      <c r="I455" s="5"/>
    </row>
    <row r="456" spans="1:9" x14ac:dyDescent="0.25">
      <c r="A456" s="6">
        <v>420602</v>
      </c>
      <c r="B456" s="7" t="s">
        <v>87</v>
      </c>
      <c r="C456" s="5"/>
      <c r="D456" s="5"/>
      <c r="F456" s="6">
        <v>420602</v>
      </c>
      <c r="G456" s="7" t="s">
        <v>87</v>
      </c>
      <c r="H456" s="5"/>
      <c r="I456" s="5"/>
    </row>
    <row r="457" spans="1:9" x14ac:dyDescent="0.25">
      <c r="A457" s="6">
        <v>420603</v>
      </c>
      <c r="B457" s="7" t="s">
        <v>88</v>
      </c>
      <c r="C457" s="5"/>
      <c r="D457" s="5"/>
      <c r="F457" s="6">
        <v>420603</v>
      </c>
      <c r="G457" s="7" t="s">
        <v>88</v>
      </c>
      <c r="H457" s="5"/>
      <c r="I457" s="5"/>
    </row>
    <row r="458" spans="1:9" x14ac:dyDescent="0.25">
      <c r="A458" s="6">
        <v>420604</v>
      </c>
      <c r="B458" s="7" t="s">
        <v>89</v>
      </c>
      <c r="C458" s="5"/>
      <c r="D458" s="5"/>
      <c r="F458" s="6">
        <v>420604</v>
      </c>
      <c r="G458" s="7" t="s">
        <v>89</v>
      </c>
      <c r="H458" s="5"/>
      <c r="I458" s="5"/>
    </row>
    <row r="459" spans="1:9" x14ac:dyDescent="0.25">
      <c r="A459" s="6">
        <v>420605</v>
      </c>
      <c r="B459" s="7" t="s">
        <v>206</v>
      </c>
      <c r="C459" s="5"/>
      <c r="D459" s="5"/>
      <c r="F459" s="6">
        <v>420605</v>
      </c>
      <c r="G459" s="7" t="s">
        <v>206</v>
      </c>
      <c r="H459" s="5"/>
      <c r="I459" s="5"/>
    </row>
    <row r="460" spans="1:9" x14ac:dyDescent="0.25">
      <c r="A460" s="6">
        <v>42060501</v>
      </c>
      <c r="B460" s="7" t="s">
        <v>207</v>
      </c>
      <c r="C460" s="5"/>
      <c r="D460" s="5"/>
      <c r="F460" s="6">
        <v>42060501</v>
      </c>
      <c r="G460" s="7" t="s">
        <v>207</v>
      </c>
      <c r="H460" s="5"/>
      <c r="I460" s="5"/>
    </row>
    <row r="461" spans="1:9" x14ac:dyDescent="0.25">
      <c r="A461" s="6">
        <v>42060502</v>
      </c>
      <c r="B461" s="7" t="s">
        <v>208</v>
      </c>
      <c r="C461" s="5"/>
      <c r="D461" s="5"/>
      <c r="F461" s="6">
        <v>42060502</v>
      </c>
      <c r="G461" s="7" t="s">
        <v>208</v>
      </c>
      <c r="H461" s="5"/>
      <c r="I461" s="5"/>
    </row>
    <row r="462" spans="1:9" x14ac:dyDescent="0.25">
      <c r="A462" s="6">
        <v>42060503</v>
      </c>
      <c r="B462" s="7" t="s">
        <v>209</v>
      </c>
      <c r="C462" s="5"/>
      <c r="D462" s="5"/>
      <c r="F462" s="6">
        <v>42060503</v>
      </c>
      <c r="G462" s="7" t="s">
        <v>209</v>
      </c>
      <c r="H462" s="5"/>
      <c r="I462" s="5"/>
    </row>
    <row r="463" spans="1:9" x14ac:dyDescent="0.25">
      <c r="A463" s="6">
        <v>420606</v>
      </c>
      <c r="B463" s="7" t="s">
        <v>91</v>
      </c>
      <c r="C463" s="5"/>
      <c r="D463" s="5"/>
      <c r="F463" s="6">
        <v>420606</v>
      </c>
      <c r="G463" s="7" t="s">
        <v>91</v>
      </c>
      <c r="H463" s="5"/>
      <c r="I463" s="5"/>
    </row>
    <row r="464" spans="1:9" ht="15.75" thickBot="1" x14ac:dyDescent="0.3">
      <c r="A464" s="19">
        <v>420607</v>
      </c>
      <c r="B464" s="20" t="s">
        <v>210</v>
      </c>
      <c r="C464" s="77"/>
      <c r="D464" s="77"/>
      <c r="F464" s="19">
        <v>420607</v>
      </c>
      <c r="G464" s="20" t="s">
        <v>210</v>
      </c>
      <c r="H464" s="77"/>
      <c r="I464" s="77"/>
    </row>
    <row r="465" spans="1:9" ht="15.75" thickBot="1" x14ac:dyDescent="0.3">
      <c r="A465" s="9" t="s">
        <v>18</v>
      </c>
      <c r="B465" s="10"/>
      <c r="C465" s="69">
        <f>SUM(C455:C464)</f>
        <v>0</v>
      </c>
      <c r="D465" s="69">
        <f>SUM(D455:D464)</f>
        <v>0</v>
      </c>
      <c r="F465" s="9" t="s">
        <v>18</v>
      </c>
      <c r="G465" s="10"/>
      <c r="H465" s="69">
        <f>SUM(H455:H464)</f>
        <v>0</v>
      </c>
      <c r="I465" s="69">
        <f>SUM(I455:I464)</f>
        <v>0</v>
      </c>
    </row>
    <row r="466" spans="1:9" x14ac:dyDescent="0.25">
      <c r="A466" s="12">
        <v>4207</v>
      </c>
      <c r="B466" s="13" t="s">
        <v>214</v>
      </c>
      <c r="C466" s="70"/>
      <c r="D466" s="70"/>
      <c r="F466" s="12">
        <v>4207</v>
      </c>
      <c r="G466" s="13" t="s">
        <v>214</v>
      </c>
      <c r="H466" s="70"/>
      <c r="I466" s="70"/>
    </row>
    <row r="467" spans="1:9" x14ac:dyDescent="0.25">
      <c r="A467" s="6">
        <v>420701</v>
      </c>
      <c r="B467" s="7" t="s">
        <v>86</v>
      </c>
      <c r="C467" s="5"/>
      <c r="D467" s="5"/>
      <c r="F467" s="6">
        <v>420701</v>
      </c>
      <c r="G467" s="7" t="s">
        <v>86</v>
      </c>
      <c r="H467" s="5"/>
      <c r="I467" s="5"/>
    </row>
    <row r="468" spans="1:9" x14ac:dyDescent="0.25">
      <c r="A468" s="6">
        <v>420702</v>
      </c>
      <c r="B468" s="7" t="s">
        <v>87</v>
      </c>
      <c r="C468" s="5"/>
      <c r="D468" s="5"/>
      <c r="F468" s="6">
        <v>420702</v>
      </c>
      <c r="G468" s="7" t="s">
        <v>87</v>
      </c>
      <c r="H468" s="5"/>
      <c r="I468" s="5"/>
    </row>
    <row r="469" spans="1:9" x14ac:dyDescent="0.25">
      <c r="A469" s="6">
        <v>420703</v>
      </c>
      <c r="B469" s="7" t="s">
        <v>88</v>
      </c>
      <c r="C469" s="5"/>
      <c r="D469" s="5"/>
      <c r="F469" s="6">
        <v>420703</v>
      </c>
      <c r="G469" s="7" t="s">
        <v>88</v>
      </c>
      <c r="H469" s="5"/>
      <c r="I469" s="5"/>
    </row>
    <row r="470" spans="1:9" x14ac:dyDescent="0.25">
      <c r="A470" s="6">
        <v>420704</v>
      </c>
      <c r="B470" s="7" t="s">
        <v>89</v>
      </c>
      <c r="C470" s="5"/>
      <c r="D470" s="5"/>
      <c r="F470" s="6">
        <v>420704</v>
      </c>
      <c r="G470" s="7" t="s">
        <v>89</v>
      </c>
      <c r="H470" s="5"/>
      <c r="I470" s="5"/>
    </row>
    <row r="471" spans="1:9" x14ac:dyDescent="0.25">
      <c r="A471" s="6">
        <v>420705</v>
      </c>
      <c r="B471" s="7" t="s">
        <v>206</v>
      </c>
      <c r="C471" s="5"/>
      <c r="D471" s="5"/>
      <c r="F471" s="6">
        <v>420705</v>
      </c>
      <c r="G471" s="7" t="s">
        <v>206</v>
      </c>
      <c r="H471" s="5"/>
      <c r="I471" s="5"/>
    </row>
    <row r="472" spans="1:9" x14ac:dyDescent="0.25">
      <c r="A472" s="6">
        <v>42070501</v>
      </c>
      <c r="B472" s="7" t="s">
        <v>207</v>
      </c>
      <c r="C472" s="5"/>
      <c r="D472" s="5"/>
      <c r="F472" s="6">
        <v>42070501</v>
      </c>
      <c r="G472" s="7" t="s">
        <v>207</v>
      </c>
      <c r="H472" s="5"/>
      <c r="I472" s="5"/>
    </row>
    <row r="473" spans="1:9" x14ac:dyDescent="0.25">
      <c r="A473" s="6">
        <v>42070502</v>
      </c>
      <c r="B473" s="7" t="s">
        <v>208</v>
      </c>
      <c r="C473" s="5"/>
      <c r="D473" s="5"/>
      <c r="F473" s="6">
        <v>42070502</v>
      </c>
      <c r="G473" s="7" t="s">
        <v>208</v>
      </c>
      <c r="H473" s="5"/>
      <c r="I473" s="5"/>
    </row>
    <row r="474" spans="1:9" x14ac:dyDescent="0.25">
      <c r="A474" s="6">
        <v>42070503</v>
      </c>
      <c r="B474" s="7" t="s">
        <v>209</v>
      </c>
      <c r="C474" s="5"/>
      <c r="D474" s="5"/>
      <c r="F474" s="6">
        <v>42070503</v>
      </c>
      <c r="G474" s="7" t="s">
        <v>209</v>
      </c>
      <c r="H474" s="5"/>
      <c r="I474" s="5"/>
    </row>
    <row r="475" spans="1:9" x14ac:dyDescent="0.25">
      <c r="A475" s="6">
        <v>420706</v>
      </c>
      <c r="B475" s="7" t="s">
        <v>91</v>
      </c>
      <c r="C475" s="5"/>
      <c r="D475" s="5"/>
      <c r="F475" s="6">
        <v>420706</v>
      </c>
      <c r="G475" s="7" t="s">
        <v>91</v>
      </c>
      <c r="H475" s="5"/>
      <c r="I475" s="5"/>
    </row>
    <row r="476" spans="1:9" ht="15.75" thickBot="1" x14ac:dyDescent="0.3">
      <c r="A476" s="19">
        <v>420707</v>
      </c>
      <c r="B476" s="20" t="s">
        <v>210</v>
      </c>
      <c r="C476" s="77"/>
      <c r="D476" s="77"/>
      <c r="F476" s="19">
        <v>420707</v>
      </c>
      <c r="G476" s="20" t="s">
        <v>210</v>
      </c>
      <c r="H476" s="77"/>
      <c r="I476" s="77"/>
    </row>
    <row r="477" spans="1:9" ht="15.75" thickBot="1" x14ac:dyDescent="0.3">
      <c r="A477" s="9" t="s">
        <v>18</v>
      </c>
      <c r="B477" s="10"/>
      <c r="C477" s="69">
        <f>SUM(C467:C476)</f>
        <v>0</v>
      </c>
      <c r="D477" s="69">
        <f>SUM(D467:D476)</f>
        <v>0</v>
      </c>
      <c r="F477" s="9" t="s">
        <v>18</v>
      </c>
      <c r="G477" s="10"/>
      <c r="H477" s="69">
        <f>SUM(H467:H476)</f>
        <v>0</v>
      </c>
      <c r="I477" s="69">
        <f>SUM(I467:I476)</f>
        <v>0</v>
      </c>
    </row>
    <row r="478" spans="1:9" x14ac:dyDescent="0.25">
      <c r="A478" s="12">
        <v>4208</v>
      </c>
      <c r="B478" s="13" t="s">
        <v>255</v>
      </c>
      <c r="C478" s="70"/>
      <c r="D478" s="70"/>
      <c r="F478" s="12">
        <v>4208</v>
      </c>
      <c r="G478" s="13" t="s">
        <v>255</v>
      </c>
      <c r="H478" s="70"/>
      <c r="I478" s="70"/>
    </row>
    <row r="479" spans="1:9" x14ac:dyDescent="0.25">
      <c r="A479" s="16">
        <v>420801</v>
      </c>
      <c r="B479" s="17" t="s">
        <v>87</v>
      </c>
      <c r="C479" s="71"/>
      <c r="D479" s="71"/>
      <c r="F479" s="16">
        <v>420801</v>
      </c>
      <c r="G479" s="17" t="s">
        <v>87</v>
      </c>
      <c r="H479" s="71"/>
      <c r="I479" s="71"/>
    </row>
    <row r="480" spans="1:9" x14ac:dyDescent="0.25">
      <c r="A480" s="6">
        <v>420802</v>
      </c>
      <c r="B480" s="7" t="s">
        <v>88</v>
      </c>
      <c r="C480" s="5"/>
      <c r="D480" s="5"/>
      <c r="F480" s="6">
        <v>420802</v>
      </c>
      <c r="G480" s="7" t="s">
        <v>88</v>
      </c>
      <c r="H480" s="5"/>
      <c r="I480" s="5"/>
    </row>
    <row r="481" spans="1:9" x14ac:dyDescent="0.25">
      <c r="A481" s="6">
        <v>420803</v>
      </c>
      <c r="B481" s="7" t="s">
        <v>89</v>
      </c>
      <c r="C481" s="5"/>
      <c r="D481" s="5"/>
      <c r="F481" s="6">
        <v>420803</v>
      </c>
      <c r="G481" s="7" t="s">
        <v>89</v>
      </c>
      <c r="H481" s="5"/>
      <c r="I481" s="5"/>
    </row>
    <row r="482" spans="1:9" x14ac:dyDescent="0.25">
      <c r="A482" s="6">
        <v>420804</v>
      </c>
      <c r="B482" s="7" t="s">
        <v>206</v>
      </c>
      <c r="C482" s="5"/>
      <c r="D482" s="5"/>
      <c r="F482" s="6">
        <v>420804</v>
      </c>
      <c r="G482" s="7" t="s">
        <v>206</v>
      </c>
      <c r="H482" s="5"/>
      <c r="I482" s="5"/>
    </row>
    <row r="483" spans="1:9" x14ac:dyDescent="0.25">
      <c r="A483" s="6">
        <v>42080401</v>
      </c>
      <c r="B483" s="7" t="s">
        <v>207</v>
      </c>
      <c r="C483" s="5"/>
      <c r="D483" s="5"/>
      <c r="F483" s="6">
        <v>42080401</v>
      </c>
      <c r="G483" s="7" t="s">
        <v>207</v>
      </c>
      <c r="H483" s="5"/>
      <c r="I483" s="5"/>
    </row>
    <row r="484" spans="1:9" x14ac:dyDescent="0.25">
      <c r="A484" s="6">
        <v>42080402</v>
      </c>
      <c r="B484" s="7" t="s">
        <v>208</v>
      </c>
      <c r="C484" s="5"/>
      <c r="D484" s="5"/>
      <c r="F484" s="6">
        <v>42080402</v>
      </c>
      <c r="G484" s="7" t="s">
        <v>208</v>
      </c>
      <c r="H484" s="5"/>
      <c r="I484" s="5"/>
    </row>
    <row r="485" spans="1:9" x14ac:dyDescent="0.25">
      <c r="A485" s="6">
        <v>42080403</v>
      </c>
      <c r="B485" s="7" t="s">
        <v>209</v>
      </c>
      <c r="C485" s="5"/>
      <c r="D485" s="5"/>
      <c r="F485" s="6">
        <v>42080403</v>
      </c>
      <c r="G485" s="7" t="s">
        <v>209</v>
      </c>
      <c r="H485" s="5"/>
      <c r="I485" s="5"/>
    </row>
    <row r="486" spans="1:9" x14ac:dyDescent="0.25">
      <c r="A486" s="6">
        <v>420805</v>
      </c>
      <c r="B486" s="7" t="s">
        <v>91</v>
      </c>
      <c r="C486" s="5"/>
      <c r="D486" s="5"/>
      <c r="F486" s="6">
        <v>420805</v>
      </c>
      <c r="G486" s="7" t="s">
        <v>91</v>
      </c>
      <c r="H486" s="5"/>
      <c r="I486" s="5"/>
    </row>
    <row r="487" spans="1:9" ht="15.75" thickBot="1" x14ac:dyDescent="0.3">
      <c r="A487" s="19">
        <v>420806</v>
      </c>
      <c r="B487" s="20" t="s">
        <v>210</v>
      </c>
      <c r="C487" s="77"/>
      <c r="D487" s="77"/>
      <c r="F487" s="19">
        <v>420806</v>
      </c>
      <c r="G487" s="20" t="s">
        <v>210</v>
      </c>
      <c r="H487" s="77"/>
      <c r="I487" s="77"/>
    </row>
    <row r="488" spans="1:9" ht="15.75" thickBot="1" x14ac:dyDescent="0.3">
      <c r="A488" s="9" t="s">
        <v>18</v>
      </c>
      <c r="B488" s="10"/>
      <c r="C488" s="69">
        <f>SUM(C479:C487)</f>
        <v>0</v>
      </c>
      <c r="D488" s="69">
        <f>SUM(D479:D487)</f>
        <v>0</v>
      </c>
      <c r="F488" s="9" t="s">
        <v>18</v>
      </c>
      <c r="G488" s="10"/>
      <c r="H488" s="69">
        <f>SUM(H479:H487)</f>
        <v>0</v>
      </c>
      <c r="I488" s="69">
        <f>SUM(I479:I487)</f>
        <v>0</v>
      </c>
    </row>
    <row r="489" spans="1:9" x14ac:dyDescent="0.25">
      <c r="A489" s="12">
        <v>4209</v>
      </c>
      <c r="B489" s="13" t="s">
        <v>256</v>
      </c>
      <c r="C489" s="70"/>
      <c r="D489" s="70"/>
      <c r="F489" s="12">
        <v>4209</v>
      </c>
      <c r="G489" s="13" t="s">
        <v>256</v>
      </c>
      <c r="H489" s="70"/>
      <c r="I489" s="70"/>
    </row>
    <row r="490" spans="1:9" x14ac:dyDescent="0.25">
      <c r="A490" s="6">
        <v>420901</v>
      </c>
      <c r="B490" s="7" t="s">
        <v>87</v>
      </c>
      <c r="C490" s="5"/>
      <c r="D490" s="5"/>
      <c r="F490" s="6">
        <v>420901</v>
      </c>
      <c r="G490" s="7" t="s">
        <v>87</v>
      </c>
      <c r="H490" s="5"/>
      <c r="I490" s="5"/>
    </row>
    <row r="491" spans="1:9" x14ac:dyDescent="0.25">
      <c r="A491" s="6">
        <v>420902</v>
      </c>
      <c r="B491" s="7" t="s">
        <v>88</v>
      </c>
      <c r="C491" s="5"/>
      <c r="D491" s="5"/>
      <c r="F491" s="6">
        <v>420902</v>
      </c>
      <c r="G491" s="7" t="s">
        <v>88</v>
      </c>
      <c r="H491" s="5"/>
      <c r="I491" s="5"/>
    </row>
    <row r="492" spans="1:9" x14ac:dyDescent="0.25">
      <c r="A492" s="6">
        <v>420903</v>
      </c>
      <c r="B492" s="7" t="s">
        <v>89</v>
      </c>
      <c r="C492" s="5"/>
      <c r="D492" s="5"/>
      <c r="F492" s="6">
        <v>420903</v>
      </c>
      <c r="G492" s="7" t="s">
        <v>89</v>
      </c>
      <c r="H492" s="5"/>
      <c r="I492" s="5"/>
    </row>
    <row r="493" spans="1:9" x14ac:dyDescent="0.25">
      <c r="A493" s="6">
        <v>420904</v>
      </c>
      <c r="B493" s="7" t="s">
        <v>206</v>
      </c>
      <c r="C493" s="5"/>
      <c r="D493" s="5"/>
      <c r="F493" s="6">
        <v>420904</v>
      </c>
      <c r="G493" s="7" t="s">
        <v>206</v>
      </c>
      <c r="H493" s="5"/>
      <c r="I493" s="5"/>
    </row>
    <row r="494" spans="1:9" x14ac:dyDescent="0.25">
      <c r="A494" s="6">
        <v>42090401</v>
      </c>
      <c r="B494" s="7" t="s">
        <v>207</v>
      </c>
      <c r="C494" s="5"/>
      <c r="D494" s="5"/>
      <c r="F494" s="6">
        <v>42090401</v>
      </c>
      <c r="G494" s="7" t="s">
        <v>207</v>
      </c>
      <c r="H494" s="5"/>
      <c r="I494" s="5"/>
    </row>
    <row r="495" spans="1:9" x14ac:dyDescent="0.25">
      <c r="A495" s="6">
        <v>42090402</v>
      </c>
      <c r="B495" s="7" t="s">
        <v>208</v>
      </c>
      <c r="C495" s="5"/>
      <c r="D495" s="5"/>
      <c r="F495" s="6">
        <v>42090402</v>
      </c>
      <c r="G495" s="7" t="s">
        <v>208</v>
      </c>
      <c r="H495" s="5"/>
      <c r="I495" s="5"/>
    </row>
    <row r="496" spans="1:9" x14ac:dyDescent="0.25">
      <c r="A496" s="6">
        <v>42090403</v>
      </c>
      <c r="B496" s="7" t="s">
        <v>209</v>
      </c>
      <c r="C496" s="5"/>
      <c r="D496" s="5"/>
      <c r="F496" s="6">
        <v>42090403</v>
      </c>
      <c r="G496" s="7" t="s">
        <v>209</v>
      </c>
      <c r="H496" s="5"/>
      <c r="I496" s="5"/>
    </row>
    <row r="497" spans="1:9" x14ac:dyDescent="0.25">
      <c r="A497" s="6">
        <v>420905</v>
      </c>
      <c r="B497" s="7" t="s">
        <v>91</v>
      </c>
      <c r="C497" s="5"/>
      <c r="D497" s="5"/>
      <c r="F497" s="6">
        <v>420905</v>
      </c>
      <c r="G497" s="7" t="s">
        <v>91</v>
      </c>
      <c r="H497" s="5"/>
      <c r="I497" s="5"/>
    </row>
    <row r="498" spans="1:9" ht="15.75" thickBot="1" x14ac:dyDescent="0.3">
      <c r="A498" s="19">
        <v>420906</v>
      </c>
      <c r="B498" s="20" t="s">
        <v>210</v>
      </c>
      <c r="C498" s="77"/>
      <c r="D498" s="77"/>
      <c r="F498" s="19">
        <v>420906</v>
      </c>
      <c r="G498" s="20" t="s">
        <v>210</v>
      </c>
      <c r="H498" s="77"/>
      <c r="I498" s="77"/>
    </row>
    <row r="499" spans="1:9" ht="15.75" thickBot="1" x14ac:dyDescent="0.3">
      <c r="A499" s="9" t="s">
        <v>18</v>
      </c>
      <c r="B499" s="10"/>
      <c r="C499" s="69">
        <f>SUM(C490:C498)</f>
        <v>0</v>
      </c>
      <c r="D499" s="69">
        <f>SUM(D490:D498)</f>
        <v>0</v>
      </c>
      <c r="F499" s="9" t="s">
        <v>18</v>
      </c>
      <c r="G499" s="10"/>
      <c r="H499" s="69">
        <f>SUM(H490:H498)</f>
        <v>0</v>
      </c>
      <c r="I499" s="69">
        <f>SUM(I490:I498)</f>
        <v>0</v>
      </c>
    </row>
    <row r="500" spans="1:9" x14ac:dyDescent="0.25">
      <c r="A500" s="12">
        <v>4210</v>
      </c>
      <c r="B500" s="13" t="s">
        <v>257</v>
      </c>
      <c r="C500" s="70"/>
      <c r="D500" s="70"/>
      <c r="F500" s="12">
        <v>4210</v>
      </c>
      <c r="G500" s="13" t="s">
        <v>257</v>
      </c>
      <c r="H500" s="70"/>
      <c r="I500" s="70"/>
    </row>
    <row r="501" spans="1:9" x14ac:dyDescent="0.25">
      <c r="A501" s="6">
        <v>421001</v>
      </c>
      <c r="B501" s="7" t="s">
        <v>219</v>
      </c>
      <c r="C501" s="5"/>
      <c r="D501" s="5"/>
      <c r="F501" s="6">
        <v>421001</v>
      </c>
      <c r="G501" s="7" t="s">
        <v>219</v>
      </c>
      <c r="H501" s="5"/>
      <c r="I501" s="5"/>
    </row>
    <row r="502" spans="1:9" x14ac:dyDescent="0.25">
      <c r="A502" s="6">
        <v>421002</v>
      </c>
      <c r="B502" s="7" t="s">
        <v>258</v>
      </c>
      <c r="C502" s="5"/>
      <c r="D502" s="5"/>
      <c r="F502" s="6">
        <v>421002</v>
      </c>
      <c r="G502" s="7" t="s">
        <v>258</v>
      </c>
      <c r="H502" s="5"/>
      <c r="I502" s="5"/>
    </row>
    <row r="503" spans="1:9" x14ac:dyDescent="0.25">
      <c r="A503" s="6">
        <v>421003</v>
      </c>
      <c r="B503" s="7" t="s">
        <v>221</v>
      </c>
      <c r="C503" s="5"/>
      <c r="D503" s="5"/>
      <c r="F503" s="6">
        <v>421003</v>
      </c>
      <c r="G503" s="7" t="s">
        <v>221</v>
      </c>
      <c r="H503" s="5"/>
      <c r="I503" s="5"/>
    </row>
    <row r="504" spans="1:9" x14ac:dyDescent="0.25">
      <c r="A504" s="6">
        <v>421004</v>
      </c>
      <c r="B504" s="7" t="s">
        <v>222</v>
      </c>
      <c r="C504" s="5"/>
      <c r="D504" s="5"/>
      <c r="F504" s="6">
        <v>421004</v>
      </c>
      <c r="G504" s="7" t="s">
        <v>222</v>
      </c>
      <c r="H504" s="5"/>
      <c r="I504" s="5"/>
    </row>
    <row r="505" spans="1:9" x14ac:dyDescent="0.25">
      <c r="A505" s="6">
        <v>421005</v>
      </c>
      <c r="B505" s="7" t="s">
        <v>259</v>
      </c>
      <c r="C505" s="5"/>
      <c r="D505" s="5"/>
      <c r="F505" s="6">
        <v>421005</v>
      </c>
      <c r="G505" s="7" t="s">
        <v>259</v>
      </c>
      <c r="H505" s="5"/>
      <c r="I505" s="5"/>
    </row>
    <row r="506" spans="1:9" x14ac:dyDescent="0.25">
      <c r="A506" s="6">
        <v>421006</v>
      </c>
      <c r="B506" s="7" t="s">
        <v>260</v>
      </c>
      <c r="C506" s="5"/>
      <c r="D506" s="5"/>
      <c r="F506" s="6">
        <v>421006</v>
      </c>
      <c r="G506" s="7" t="s">
        <v>260</v>
      </c>
      <c r="H506" s="5"/>
      <c r="I506" s="5"/>
    </row>
    <row r="507" spans="1:9" x14ac:dyDescent="0.25">
      <c r="A507" s="6">
        <v>421007</v>
      </c>
      <c r="B507" s="7" t="s">
        <v>261</v>
      </c>
      <c r="C507" s="5"/>
      <c r="D507" s="5"/>
      <c r="F507" s="6">
        <v>421007</v>
      </c>
      <c r="G507" s="7" t="s">
        <v>261</v>
      </c>
      <c r="H507" s="5"/>
      <c r="I507" s="5"/>
    </row>
    <row r="508" spans="1:9" x14ac:dyDescent="0.25">
      <c r="A508" s="6">
        <v>421008</v>
      </c>
      <c r="B508" s="7" t="s">
        <v>118</v>
      </c>
      <c r="C508" s="5"/>
      <c r="D508" s="5"/>
      <c r="F508" s="6">
        <v>421008</v>
      </c>
      <c r="G508" s="7" t="s">
        <v>118</v>
      </c>
      <c r="H508" s="5"/>
      <c r="I508" s="5"/>
    </row>
    <row r="509" spans="1:9" x14ac:dyDescent="0.25">
      <c r="A509" s="6">
        <v>42100801</v>
      </c>
      <c r="B509" s="7" t="s">
        <v>207</v>
      </c>
      <c r="C509" s="5"/>
      <c r="D509" s="5"/>
      <c r="F509" s="6">
        <v>42100801</v>
      </c>
      <c r="G509" s="7" t="s">
        <v>207</v>
      </c>
      <c r="H509" s="5"/>
      <c r="I509" s="5"/>
    </row>
    <row r="510" spans="1:9" x14ac:dyDescent="0.25">
      <c r="A510" s="6">
        <v>42100802</v>
      </c>
      <c r="B510" s="7" t="s">
        <v>208</v>
      </c>
      <c r="C510" s="5"/>
      <c r="D510" s="5"/>
      <c r="F510" s="6">
        <v>42100802</v>
      </c>
      <c r="G510" s="7" t="s">
        <v>208</v>
      </c>
      <c r="H510" s="5"/>
      <c r="I510" s="5"/>
    </row>
    <row r="511" spans="1:9" x14ac:dyDescent="0.25">
      <c r="A511" s="6">
        <v>42100803</v>
      </c>
      <c r="B511" s="7" t="s">
        <v>209</v>
      </c>
      <c r="C511" s="5"/>
      <c r="D511" s="5"/>
      <c r="F511" s="6">
        <v>42100803</v>
      </c>
      <c r="G511" s="7" t="s">
        <v>209</v>
      </c>
      <c r="H511" s="5"/>
      <c r="I511" s="5"/>
    </row>
    <row r="512" spans="1:9" ht="15.75" thickBot="1" x14ac:dyDescent="0.3">
      <c r="A512" s="19">
        <v>421009</v>
      </c>
      <c r="B512" s="20" t="s">
        <v>227</v>
      </c>
      <c r="C512" s="77"/>
      <c r="D512" s="77"/>
      <c r="F512" s="19">
        <v>421009</v>
      </c>
      <c r="G512" s="20" t="s">
        <v>227</v>
      </c>
      <c r="H512" s="77"/>
      <c r="I512" s="77"/>
    </row>
    <row r="513" spans="1:9" ht="15.75" thickBot="1" x14ac:dyDescent="0.3">
      <c r="A513" s="9" t="s">
        <v>18</v>
      </c>
      <c r="B513" s="10"/>
      <c r="C513" s="69">
        <f>SUM(C501:C512)</f>
        <v>0</v>
      </c>
      <c r="D513" s="69">
        <f>SUM(D501:D512)</f>
        <v>0</v>
      </c>
      <c r="F513" s="9" t="s">
        <v>18</v>
      </c>
      <c r="G513" s="10"/>
      <c r="H513" s="69">
        <f>SUM(H501:H512)</f>
        <v>0</v>
      </c>
      <c r="I513" s="69">
        <f>SUM(I501:I512)</f>
        <v>0</v>
      </c>
    </row>
    <row r="514" spans="1:9" x14ac:dyDescent="0.25">
      <c r="A514" s="12">
        <v>4211</v>
      </c>
      <c r="B514" s="13" t="s">
        <v>262</v>
      </c>
      <c r="C514" s="70"/>
      <c r="D514" s="70"/>
      <c r="F514" s="12">
        <v>4211</v>
      </c>
      <c r="G514" s="13" t="s">
        <v>262</v>
      </c>
      <c r="H514" s="70"/>
      <c r="I514" s="70"/>
    </row>
    <row r="515" spans="1:9" x14ac:dyDescent="0.25">
      <c r="A515" s="6">
        <v>421101</v>
      </c>
      <c r="B515" s="7" t="s">
        <v>219</v>
      </c>
      <c r="C515" s="5"/>
      <c r="D515" s="5"/>
      <c r="F515" s="6">
        <v>421101</v>
      </c>
      <c r="G515" s="7" t="s">
        <v>219</v>
      </c>
      <c r="H515" s="5"/>
      <c r="I515" s="5"/>
    </row>
    <row r="516" spans="1:9" x14ac:dyDescent="0.25">
      <c r="A516" s="6">
        <v>421102</v>
      </c>
      <c r="B516" s="7" t="s">
        <v>220</v>
      </c>
      <c r="C516" s="5"/>
      <c r="D516" s="5"/>
      <c r="F516" s="6">
        <v>421102</v>
      </c>
      <c r="G516" s="7" t="s">
        <v>220</v>
      </c>
      <c r="H516" s="5"/>
      <c r="I516" s="5"/>
    </row>
    <row r="517" spans="1:9" x14ac:dyDescent="0.25">
      <c r="A517" s="6">
        <v>421103</v>
      </c>
      <c r="B517" s="7" t="s">
        <v>221</v>
      </c>
      <c r="C517" s="5"/>
      <c r="D517" s="5"/>
      <c r="F517" s="6">
        <v>421103</v>
      </c>
      <c r="G517" s="7" t="s">
        <v>221</v>
      </c>
      <c r="H517" s="5"/>
      <c r="I517" s="5"/>
    </row>
    <row r="518" spans="1:9" x14ac:dyDescent="0.25">
      <c r="A518" s="6">
        <v>421104</v>
      </c>
      <c r="B518" s="7" t="s">
        <v>222</v>
      </c>
      <c r="C518" s="5"/>
      <c r="D518" s="5"/>
      <c r="F518" s="6">
        <v>421104</v>
      </c>
      <c r="G518" s="7" t="s">
        <v>222</v>
      </c>
      <c r="H518" s="5"/>
      <c r="I518" s="5"/>
    </row>
    <row r="519" spans="1:9" x14ac:dyDescent="0.25">
      <c r="A519" s="6">
        <v>421105</v>
      </c>
      <c r="B519" s="7" t="s">
        <v>259</v>
      </c>
      <c r="C519" s="5"/>
      <c r="D519" s="5"/>
      <c r="F519" s="6">
        <v>421105</v>
      </c>
      <c r="G519" s="7" t="s">
        <v>259</v>
      </c>
      <c r="H519" s="5"/>
      <c r="I519" s="5"/>
    </row>
    <row r="520" spans="1:9" x14ac:dyDescent="0.25">
      <c r="A520" s="6">
        <v>421106</v>
      </c>
      <c r="B520" s="7" t="s">
        <v>260</v>
      </c>
      <c r="C520" s="5"/>
      <c r="D520" s="5"/>
      <c r="F520" s="6">
        <v>421106</v>
      </c>
      <c r="G520" s="7" t="s">
        <v>260</v>
      </c>
      <c r="H520" s="5"/>
      <c r="I520" s="5"/>
    </row>
    <row r="521" spans="1:9" x14ac:dyDescent="0.25">
      <c r="A521" s="6">
        <v>421107</v>
      </c>
      <c r="B521" s="7" t="s">
        <v>263</v>
      </c>
      <c r="C521" s="5"/>
      <c r="D521" s="5"/>
      <c r="F521" s="6">
        <v>421107</v>
      </c>
      <c r="G521" s="7" t="s">
        <v>263</v>
      </c>
      <c r="H521" s="5"/>
      <c r="I521" s="5"/>
    </row>
    <row r="522" spans="1:9" x14ac:dyDescent="0.25">
      <c r="A522" s="6">
        <v>421108</v>
      </c>
      <c r="B522" s="7" t="s">
        <v>118</v>
      </c>
      <c r="C522" s="5"/>
      <c r="D522" s="5"/>
      <c r="F522" s="6">
        <v>421108</v>
      </c>
      <c r="G522" s="7" t="s">
        <v>118</v>
      </c>
      <c r="H522" s="5"/>
      <c r="I522" s="5"/>
    </row>
    <row r="523" spans="1:9" x14ac:dyDescent="0.25">
      <c r="A523" s="6">
        <v>42110801</v>
      </c>
      <c r="B523" s="7" t="s">
        <v>207</v>
      </c>
      <c r="C523" s="5"/>
      <c r="D523" s="5"/>
      <c r="F523" s="6">
        <v>42110801</v>
      </c>
      <c r="G523" s="7" t="s">
        <v>207</v>
      </c>
      <c r="H523" s="5"/>
      <c r="I523" s="5"/>
    </row>
    <row r="524" spans="1:9" x14ac:dyDescent="0.25">
      <c r="A524" s="6">
        <v>42110802</v>
      </c>
      <c r="B524" s="7" t="s">
        <v>208</v>
      </c>
      <c r="C524" s="5"/>
      <c r="D524" s="5"/>
      <c r="F524" s="6">
        <v>42110802</v>
      </c>
      <c r="G524" s="7" t="s">
        <v>208</v>
      </c>
      <c r="H524" s="5"/>
      <c r="I524" s="5"/>
    </row>
    <row r="525" spans="1:9" x14ac:dyDescent="0.25">
      <c r="A525" s="6">
        <v>42110803</v>
      </c>
      <c r="B525" s="7" t="s">
        <v>209</v>
      </c>
      <c r="C525" s="5"/>
      <c r="D525" s="5"/>
      <c r="F525" s="6">
        <v>42110803</v>
      </c>
      <c r="G525" s="7" t="s">
        <v>209</v>
      </c>
      <c r="H525" s="5"/>
      <c r="I525" s="5"/>
    </row>
    <row r="526" spans="1:9" ht="15.75" thickBot="1" x14ac:dyDescent="0.3">
      <c r="A526" s="19">
        <v>421109</v>
      </c>
      <c r="B526" s="20" t="s">
        <v>227</v>
      </c>
      <c r="C526" s="77"/>
      <c r="D526" s="77"/>
      <c r="F526" s="19">
        <v>421109</v>
      </c>
      <c r="G526" s="20" t="s">
        <v>227</v>
      </c>
      <c r="H526" s="77"/>
      <c r="I526" s="77"/>
    </row>
    <row r="527" spans="1:9" ht="15.75" thickBot="1" x14ac:dyDescent="0.3">
      <c r="A527" s="9" t="s">
        <v>18</v>
      </c>
      <c r="B527" s="10"/>
      <c r="C527" s="69">
        <f>SUM(C515:C526)</f>
        <v>0</v>
      </c>
      <c r="D527" s="69">
        <f>SUM(D515:D526)</f>
        <v>0</v>
      </c>
      <c r="F527" s="9" t="s">
        <v>18</v>
      </c>
      <c r="G527" s="10"/>
      <c r="H527" s="69">
        <f>SUM(H515:H526)</f>
        <v>0</v>
      </c>
      <c r="I527" s="69">
        <f>SUM(I515:I526)</f>
        <v>0</v>
      </c>
    </row>
    <row r="528" spans="1:9" x14ac:dyDescent="0.25">
      <c r="A528" s="12">
        <v>4212</v>
      </c>
      <c r="B528" s="13" t="s">
        <v>233</v>
      </c>
      <c r="C528" s="70"/>
      <c r="D528" s="70"/>
      <c r="F528" s="12">
        <v>4212</v>
      </c>
      <c r="G528" s="13" t="s">
        <v>233</v>
      </c>
      <c r="H528" s="70"/>
      <c r="I528" s="70"/>
    </row>
    <row r="529" spans="1:9" x14ac:dyDescent="0.25">
      <c r="A529" s="6">
        <v>421201</v>
      </c>
      <c r="B529" s="7" t="s">
        <v>86</v>
      </c>
      <c r="C529" s="5"/>
      <c r="D529" s="5"/>
      <c r="F529" s="6">
        <v>421201</v>
      </c>
      <c r="G529" s="7" t="s">
        <v>86</v>
      </c>
      <c r="H529" s="5"/>
      <c r="I529" s="5"/>
    </row>
    <row r="530" spans="1:9" x14ac:dyDescent="0.25">
      <c r="A530" s="6">
        <v>421202</v>
      </c>
      <c r="B530" s="7" t="s">
        <v>87</v>
      </c>
      <c r="C530" s="5"/>
      <c r="D530" s="5"/>
      <c r="F530" s="6">
        <v>421202</v>
      </c>
      <c r="G530" s="7" t="s">
        <v>87</v>
      </c>
      <c r="H530" s="5"/>
      <c r="I530" s="5"/>
    </row>
    <row r="531" spans="1:9" x14ac:dyDescent="0.25">
      <c r="A531" s="6">
        <v>421203</v>
      </c>
      <c r="B531" s="7" t="s">
        <v>88</v>
      </c>
      <c r="C531" s="5"/>
      <c r="D531" s="5"/>
      <c r="F531" s="6">
        <v>421203</v>
      </c>
      <c r="G531" s="7" t="s">
        <v>88</v>
      </c>
      <c r="H531" s="5"/>
      <c r="I531" s="5"/>
    </row>
    <row r="532" spans="1:9" x14ac:dyDescent="0.25">
      <c r="A532" s="6">
        <v>421204</v>
      </c>
      <c r="B532" s="7" t="s">
        <v>89</v>
      </c>
      <c r="C532" s="5"/>
      <c r="D532" s="5"/>
      <c r="F532" s="6">
        <v>421204</v>
      </c>
      <c r="G532" s="7" t="s">
        <v>89</v>
      </c>
      <c r="H532" s="5"/>
      <c r="I532" s="5"/>
    </row>
    <row r="533" spans="1:9" x14ac:dyDescent="0.25">
      <c r="A533" s="6">
        <v>421205</v>
      </c>
      <c r="B533" s="7" t="s">
        <v>206</v>
      </c>
      <c r="C533" s="5"/>
      <c r="D533" s="5"/>
      <c r="F533" s="6">
        <v>421205</v>
      </c>
      <c r="G533" s="7" t="s">
        <v>206</v>
      </c>
      <c r="H533" s="5"/>
      <c r="I533" s="5"/>
    </row>
    <row r="534" spans="1:9" x14ac:dyDescent="0.25">
      <c r="A534" s="6">
        <v>42120501</v>
      </c>
      <c r="B534" s="17" t="s">
        <v>207</v>
      </c>
      <c r="C534" s="71"/>
      <c r="D534" s="71"/>
      <c r="F534" s="6">
        <v>42120501</v>
      </c>
      <c r="G534" s="17" t="s">
        <v>207</v>
      </c>
      <c r="H534" s="71"/>
      <c r="I534" s="71"/>
    </row>
    <row r="535" spans="1:9" x14ac:dyDescent="0.25">
      <c r="A535" s="6">
        <v>42120502</v>
      </c>
      <c r="B535" s="17" t="s">
        <v>208</v>
      </c>
      <c r="C535" s="71"/>
      <c r="D535" s="71"/>
      <c r="F535" s="6">
        <v>42120502</v>
      </c>
      <c r="G535" s="17" t="s">
        <v>208</v>
      </c>
      <c r="H535" s="71"/>
      <c r="I535" s="71"/>
    </row>
    <row r="536" spans="1:9" x14ac:dyDescent="0.25">
      <c r="A536" s="6">
        <v>42120503</v>
      </c>
      <c r="B536" s="17" t="s">
        <v>209</v>
      </c>
      <c r="C536" s="71"/>
      <c r="D536" s="71"/>
      <c r="F536" s="6">
        <v>42120503</v>
      </c>
      <c r="G536" s="17" t="s">
        <v>209</v>
      </c>
      <c r="H536" s="71"/>
      <c r="I536" s="71"/>
    </row>
    <row r="537" spans="1:9" x14ac:dyDescent="0.25">
      <c r="A537" s="6">
        <v>421206</v>
      </c>
      <c r="B537" s="7" t="s">
        <v>91</v>
      </c>
      <c r="C537" s="5"/>
      <c r="D537" s="5"/>
      <c r="F537" s="6">
        <v>421206</v>
      </c>
      <c r="G537" s="7" t="s">
        <v>91</v>
      </c>
      <c r="H537" s="5"/>
      <c r="I537" s="5"/>
    </row>
    <row r="538" spans="1:9" ht="15.75" thickBot="1" x14ac:dyDescent="0.3">
      <c r="A538" s="19">
        <v>421207</v>
      </c>
      <c r="B538" s="20" t="s">
        <v>92</v>
      </c>
      <c r="C538" s="77"/>
      <c r="D538" s="77"/>
      <c r="F538" s="19">
        <v>421207</v>
      </c>
      <c r="G538" s="20" t="s">
        <v>92</v>
      </c>
      <c r="H538" s="77"/>
      <c r="I538" s="77"/>
    </row>
    <row r="539" spans="1:9" ht="15.75" thickBot="1" x14ac:dyDescent="0.3">
      <c r="A539" s="9" t="s">
        <v>18</v>
      </c>
      <c r="B539" s="10"/>
      <c r="C539" s="69">
        <f>SUM(C529:C538)</f>
        <v>0</v>
      </c>
      <c r="D539" s="69">
        <f>SUM(D529:D538)</f>
        <v>0</v>
      </c>
      <c r="F539" s="9" t="s">
        <v>18</v>
      </c>
      <c r="G539" s="10"/>
      <c r="H539" s="69">
        <f>SUM(H529:H538)</f>
        <v>0</v>
      </c>
      <c r="I539" s="69">
        <f>SUM(I529:I538)</f>
        <v>0</v>
      </c>
    </row>
    <row r="540" spans="1:9" x14ac:dyDescent="0.25">
      <c r="A540" s="12">
        <v>4213</v>
      </c>
      <c r="B540" s="13" t="s">
        <v>264</v>
      </c>
      <c r="C540" s="70"/>
      <c r="D540" s="70"/>
      <c r="F540" s="12">
        <v>4213</v>
      </c>
      <c r="G540" s="13" t="s">
        <v>264</v>
      </c>
      <c r="H540" s="70"/>
      <c r="I540" s="70"/>
    </row>
    <row r="541" spans="1:9" x14ac:dyDescent="0.25">
      <c r="A541" s="6">
        <v>421301</v>
      </c>
      <c r="B541" s="7" t="s">
        <v>86</v>
      </c>
      <c r="C541" s="5"/>
      <c r="D541" s="5"/>
      <c r="F541" s="6">
        <v>421301</v>
      </c>
      <c r="G541" s="7" t="s">
        <v>86</v>
      </c>
      <c r="H541" s="5"/>
      <c r="I541" s="5"/>
    </row>
    <row r="542" spans="1:9" x14ac:dyDescent="0.25">
      <c r="A542" s="6">
        <v>421302</v>
      </c>
      <c r="B542" s="7" t="s">
        <v>265</v>
      </c>
      <c r="C542" s="5"/>
      <c r="D542" s="5"/>
      <c r="F542" s="6">
        <v>421302</v>
      </c>
      <c r="G542" s="7" t="s">
        <v>265</v>
      </c>
      <c r="H542" s="5"/>
      <c r="I542" s="5"/>
    </row>
    <row r="543" spans="1:9" x14ac:dyDescent="0.25">
      <c r="A543" s="6">
        <v>421303</v>
      </c>
      <c r="B543" s="7" t="s">
        <v>88</v>
      </c>
      <c r="C543" s="5"/>
      <c r="D543" s="5"/>
      <c r="F543" s="6">
        <v>421303</v>
      </c>
      <c r="G543" s="7" t="s">
        <v>88</v>
      </c>
      <c r="H543" s="5"/>
      <c r="I543" s="5"/>
    </row>
    <row r="544" spans="1:9" x14ac:dyDescent="0.25">
      <c r="A544" s="6">
        <v>421304</v>
      </c>
      <c r="B544" s="7" t="s">
        <v>89</v>
      </c>
      <c r="C544" s="5"/>
      <c r="D544" s="5"/>
      <c r="F544" s="6">
        <v>421304</v>
      </c>
      <c r="G544" s="7" t="s">
        <v>89</v>
      </c>
      <c r="H544" s="5"/>
      <c r="I544" s="5"/>
    </row>
    <row r="545" spans="1:9" x14ac:dyDescent="0.25">
      <c r="A545" s="6">
        <v>421305</v>
      </c>
      <c r="B545" s="7" t="s">
        <v>206</v>
      </c>
      <c r="C545" s="5"/>
      <c r="D545" s="5"/>
      <c r="F545" s="6">
        <v>421305</v>
      </c>
      <c r="G545" s="7" t="s">
        <v>206</v>
      </c>
      <c r="H545" s="5"/>
      <c r="I545" s="5"/>
    </row>
    <row r="546" spans="1:9" x14ac:dyDescent="0.25">
      <c r="A546" s="6">
        <v>42130501</v>
      </c>
      <c r="B546" s="7" t="s">
        <v>207</v>
      </c>
      <c r="C546" s="5"/>
      <c r="D546" s="5"/>
      <c r="F546" s="6">
        <v>42130501</v>
      </c>
      <c r="G546" s="7" t="s">
        <v>207</v>
      </c>
      <c r="H546" s="5"/>
      <c r="I546" s="5"/>
    </row>
    <row r="547" spans="1:9" x14ac:dyDescent="0.25">
      <c r="A547" s="6">
        <v>42130502</v>
      </c>
      <c r="B547" s="7" t="s">
        <v>208</v>
      </c>
      <c r="C547" s="5"/>
      <c r="D547" s="5"/>
      <c r="F547" s="6">
        <v>42130502</v>
      </c>
      <c r="G547" s="7" t="s">
        <v>208</v>
      </c>
      <c r="H547" s="5"/>
      <c r="I547" s="5"/>
    </row>
    <row r="548" spans="1:9" x14ac:dyDescent="0.25">
      <c r="A548" s="6">
        <v>42130503</v>
      </c>
      <c r="B548" s="7" t="s">
        <v>209</v>
      </c>
      <c r="C548" s="5"/>
      <c r="D548" s="5"/>
      <c r="F548" s="6">
        <v>42130503</v>
      </c>
      <c r="G548" s="7" t="s">
        <v>209</v>
      </c>
      <c r="H548" s="5"/>
      <c r="I548" s="5"/>
    </row>
    <row r="549" spans="1:9" x14ac:dyDescent="0.25">
      <c r="A549" s="6">
        <v>421306</v>
      </c>
      <c r="B549" s="7" t="s">
        <v>91</v>
      </c>
      <c r="C549" s="5"/>
      <c r="D549" s="5"/>
      <c r="F549" s="6">
        <v>421306</v>
      </c>
      <c r="G549" s="7" t="s">
        <v>91</v>
      </c>
      <c r="H549" s="5"/>
      <c r="I549" s="5"/>
    </row>
    <row r="550" spans="1:9" ht="15.75" thickBot="1" x14ac:dyDescent="0.3">
      <c r="A550" s="19">
        <v>421307</v>
      </c>
      <c r="B550" s="20" t="s">
        <v>92</v>
      </c>
      <c r="C550" s="77"/>
      <c r="D550" s="77"/>
      <c r="F550" s="19">
        <v>421307</v>
      </c>
      <c r="G550" s="20" t="s">
        <v>92</v>
      </c>
      <c r="H550" s="77"/>
      <c r="I550" s="77"/>
    </row>
    <row r="551" spans="1:9" ht="15.75" thickBot="1" x14ac:dyDescent="0.3">
      <c r="A551" s="9" t="s">
        <v>18</v>
      </c>
      <c r="B551" s="10"/>
      <c r="C551" s="69">
        <f>SUM(C541:C550)</f>
        <v>0</v>
      </c>
      <c r="D551" s="69">
        <f>SUM(D541:D550)</f>
        <v>0</v>
      </c>
      <c r="F551" s="9" t="s">
        <v>18</v>
      </c>
      <c r="G551" s="10"/>
      <c r="H551" s="69">
        <f>SUM(H541:H550)</f>
        <v>0</v>
      </c>
      <c r="I551" s="69">
        <f>SUM(I541:I550)</f>
        <v>0</v>
      </c>
    </row>
    <row r="552" spans="1:9" x14ac:dyDescent="0.25">
      <c r="A552" s="12">
        <v>4214</v>
      </c>
      <c r="B552" s="13" t="s">
        <v>236</v>
      </c>
      <c r="C552" s="70"/>
      <c r="D552" s="70"/>
      <c r="F552" s="12">
        <v>4214</v>
      </c>
      <c r="G552" s="13" t="s">
        <v>236</v>
      </c>
      <c r="H552" s="70"/>
      <c r="I552" s="70"/>
    </row>
    <row r="553" spans="1:9" x14ac:dyDescent="0.25">
      <c r="A553" s="6">
        <v>421401</v>
      </c>
      <c r="B553" s="7" t="s">
        <v>237</v>
      </c>
      <c r="C553" s="5"/>
      <c r="D553" s="5"/>
      <c r="F553" s="6">
        <v>421401</v>
      </c>
      <c r="G553" s="7" t="s">
        <v>237</v>
      </c>
      <c r="H553" s="5"/>
      <c r="I553" s="5"/>
    </row>
    <row r="554" spans="1:9" x14ac:dyDescent="0.25">
      <c r="A554" s="6">
        <v>421402</v>
      </c>
      <c r="B554" s="7" t="s">
        <v>238</v>
      </c>
      <c r="C554" s="5"/>
      <c r="D554" s="5"/>
      <c r="F554" s="6">
        <v>421402</v>
      </c>
      <c r="G554" s="7" t="s">
        <v>238</v>
      </c>
      <c r="H554" s="5"/>
      <c r="I554" s="5"/>
    </row>
    <row r="555" spans="1:9" x14ac:dyDescent="0.25">
      <c r="A555" s="6">
        <v>421403</v>
      </c>
      <c r="B555" s="7" t="s">
        <v>245</v>
      </c>
      <c r="C555" s="5"/>
      <c r="D555" s="5"/>
      <c r="F555" s="6">
        <v>421403</v>
      </c>
      <c r="G555" s="7" t="s">
        <v>245</v>
      </c>
      <c r="H555" s="5"/>
      <c r="I555" s="5"/>
    </row>
    <row r="556" spans="1:9" x14ac:dyDescent="0.25">
      <c r="A556" s="6">
        <v>421404</v>
      </c>
      <c r="B556" s="7" t="s">
        <v>240</v>
      </c>
      <c r="C556" s="5"/>
      <c r="D556" s="5"/>
      <c r="F556" s="6">
        <v>421404</v>
      </c>
      <c r="G556" s="7" t="s">
        <v>240</v>
      </c>
      <c r="H556" s="5"/>
      <c r="I556" s="5"/>
    </row>
    <row r="557" spans="1:9" x14ac:dyDescent="0.25">
      <c r="A557" s="6">
        <v>421405</v>
      </c>
      <c r="B557" s="7" t="s">
        <v>241</v>
      </c>
      <c r="C557" s="5"/>
      <c r="D557" s="5"/>
      <c r="F557" s="6">
        <v>421405</v>
      </c>
      <c r="G557" s="7" t="s">
        <v>241</v>
      </c>
      <c r="H557" s="5"/>
      <c r="I557" s="5"/>
    </row>
    <row r="558" spans="1:9" x14ac:dyDescent="0.25">
      <c r="A558" s="6">
        <v>421406</v>
      </c>
      <c r="B558" s="7" t="s">
        <v>116</v>
      </c>
      <c r="C558" s="5"/>
      <c r="D558" s="5"/>
      <c r="F558" s="6">
        <v>421406</v>
      </c>
      <c r="G558" s="7" t="s">
        <v>116</v>
      </c>
      <c r="H558" s="5"/>
      <c r="I558" s="5"/>
    </row>
    <row r="559" spans="1:9" x14ac:dyDescent="0.25">
      <c r="A559" s="6">
        <v>421407</v>
      </c>
      <c r="B559" s="7" t="s">
        <v>266</v>
      </c>
      <c r="C559" s="5"/>
      <c r="D559" s="5"/>
      <c r="F559" s="6">
        <v>421407</v>
      </c>
      <c r="G559" s="7" t="s">
        <v>266</v>
      </c>
      <c r="H559" s="5"/>
      <c r="I559" s="5"/>
    </row>
    <row r="560" spans="1:9" x14ac:dyDescent="0.25">
      <c r="A560" s="6">
        <v>421408</v>
      </c>
      <c r="B560" s="7" t="s">
        <v>118</v>
      </c>
      <c r="C560" s="5"/>
      <c r="D560" s="5"/>
      <c r="F560" s="6">
        <v>421408</v>
      </c>
      <c r="G560" s="7" t="s">
        <v>118</v>
      </c>
      <c r="H560" s="5"/>
      <c r="I560" s="5"/>
    </row>
    <row r="561" spans="1:9" x14ac:dyDescent="0.25">
      <c r="A561" s="6">
        <v>42140801</v>
      </c>
      <c r="B561" s="7" t="s">
        <v>207</v>
      </c>
      <c r="C561" s="87"/>
      <c r="D561" s="5"/>
      <c r="F561" s="6">
        <v>42140801</v>
      </c>
      <c r="G561" s="7" t="s">
        <v>207</v>
      </c>
      <c r="H561" s="87"/>
      <c r="I561" s="5"/>
    </row>
    <row r="562" spans="1:9" x14ac:dyDescent="0.25">
      <c r="A562" s="6">
        <v>42140802</v>
      </c>
      <c r="B562" s="7" t="s">
        <v>208</v>
      </c>
      <c r="C562" s="87"/>
      <c r="D562" s="5"/>
      <c r="F562" s="6">
        <v>42140802</v>
      </c>
      <c r="G562" s="7" t="s">
        <v>208</v>
      </c>
      <c r="H562" s="87"/>
      <c r="I562" s="5"/>
    </row>
    <row r="563" spans="1:9" x14ac:dyDescent="0.25">
      <c r="A563" s="6">
        <v>421408</v>
      </c>
      <c r="B563" s="7" t="s">
        <v>209</v>
      </c>
      <c r="C563" s="87"/>
      <c r="D563" s="5"/>
      <c r="F563" s="6">
        <v>421408</v>
      </c>
      <c r="G563" s="7" t="s">
        <v>209</v>
      </c>
      <c r="H563" s="87"/>
      <c r="I563" s="5"/>
    </row>
    <row r="564" spans="1:9" x14ac:dyDescent="0.25">
      <c r="A564" s="6">
        <v>421409</v>
      </c>
      <c r="B564" s="7" t="s">
        <v>267</v>
      </c>
      <c r="C564" s="5"/>
      <c r="D564" s="5"/>
      <c r="F564" s="6">
        <v>421409</v>
      </c>
      <c r="G564" s="7" t="s">
        <v>267</v>
      </c>
      <c r="H564" s="5"/>
      <c r="I564" s="5"/>
    </row>
    <row r="565" spans="1:9" x14ac:dyDescent="0.25">
      <c r="A565" s="6">
        <v>421410</v>
      </c>
      <c r="B565" s="7" t="s">
        <v>268</v>
      </c>
      <c r="C565" s="5"/>
      <c r="D565" s="5"/>
      <c r="F565" s="6">
        <v>421410</v>
      </c>
      <c r="G565" s="7" t="s">
        <v>268</v>
      </c>
      <c r="H565" s="5"/>
      <c r="I565" s="5"/>
    </row>
    <row r="566" spans="1:9" ht="15.75" thickBot="1" x14ac:dyDescent="0.3">
      <c r="A566" s="19">
        <v>421411</v>
      </c>
      <c r="B566" s="20" t="s">
        <v>121</v>
      </c>
      <c r="C566" s="77"/>
      <c r="D566" s="77"/>
      <c r="F566" s="19">
        <v>421411</v>
      </c>
      <c r="G566" s="20" t="s">
        <v>121</v>
      </c>
      <c r="H566" s="77"/>
      <c r="I566" s="77"/>
    </row>
    <row r="567" spans="1:9" ht="15.75" thickBot="1" x14ac:dyDescent="0.3">
      <c r="A567" s="9" t="s">
        <v>18</v>
      </c>
      <c r="B567" s="10"/>
      <c r="C567" s="69">
        <f>SUM(C553:C566)</f>
        <v>0</v>
      </c>
      <c r="D567" s="69">
        <f>SUM(D553:D566)</f>
        <v>0</v>
      </c>
      <c r="F567" s="9" t="s">
        <v>18</v>
      </c>
      <c r="G567" s="10"/>
      <c r="H567" s="69">
        <f>SUM(H553:H566)</f>
        <v>0</v>
      </c>
      <c r="I567" s="69">
        <f>SUM(I553:I566)</f>
        <v>0</v>
      </c>
    </row>
    <row r="568" spans="1:9" x14ac:dyDescent="0.25">
      <c r="A568" s="12">
        <v>4215</v>
      </c>
      <c r="B568" s="13" t="s">
        <v>269</v>
      </c>
      <c r="C568" s="70"/>
      <c r="D568" s="70"/>
      <c r="F568" s="12">
        <v>4215</v>
      </c>
      <c r="G568" s="13" t="s">
        <v>269</v>
      </c>
      <c r="H568" s="70"/>
      <c r="I568" s="70"/>
    </row>
    <row r="569" spans="1:9" x14ac:dyDescent="0.25">
      <c r="A569" s="6">
        <v>421501</v>
      </c>
      <c r="B569" s="7" t="s">
        <v>237</v>
      </c>
      <c r="C569" s="5"/>
      <c r="D569" s="5"/>
      <c r="F569" s="6">
        <v>421501</v>
      </c>
      <c r="G569" s="7" t="s">
        <v>237</v>
      </c>
      <c r="H569" s="5"/>
      <c r="I569" s="5"/>
    </row>
    <row r="570" spans="1:9" x14ac:dyDescent="0.25">
      <c r="A570" s="6">
        <v>421502</v>
      </c>
      <c r="B570" s="7" t="s">
        <v>238</v>
      </c>
      <c r="C570" s="5"/>
      <c r="D570" s="5"/>
      <c r="F570" s="6">
        <v>421502</v>
      </c>
      <c r="G570" s="7" t="s">
        <v>238</v>
      </c>
      <c r="H570" s="5"/>
      <c r="I570" s="5"/>
    </row>
    <row r="571" spans="1:9" x14ac:dyDescent="0.25">
      <c r="A571" s="6">
        <v>421503</v>
      </c>
      <c r="B571" s="7" t="s">
        <v>245</v>
      </c>
      <c r="C571" s="5"/>
      <c r="D571" s="5"/>
      <c r="F571" s="6">
        <v>421503</v>
      </c>
      <c r="G571" s="7" t="s">
        <v>245</v>
      </c>
      <c r="H571" s="5"/>
      <c r="I571" s="5"/>
    </row>
    <row r="572" spans="1:9" x14ac:dyDescent="0.25">
      <c r="A572" s="6">
        <v>421504</v>
      </c>
      <c r="B572" s="7" t="s">
        <v>240</v>
      </c>
      <c r="C572" s="5"/>
      <c r="D572" s="5"/>
      <c r="F572" s="6">
        <v>421504</v>
      </c>
      <c r="G572" s="7" t="s">
        <v>240</v>
      </c>
      <c r="H572" s="5"/>
      <c r="I572" s="5"/>
    </row>
    <row r="573" spans="1:9" x14ac:dyDescent="0.25">
      <c r="A573" s="6">
        <v>421505</v>
      </c>
      <c r="B573" s="7" t="s">
        <v>241</v>
      </c>
      <c r="C573" s="5"/>
      <c r="D573" s="5"/>
      <c r="F573" s="6">
        <v>421505</v>
      </c>
      <c r="G573" s="7" t="s">
        <v>241</v>
      </c>
      <c r="H573" s="5"/>
      <c r="I573" s="5"/>
    </row>
    <row r="574" spans="1:9" x14ac:dyDescent="0.25">
      <c r="A574" s="6">
        <v>421506</v>
      </c>
      <c r="B574" s="7" t="s">
        <v>116</v>
      </c>
      <c r="C574" s="5"/>
      <c r="D574" s="5"/>
      <c r="F574" s="6">
        <v>421506</v>
      </c>
      <c r="G574" s="7" t="s">
        <v>116</v>
      </c>
      <c r="H574" s="5"/>
      <c r="I574" s="5"/>
    </row>
    <row r="575" spans="1:9" x14ac:dyDescent="0.25">
      <c r="A575" s="6">
        <v>421507</v>
      </c>
      <c r="B575" s="7" t="s">
        <v>266</v>
      </c>
      <c r="C575" s="5"/>
      <c r="D575" s="5"/>
      <c r="F575" s="6">
        <v>421507</v>
      </c>
      <c r="G575" s="7" t="s">
        <v>266</v>
      </c>
      <c r="H575" s="5"/>
      <c r="I575" s="5"/>
    </row>
    <row r="576" spans="1:9" x14ac:dyDescent="0.25">
      <c r="A576" s="6">
        <v>421508</v>
      </c>
      <c r="B576" s="7" t="s">
        <v>118</v>
      </c>
      <c r="C576" s="5"/>
      <c r="D576" s="5"/>
      <c r="F576" s="6">
        <v>421508</v>
      </c>
      <c r="G576" s="7" t="s">
        <v>118</v>
      </c>
      <c r="H576" s="5"/>
      <c r="I576" s="5"/>
    </row>
    <row r="577" spans="1:9" x14ac:dyDescent="0.25">
      <c r="A577" s="6">
        <v>42150801</v>
      </c>
      <c r="B577" s="7" t="s">
        <v>207</v>
      </c>
      <c r="C577" s="5"/>
      <c r="D577" s="5"/>
      <c r="F577" s="6">
        <v>42150801</v>
      </c>
      <c r="G577" s="7" t="s">
        <v>207</v>
      </c>
      <c r="H577" s="5"/>
      <c r="I577" s="5"/>
    </row>
    <row r="578" spans="1:9" x14ac:dyDescent="0.25">
      <c r="A578" s="6">
        <v>42150802</v>
      </c>
      <c r="B578" s="7" t="s">
        <v>208</v>
      </c>
      <c r="C578" s="5"/>
      <c r="D578" s="5"/>
      <c r="F578" s="6">
        <v>42150802</v>
      </c>
      <c r="G578" s="7" t="s">
        <v>208</v>
      </c>
      <c r="H578" s="5"/>
      <c r="I578" s="5"/>
    </row>
    <row r="579" spans="1:9" x14ac:dyDescent="0.25">
      <c r="A579" s="6">
        <v>42150803</v>
      </c>
      <c r="B579" s="7" t="s">
        <v>209</v>
      </c>
      <c r="C579" s="5"/>
      <c r="D579" s="5"/>
      <c r="F579" s="6">
        <v>42150803</v>
      </c>
      <c r="G579" s="7" t="s">
        <v>209</v>
      </c>
      <c r="H579" s="5"/>
      <c r="I579" s="5"/>
    </row>
    <row r="580" spans="1:9" x14ac:dyDescent="0.25">
      <c r="A580" s="6">
        <v>421509</v>
      </c>
      <c r="B580" s="7" t="s">
        <v>267</v>
      </c>
      <c r="C580" s="5"/>
      <c r="D580" s="5"/>
      <c r="F580" s="6">
        <v>421509</v>
      </c>
      <c r="G580" s="7" t="s">
        <v>267</v>
      </c>
      <c r="H580" s="5"/>
      <c r="I580" s="5"/>
    </row>
    <row r="581" spans="1:9" x14ac:dyDescent="0.25">
      <c r="A581" s="6">
        <v>421510</v>
      </c>
      <c r="B581" s="7" t="s">
        <v>243</v>
      </c>
      <c r="C581" s="5"/>
      <c r="D581" s="5"/>
      <c r="F581" s="6">
        <v>421510</v>
      </c>
      <c r="G581" s="7" t="s">
        <v>243</v>
      </c>
      <c r="H581" s="5"/>
      <c r="I581" s="5"/>
    </row>
    <row r="582" spans="1:9" ht="15.75" thickBot="1" x14ac:dyDescent="0.3">
      <c r="A582" s="19">
        <v>421511</v>
      </c>
      <c r="B582" s="20" t="s">
        <v>121</v>
      </c>
      <c r="C582" s="77"/>
      <c r="D582" s="77"/>
      <c r="F582" s="19">
        <v>421511</v>
      </c>
      <c r="G582" s="20" t="s">
        <v>121</v>
      </c>
      <c r="H582" s="77"/>
      <c r="I582" s="77"/>
    </row>
    <row r="583" spans="1:9" ht="15.75" thickBot="1" x14ac:dyDescent="0.3">
      <c r="A583" s="9" t="s">
        <v>18</v>
      </c>
      <c r="B583" s="10"/>
      <c r="C583" s="69">
        <f>SUM(C569:C582)</f>
        <v>0</v>
      </c>
      <c r="D583" s="69">
        <f>SUM(D569:D582)</f>
        <v>0</v>
      </c>
      <c r="F583" s="9" t="s">
        <v>18</v>
      </c>
      <c r="G583" s="10"/>
      <c r="H583" s="69">
        <f>SUM(H569:H582)</f>
        <v>0</v>
      </c>
      <c r="I583" s="69">
        <f>SUM(I569:I582)</f>
        <v>0</v>
      </c>
    </row>
    <row r="584" spans="1:9" x14ac:dyDescent="0.25">
      <c r="A584" s="12">
        <v>43</v>
      </c>
      <c r="B584" s="13" t="s">
        <v>270</v>
      </c>
      <c r="C584" s="70"/>
      <c r="D584" s="70"/>
      <c r="F584" s="12">
        <v>43</v>
      </c>
      <c r="G584" s="13" t="s">
        <v>270</v>
      </c>
      <c r="H584" s="70"/>
      <c r="I584" s="70"/>
    </row>
    <row r="585" spans="1:9" x14ac:dyDescent="0.25">
      <c r="A585" s="3">
        <v>4301</v>
      </c>
      <c r="B585" s="4" t="s">
        <v>202</v>
      </c>
      <c r="C585" s="5"/>
      <c r="D585" s="5"/>
      <c r="F585" s="3">
        <v>4301</v>
      </c>
      <c r="G585" s="4" t="s">
        <v>202</v>
      </c>
      <c r="H585" s="5"/>
      <c r="I585" s="5"/>
    </row>
    <row r="586" spans="1:9" x14ac:dyDescent="0.25">
      <c r="A586" s="6">
        <v>430101</v>
      </c>
      <c r="B586" s="7" t="s">
        <v>94</v>
      </c>
      <c r="C586" s="5">
        <v>15301897.119999999</v>
      </c>
      <c r="D586" s="5">
        <v>21756642.079999998</v>
      </c>
      <c r="F586" s="6">
        <v>430101</v>
      </c>
      <c r="G586" s="7" t="s">
        <v>94</v>
      </c>
      <c r="H586" s="5">
        <v>15301897.119999999</v>
      </c>
      <c r="I586" s="5">
        <v>21756642.079999998</v>
      </c>
    </row>
    <row r="587" spans="1:9" x14ac:dyDescent="0.25">
      <c r="A587" s="6">
        <v>430102</v>
      </c>
      <c r="B587" s="7" t="s">
        <v>95</v>
      </c>
      <c r="C587" s="5">
        <v>22656776.920000002</v>
      </c>
      <c r="D587" s="5">
        <v>30264913.199999999</v>
      </c>
      <c r="F587" s="6">
        <v>430102</v>
      </c>
      <c r="G587" s="7" t="s">
        <v>95</v>
      </c>
      <c r="H587" s="5">
        <v>22656776.920000002</v>
      </c>
      <c r="I587" s="5">
        <v>30264913.199999999</v>
      </c>
    </row>
    <row r="588" spans="1:9" x14ac:dyDescent="0.25">
      <c r="A588" s="6">
        <v>430103</v>
      </c>
      <c r="B588" s="7" t="s">
        <v>96</v>
      </c>
      <c r="C588" s="5">
        <v>1214891.6599999999</v>
      </c>
      <c r="D588" s="5">
        <v>2040444.83</v>
      </c>
      <c r="F588" s="6">
        <v>430103</v>
      </c>
      <c r="G588" s="7" t="s">
        <v>96</v>
      </c>
      <c r="H588" s="5">
        <v>1214891.6599999999</v>
      </c>
      <c r="I588" s="5">
        <v>2040444.83</v>
      </c>
    </row>
    <row r="589" spans="1:9" x14ac:dyDescent="0.25">
      <c r="A589" s="6">
        <v>430104</v>
      </c>
      <c r="B589" s="7" t="s">
        <v>97</v>
      </c>
      <c r="C589" s="5">
        <v>20733209.190000001</v>
      </c>
      <c r="D589" s="5">
        <v>30759336.579999998</v>
      </c>
      <c r="F589" s="6">
        <v>430104</v>
      </c>
      <c r="G589" s="7" t="s">
        <v>97</v>
      </c>
      <c r="H589" s="5">
        <v>20733209.190000001</v>
      </c>
      <c r="I589" s="5">
        <v>30759336.579999998</v>
      </c>
    </row>
    <row r="590" spans="1:9" x14ac:dyDescent="0.25">
      <c r="A590" s="6">
        <v>430105</v>
      </c>
      <c r="B590" s="7" t="s">
        <v>98</v>
      </c>
      <c r="C590" s="5">
        <v>921824.6</v>
      </c>
      <c r="D590" s="5">
        <v>1217336.3500000001</v>
      </c>
      <c r="F590" s="6">
        <v>430105</v>
      </c>
      <c r="G590" s="7" t="s">
        <v>98</v>
      </c>
      <c r="H590" s="5">
        <v>921824.6</v>
      </c>
      <c r="I590" s="5">
        <v>1217336.3500000001</v>
      </c>
    </row>
    <row r="591" spans="1:9" x14ac:dyDescent="0.25">
      <c r="A591" s="6">
        <v>430106</v>
      </c>
      <c r="B591" s="7" t="s">
        <v>271</v>
      </c>
      <c r="C591" s="5">
        <v>95305722.400000006</v>
      </c>
      <c r="D591" s="5">
        <v>108576054.56</v>
      </c>
      <c r="F591" s="6">
        <v>430106</v>
      </c>
      <c r="G591" s="7" t="s">
        <v>271</v>
      </c>
      <c r="H591" s="5">
        <v>95305722.400000006</v>
      </c>
      <c r="I591" s="5">
        <v>108576054.56</v>
      </c>
    </row>
    <row r="592" spans="1:9" x14ac:dyDescent="0.25">
      <c r="A592" s="6">
        <v>430107</v>
      </c>
      <c r="B592" s="7" t="s">
        <v>100</v>
      </c>
      <c r="C592" s="5"/>
      <c r="D592" s="5"/>
      <c r="F592" s="6">
        <v>430107</v>
      </c>
      <c r="G592" s="7" t="s">
        <v>100</v>
      </c>
      <c r="H592" s="5"/>
      <c r="I592" s="5"/>
    </row>
    <row r="593" spans="1:9" x14ac:dyDescent="0.25">
      <c r="A593" s="6">
        <v>430108</v>
      </c>
      <c r="B593" s="7" t="s">
        <v>101</v>
      </c>
      <c r="C593" s="5">
        <v>14422105.560000001</v>
      </c>
      <c r="D593" s="5">
        <v>20278073.68</v>
      </c>
      <c r="F593" s="6">
        <v>430108</v>
      </c>
      <c r="G593" s="7" t="s">
        <v>101</v>
      </c>
      <c r="H593" s="5">
        <v>14422105.560000001</v>
      </c>
      <c r="I593" s="5">
        <v>20278073.68</v>
      </c>
    </row>
    <row r="594" spans="1:9" x14ac:dyDescent="0.25">
      <c r="A594" s="6">
        <v>430109</v>
      </c>
      <c r="B594" s="7" t="s">
        <v>102</v>
      </c>
      <c r="C594" s="5">
        <v>4758785.16</v>
      </c>
      <c r="D594" s="5">
        <v>5505676.6200000001</v>
      </c>
      <c r="F594" s="6">
        <v>430109</v>
      </c>
      <c r="G594" s="7" t="s">
        <v>102</v>
      </c>
      <c r="H594" s="5">
        <v>4758785.16</v>
      </c>
      <c r="I594" s="5">
        <v>5505676.6200000001</v>
      </c>
    </row>
    <row r="595" spans="1:9" x14ac:dyDescent="0.25">
      <c r="A595" s="6">
        <v>430110</v>
      </c>
      <c r="B595" s="7" t="s">
        <v>103</v>
      </c>
      <c r="C595" s="5">
        <v>922168.15</v>
      </c>
      <c r="D595" s="5">
        <v>679040.91</v>
      </c>
      <c r="F595" s="6">
        <v>430110</v>
      </c>
      <c r="G595" s="7" t="s">
        <v>103</v>
      </c>
      <c r="H595" s="5">
        <v>922168.15</v>
      </c>
      <c r="I595" s="5">
        <v>679040.91</v>
      </c>
    </row>
    <row r="596" spans="1:9" x14ac:dyDescent="0.25">
      <c r="A596" s="6">
        <v>430111</v>
      </c>
      <c r="B596" s="7" t="s">
        <v>104</v>
      </c>
      <c r="C596" s="5">
        <v>2834977.34</v>
      </c>
      <c r="D596" s="5">
        <v>2566723.9</v>
      </c>
      <c r="F596" s="6">
        <v>430111</v>
      </c>
      <c r="G596" s="7" t="s">
        <v>104</v>
      </c>
      <c r="H596" s="5">
        <v>2834977.34</v>
      </c>
      <c r="I596" s="5">
        <v>2566723.9</v>
      </c>
    </row>
    <row r="597" spans="1:9" x14ac:dyDescent="0.25">
      <c r="A597" s="6">
        <v>430112</v>
      </c>
      <c r="B597" s="7" t="s">
        <v>105</v>
      </c>
      <c r="C597" s="5">
        <v>16707259.310000001</v>
      </c>
      <c r="D597" s="5">
        <v>26441807.350000001</v>
      </c>
      <c r="F597" s="6">
        <v>430112</v>
      </c>
      <c r="G597" s="7" t="s">
        <v>105</v>
      </c>
      <c r="H597" s="5">
        <v>16707259.310000001</v>
      </c>
      <c r="I597" s="5">
        <v>26441807.350000001</v>
      </c>
    </row>
    <row r="598" spans="1:9" x14ac:dyDescent="0.25">
      <c r="A598" s="6">
        <v>430113</v>
      </c>
      <c r="B598" s="7" t="s">
        <v>106</v>
      </c>
      <c r="C598" s="5">
        <v>15689.66</v>
      </c>
      <c r="D598" s="5">
        <v>293930.84000000003</v>
      </c>
      <c r="F598" s="6">
        <v>430113</v>
      </c>
      <c r="G598" s="7" t="s">
        <v>106</v>
      </c>
      <c r="H598" s="5">
        <v>15689.66</v>
      </c>
      <c r="I598" s="5">
        <v>293930.84000000003</v>
      </c>
    </row>
    <row r="599" spans="1:9" x14ac:dyDescent="0.25">
      <c r="A599" s="6">
        <v>430114</v>
      </c>
      <c r="B599" s="7" t="s">
        <v>107</v>
      </c>
      <c r="C599" s="5"/>
      <c r="D599" s="5"/>
      <c r="F599" s="6">
        <v>430114</v>
      </c>
      <c r="G599" s="7" t="s">
        <v>107</v>
      </c>
      <c r="H599" s="5"/>
      <c r="I599" s="5"/>
    </row>
    <row r="600" spans="1:9" ht="15.75" thickBot="1" x14ac:dyDescent="0.3">
      <c r="A600" s="19">
        <v>430115</v>
      </c>
      <c r="B600" s="20" t="s">
        <v>108</v>
      </c>
      <c r="C600" s="5">
        <v>291740</v>
      </c>
      <c r="D600" s="5">
        <v>408363.88</v>
      </c>
      <c r="F600" s="19">
        <v>430115</v>
      </c>
      <c r="G600" s="20" t="s">
        <v>108</v>
      </c>
      <c r="H600" s="5">
        <v>291740</v>
      </c>
      <c r="I600" s="5">
        <v>408363.88</v>
      </c>
    </row>
    <row r="601" spans="1:9" ht="15.75" thickBot="1" x14ac:dyDescent="0.3">
      <c r="A601" s="9" t="s">
        <v>18</v>
      </c>
      <c r="B601" s="10"/>
      <c r="C601" s="69">
        <f>SUM(C586:C600)</f>
        <v>196087047.07000002</v>
      </c>
      <c r="D601" s="69">
        <f>SUM(D586:D600)</f>
        <v>250788344.78</v>
      </c>
      <c r="F601" s="9" t="s">
        <v>18</v>
      </c>
      <c r="G601" s="10"/>
      <c r="H601" s="69">
        <f>SUM(H586:H600)</f>
        <v>196087047.07000002</v>
      </c>
      <c r="I601" s="69">
        <f>SUM(I586:I600)</f>
        <v>250788344.78</v>
      </c>
    </row>
    <row r="602" spans="1:9" x14ac:dyDescent="0.25">
      <c r="A602" s="12">
        <v>4302</v>
      </c>
      <c r="B602" s="13" t="s">
        <v>211</v>
      </c>
      <c r="C602" s="70"/>
      <c r="D602" s="70"/>
      <c r="F602" s="12">
        <v>4302</v>
      </c>
      <c r="G602" s="13" t="s">
        <v>211</v>
      </c>
      <c r="H602" s="70"/>
      <c r="I602" s="70"/>
    </row>
    <row r="603" spans="1:9" x14ac:dyDescent="0.25">
      <c r="A603" s="6">
        <v>430201</v>
      </c>
      <c r="B603" s="7" t="s">
        <v>94</v>
      </c>
      <c r="C603" s="5">
        <v>2355298.91</v>
      </c>
      <c r="D603" s="5">
        <v>1702759.33</v>
      </c>
      <c r="F603" s="6">
        <v>430201</v>
      </c>
      <c r="G603" s="7" t="s">
        <v>94</v>
      </c>
      <c r="H603" s="5">
        <v>2355298.91</v>
      </c>
      <c r="I603" s="5">
        <v>1702759.33</v>
      </c>
    </row>
    <row r="604" spans="1:9" x14ac:dyDescent="0.25">
      <c r="A604" s="6">
        <v>430202</v>
      </c>
      <c r="B604" s="7" t="s">
        <v>95</v>
      </c>
      <c r="C604" s="5">
        <v>2635756.0499999998</v>
      </c>
      <c r="D604" s="5">
        <v>263603.94</v>
      </c>
      <c r="F604" s="6">
        <v>430202</v>
      </c>
      <c r="G604" s="7" t="s">
        <v>95</v>
      </c>
      <c r="H604" s="5">
        <v>2635756.0499999998</v>
      </c>
      <c r="I604" s="5">
        <v>263603.94</v>
      </c>
    </row>
    <row r="605" spans="1:9" x14ac:dyDescent="0.25">
      <c r="A605" s="6">
        <v>430203</v>
      </c>
      <c r="B605" s="7" t="s">
        <v>96</v>
      </c>
      <c r="C605" s="5"/>
      <c r="D605" s="5"/>
      <c r="F605" s="6">
        <v>430203</v>
      </c>
      <c r="G605" s="7" t="s">
        <v>96</v>
      </c>
      <c r="H605" s="5"/>
      <c r="I605" s="5"/>
    </row>
    <row r="606" spans="1:9" x14ac:dyDescent="0.25">
      <c r="A606" s="6">
        <v>430204</v>
      </c>
      <c r="B606" s="7" t="s">
        <v>97</v>
      </c>
      <c r="C606" s="5"/>
      <c r="D606" s="5"/>
      <c r="F606" s="6">
        <v>430204</v>
      </c>
      <c r="G606" s="7" t="s">
        <v>97</v>
      </c>
      <c r="H606" s="5"/>
      <c r="I606" s="5"/>
    </row>
    <row r="607" spans="1:9" x14ac:dyDescent="0.25">
      <c r="A607" s="6">
        <v>430205</v>
      </c>
      <c r="B607" s="7" t="s">
        <v>98</v>
      </c>
      <c r="C607" s="5">
        <v>169662.4</v>
      </c>
      <c r="D607" s="5">
        <v>221715.4</v>
      </c>
      <c r="F607" s="6">
        <v>430205</v>
      </c>
      <c r="G607" s="7" t="s">
        <v>98</v>
      </c>
      <c r="H607" s="5">
        <v>169662.4</v>
      </c>
      <c r="I607" s="5">
        <v>221715.4</v>
      </c>
    </row>
    <row r="608" spans="1:9" x14ac:dyDescent="0.25">
      <c r="A608" s="6">
        <v>430206</v>
      </c>
      <c r="B608" s="7" t="s">
        <v>271</v>
      </c>
      <c r="C608" s="5">
        <v>16865584.149999999</v>
      </c>
      <c r="D608" s="5">
        <v>19809455.5</v>
      </c>
      <c r="F608" s="6">
        <v>430206</v>
      </c>
      <c r="G608" s="7" t="s">
        <v>271</v>
      </c>
      <c r="H608" s="5">
        <v>16865584.149999999</v>
      </c>
      <c r="I608" s="5">
        <v>19809455.5</v>
      </c>
    </row>
    <row r="609" spans="1:9" x14ac:dyDescent="0.25">
      <c r="A609" s="6">
        <v>430207</v>
      </c>
      <c r="B609" s="7" t="s">
        <v>100</v>
      </c>
      <c r="C609" s="5"/>
      <c r="D609" s="5"/>
      <c r="F609" s="6">
        <v>430207</v>
      </c>
      <c r="G609" s="7" t="s">
        <v>100</v>
      </c>
      <c r="H609" s="5"/>
      <c r="I609" s="5"/>
    </row>
    <row r="610" spans="1:9" x14ac:dyDescent="0.25">
      <c r="A610" s="6">
        <v>430208</v>
      </c>
      <c r="B610" s="7" t="s">
        <v>101</v>
      </c>
      <c r="C610" s="5">
        <v>2475059.25</v>
      </c>
      <c r="D610" s="5">
        <v>3408932.95</v>
      </c>
      <c r="F610" s="6">
        <v>430208</v>
      </c>
      <c r="G610" s="7" t="s">
        <v>101</v>
      </c>
      <c r="H610" s="5">
        <v>2475059.25</v>
      </c>
      <c r="I610" s="5">
        <v>3408932.95</v>
      </c>
    </row>
    <row r="611" spans="1:9" x14ac:dyDescent="0.25">
      <c r="A611" s="6">
        <v>430209</v>
      </c>
      <c r="B611" s="7" t="s">
        <v>102</v>
      </c>
      <c r="C611" s="5">
        <v>-4782395.16</v>
      </c>
      <c r="D611" s="5">
        <v>400314.29</v>
      </c>
      <c r="F611" s="6">
        <v>430209</v>
      </c>
      <c r="G611" s="7" t="s">
        <v>102</v>
      </c>
      <c r="H611" s="5">
        <v>-4782395.16</v>
      </c>
      <c r="I611" s="5">
        <v>400314.29</v>
      </c>
    </row>
    <row r="612" spans="1:9" x14ac:dyDescent="0.25">
      <c r="A612" s="6">
        <v>430210</v>
      </c>
      <c r="B612" s="7" t="s">
        <v>103</v>
      </c>
      <c r="C612" s="5">
        <v>952507.66</v>
      </c>
      <c r="D612" s="5"/>
      <c r="F612" s="6">
        <v>430210</v>
      </c>
      <c r="G612" s="7" t="s">
        <v>103</v>
      </c>
      <c r="H612" s="5">
        <v>952507.66</v>
      </c>
      <c r="I612" s="5"/>
    </row>
    <row r="613" spans="1:9" x14ac:dyDescent="0.25">
      <c r="A613" s="6">
        <v>430211</v>
      </c>
      <c r="B613" s="7" t="s">
        <v>104</v>
      </c>
      <c r="C613" s="5">
        <v>389065.93</v>
      </c>
      <c r="D613" s="5">
        <v>314883.84000000003</v>
      </c>
      <c r="F613" s="6">
        <v>430211</v>
      </c>
      <c r="G613" s="7" t="s">
        <v>104</v>
      </c>
      <c r="H613" s="5">
        <v>389065.93</v>
      </c>
      <c r="I613" s="5">
        <v>314883.84000000003</v>
      </c>
    </row>
    <row r="614" spans="1:9" x14ac:dyDescent="0.25">
      <c r="A614" s="6">
        <v>430212</v>
      </c>
      <c r="B614" s="7" t="s">
        <v>105</v>
      </c>
      <c r="C614" s="5">
        <v>1901357.96</v>
      </c>
      <c r="D614" s="5">
        <v>4956968.3499999996</v>
      </c>
      <c r="F614" s="6">
        <v>430212</v>
      </c>
      <c r="G614" s="7" t="s">
        <v>105</v>
      </c>
      <c r="H614" s="5">
        <v>1901357.96</v>
      </c>
      <c r="I614" s="5">
        <v>4956968.3499999996</v>
      </c>
    </row>
    <row r="615" spans="1:9" x14ac:dyDescent="0.25">
      <c r="A615" s="6">
        <v>430213</v>
      </c>
      <c r="B615" s="7" t="s">
        <v>106</v>
      </c>
      <c r="C615" s="5">
        <v>-528.97</v>
      </c>
      <c r="D615" s="5">
        <v>54772.19</v>
      </c>
      <c r="F615" s="6">
        <v>430213</v>
      </c>
      <c r="G615" s="7" t="s">
        <v>106</v>
      </c>
      <c r="H615" s="5">
        <v>-528.97</v>
      </c>
      <c r="I615" s="5">
        <v>54772.19</v>
      </c>
    </row>
    <row r="616" spans="1:9" x14ac:dyDescent="0.25">
      <c r="A616" s="6">
        <v>430214</v>
      </c>
      <c r="B616" s="7" t="s">
        <v>107</v>
      </c>
      <c r="C616" s="5">
        <v>-193.56</v>
      </c>
      <c r="D616" s="5">
        <v>-4580.95</v>
      </c>
      <c r="F616" s="6">
        <v>430214</v>
      </c>
      <c r="G616" s="7" t="s">
        <v>107</v>
      </c>
      <c r="H616" s="5">
        <v>-193.56</v>
      </c>
      <c r="I616" s="5">
        <v>-4580.95</v>
      </c>
    </row>
    <row r="617" spans="1:9" ht="15.75" thickBot="1" x14ac:dyDescent="0.3">
      <c r="A617" s="19">
        <v>430215</v>
      </c>
      <c r="B617" s="20" t="s">
        <v>108</v>
      </c>
      <c r="C617" s="5">
        <v>50832.42</v>
      </c>
      <c r="D617" s="5">
        <v>70406.720000000001</v>
      </c>
      <c r="F617" s="19">
        <v>430215</v>
      </c>
      <c r="G617" s="20" t="s">
        <v>108</v>
      </c>
      <c r="H617" s="5">
        <v>50832.42</v>
      </c>
      <c r="I617" s="5">
        <v>70406.720000000001</v>
      </c>
    </row>
    <row r="618" spans="1:9" ht="15.75" thickBot="1" x14ac:dyDescent="0.3">
      <c r="A618" s="9" t="s">
        <v>18</v>
      </c>
      <c r="B618" s="10"/>
      <c r="C618" s="69">
        <f>SUM(C603:C617)</f>
        <v>23012007.040000003</v>
      </c>
      <c r="D618" s="69">
        <f>SUM(D603:D617)</f>
        <v>31199231.560000002</v>
      </c>
      <c r="F618" s="9" t="s">
        <v>18</v>
      </c>
      <c r="G618" s="10"/>
      <c r="H618" s="69">
        <f>SUM(H603:H617)</f>
        <v>23012007.040000003</v>
      </c>
      <c r="I618" s="69">
        <f>SUM(I603:I617)</f>
        <v>31199231.560000002</v>
      </c>
    </row>
    <row r="619" spans="1:9" x14ac:dyDescent="0.25">
      <c r="A619" s="12">
        <v>4303</v>
      </c>
      <c r="B619" s="13" t="s">
        <v>213</v>
      </c>
      <c r="C619" s="70"/>
      <c r="D619" s="70"/>
      <c r="F619" s="12">
        <v>4303</v>
      </c>
      <c r="G619" s="13" t="s">
        <v>213</v>
      </c>
      <c r="H619" s="70"/>
      <c r="I619" s="70"/>
    </row>
    <row r="620" spans="1:9" x14ac:dyDescent="0.25">
      <c r="A620" s="6">
        <v>430301</v>
      </c>
      <c r="B620" s="7" t="s">
        <v>94</v>
      </c>
      <c r="C620" s="5">
        <v>7480.85</v>
      </c>
      <c r="D620" s="5">
        <v>145259.48000000001</v>
      </c>
      <c r="F620" s="6">
        <v>430301</v>
      </c>
      <c r="G620" s="7" t="s">
        <v>94</v>
      </c>
      <c r="H620" s="5">
        <v>7480.85</v>
      </c>
      <c r="I620" s="5">
        <v>145259.48000000001</v>
      </c>
    </row>
    <row r="621" spans="1:9" x14ac:dyDescent="0.25">
      <c r="A621" s="6">
        <v>430302</v>
      </c>
      <c r="B621" s="7" t="s">
        <v>95</v>
      </c>
      <c r="C621" s="5">
        <v>10805.26</v>
      </c>
      <c r="D621" s="5">
        <v>210742.56</v>
      </c>
      <c r="F621" s="6">
        <v>430302</v>
      </c>
      <c r="G621" s="7" t="s">
        <v>95</v>
      </c>
      <c r="H621" s="5">
        <v>10805.26</v>
      </c>
      <c r="I621" s="5">
        <v>210742.56</v>
      </c>
    </row>
    <row r="622" spans="1:9" x14ac:dyDescent="0.25">
      <c r="A622" s="6">
        <v>430303</v>
      </c>
      <c r="B622" s="7" t="s">
        <v>96</v>
      </c>
      <c r="C622" s="5"/>
      <c r="D622" s="5"/>
      <c r="F622" s="6">
        <v>430303</v>
      </c>
      <c r="G622" s="7" t="s">
        <v>96</v>
      </c>
      <c r="H622" s="5"/>
      <c r="I622" s="5"/>
    </row>
    <row r="623" spans="1:9" x14ac:dyDescent="0.25">
      <c r="A623" s="6">
        <v>430304</v>
      </c>
      <c r="B623" s="7" t="s">
        <v>97</v>
      </c>
      <c r="C623" s="5">
        <v>722862</v>
      </c>
      <c r="D623" s="5">
        <v>1369181.2</v>
      </c>
      <c r="F623" s="6">
        <v>430304</v>
      </c>
      <c r="G623" s="7" t="s">
        <v>97</v>
      </c>
      <c r="H623" s="5">
        <v>722862</v>
      </c>
      <c r="I623" s="5">
        <v>1369181.2</v>
      </c>
    </row>
    <row r="624" spans="1:9" x14ac:dyDescent="0.25">
      <c r="A624" s="6">
        <v>430305</v>
      </c>
      <c r="B624" s="7" t="s">
        <v>98</v>
      </c>
      <c r="C624" s="5"/>
      <c r="D624" s="5"/>
      <c r="F624" s="6">
        <v>430305</v>
      </c>
      <c r="G624" s="7" t="s">
        <v>98</v>
      </c>
      <c r="H624" s="5"/>
      <c r="I624" s="5"/>
    </row>
    <row r="625" spans="1:9" x14ac:dyDescent="0.25">
      <c r="A625" s="6">
        <v>430306</v>
      </c>
      <c r="B625" s="7" t="s">
        <v>99</v>
      </c>
      <c r="C625" s="5"/>
      <c r="D625" s="5"/>
      <c r="F625" s="6">
        <v>430306</v>
      </c>
      <c r="G625" s="7" t="s">
        <v>99</v>
      </c>
      <c r="H625" s="5"/>
      <c r="I625" s="5"/>
    </row>
    <row r="626" spans="1:9" x14ac:dyDescent="0.25">
      <c r="A626" s="6">
        <v>430307</v>
      </c>
      <c r="B626" s="7" t="s">
        <v>100</v>
      </c>
      <c r="D626" s="5"/>
      <c r="F626" s="6">
        <v>430307</v>
      </c>
      <c r="G626" s="7" t="s">
        <v>100</v>
      </c>
      <c r="I626" s="5"/>
    </row>
    <row r="627" spans="1:9" x14ac:dyDescent="0.25">
      <c r="A627" s="6">
        <v>430308</v>
      </c>
      <c r="B627" s="7" t="s">
        <v>101</v>
      </c>
      <c r="C627" s="5">
        <v>16697.650000000001</v>
      </c>
      <c r="D627" s="5">
        <v>87089</v>
      </c>
      <c r="F627" s="6">
        <v>430308</v>
      </c>
      <c r="G627" s="7" t="s">
        <v>101</v>
      </c>
      <c r="H627" s="5">
        <v>16697.650000000001</v>
      </c>
      <c r="I627" s="5">
        <v>87089</v>
      </c>
    </row>
    <row r="628" spans="1:9" x14ac:dyDescent="0.25">
      <c r="A628" s="6">
        <v>430309</v>
      </c>
      <c r="B628" s="7" t="s">
        <v>102</v>
      </c>
      <c r="C628" s="5">
        <v>3551437.54</v>
      </c>
      <c r="D628" s="5"/>
      <c r="F628" s="6">
        <v>430309</v>
      </c>
      <c r="G628" s="7" t="s">
        <v>102</v>
      </c>
      <c r="H628" s="5">
        <v>3551437.54</v>
      </c>
      <c r="I628" s="5"/>
    </row>
    <row r="629" spans="1:9" x14ac:dyDescent="0.25">
      <c r="A629" s="6">
        <v>430310</v>
      </c>
      <c r="B629" s="7" t="s">
        <v>103</v>
      </c>
      <c r="D629" s="5"/>
      <c r="F629" s="6">
        <v>430310</v>
      </c>
      <c r="G629" s="7" t="s">
        <v>103</v>
      </c>
      <c r="I629" s="5"/>
    </row>
    <row r="630" spans="1:9" x14ac:dyDescent="0.25">
      <c r="A630" s="6">
        <v>430311</v>
      </c>
      <c r="B630" s="7" t="s">
        <v>104</v>
      </c>
      <c r="C630" s="5">
        <v>183820.31</v>
      </c>
      <c r="D630" s="5">
        <v>113535.74</v>
      </c>
      <c r="F630" s="6">
        <v>430311</v>
      </c>
      <c r="G630" s="7" t="s">
        <v>104</v>
      </c>
      <c r="H630" s="5">
        <v>183820.31</v>
      </c>
      <c r="I630" s="5">
        <v>113535.74</v>
      </c>
    </row>
    <row r="631" spans="1:9" x14ac:dyDescent="0.25">
      <c r="A631" s="6">
        <v>430312</v>
      </c>
      <c r="B631" s="7" t="s">
        <v>105</v>
      </c>
      <c r="C631" s="5"/>
      <c r="D631" s="5">
        <v>25281.200000000001</v>
      </c>
      <c r="F631" s="6">
        <v>430312</v>
      </c>
      <c r="G631" s="7" t="s">
        <v>105</v>
      </c>
      <c r="H631" s="5"/>
      <c r="I631" s="5">
        <v>25281.200000000001</v>
      </c>
    </row>
    <row r="632" spans="1:9" x14ac:dyDescent="0.25">
      <c r="A632" s="6">
        <v>430313</v>
      </c>
      <c r="B632" s="7" t="s">
        <v>106</v>
      </c>
      <c r="C632" s="5"/>
      <c r="D632" s="5"/>
      <c r="F632" s="6">
        <v>430313</v>
      </c>
      <c r="G632" s="7" t="s">
        <v>106</v>
      </c>
      <c r="H632" s="5"/>
      <c r="I632" s="5"/>
    </row>
    <row r="633" spans="1:9" x14ac:dyDescent="0.25">
      <c r="A633" s="6">
        <v>430314</v>
      </c>
      <c r="B633" s="7" t="s">
        <v>107</v>
      </c>
      <c r="C633" s="5"/>
      <c r="D633" s="5"/>
      <c r="F633" s="6">
        <v>430314</v>
      </c>
      <c r="G633" s="7" t="s">
        <v>107</v>
      </c>
      <c r="H633" s="5"/>
      <c r="I633" s="5"/>
    </row>
    <row r="634" spans="1:9" ht="15.75" thickBot="1" x14ac:dyDescent="0.3">
      <c r="A634" s="19">
        <v>430315</v>
      </c>
      <c r="B634" s="20" t="s">
        <v>108</v>
      </c>
      <c r="C634" s="5"/>
      <c r="D634" s="5"/>
      <c r="F634" s="19">
        <v>430315</v>
      </c>
      <c r="G634" s="20" t="s">
        <v>108</v>
      </c>
      <c r="H634" s="5"/>
      <c r="I634" s="5"/>
    </row>
    <row r="635" spans="1:9" ht="15.75" thickBot="1" x14ac:dyDescent="0.3">
      <c r="A635" s="9" t="s">
        <v>18</v>
      </c>
      <c r="B635" s="10"/>
      <c r="C635" s="69">
        <f>SUM(C620:C634)</f>
        <v>4493103.6099999994</v>
      </c>
      <c r="D635" s="69">
        <f>SUM(D620:D634)</f>
        <v>1951089.18</v>
      </c>
      <c r="F635" s="9" t="s">
        <v>18</v>
      </c>
      <c r="G635" s="10"/>
      <c r="H635" s="69">
        <f>SUM(H620:H634)</f>
        <v>4493103.6099999994</v>
      </c>
      <c r="I635" s="69">
        <f>SUM(I620:I634)</f>
        <v>1951089.18</v>
      </c>
    </row>
    <row r="636" spans="1:9" x14ac:dyDescent="0.25">
      <c r="A636" s="12">
        <v>4304</v>
      </c>
      <c r="B636" s="13" t="s">
        <v>214</v>
      </c>
      <c r="C636" s="70"/>
      <c r="D636" s="70"/>
      <c r="F636" s="12">
        <v>4304</v>
      </c>
      <c r="G636" s="13" t="s">
        <v>214</v>
      </c>
      <c r="H636" s="70"/>
      <c r="I636" s="70"/>
    </row>
    <row r="637" spans="1:9" x14ac:dyDescent="0.25">
      <c r="A637" s="6">
        <v>430401</v>
      </c>
      <c r="B637" s="7" t="s">
        <v>94</v>
      </c>
      <c r="C637" s="5">
        <v>-2171614.52</v>
      </c>
      <c r="D637" s="5">
        <v>-1204697</v>
      </c>
      <c r="F637" s="6">
        <v>430401</v>
      </c>
      <c r="G637" s="7" t="s">
        <v>94</v>
      </c>
      <c r="H637" s="5">
        <v>-2171614.52</v>
      </c>
      <c r="I637" s="5">
        <v>-1204697</v>
      </c>
    </row>
    <row r="638" spans="1:9" x14ac:dyDescent="0.25">
      <c r="A638" s="6">
        <v>430402</v>
      </c>
      <c r="B638" s="7" t="s">
        <v>95</v>
      </c>
      <c r="C638" s="5">
        <v>2387994.98</v>
      </c>
      <c r="D638" s="5">
        <v>238825.16</v>
      </c>
      <c r="F638" s="6">
        <v>430402</v>
      </c>
      <c r="G638" s="7" t="s">
        <v>95</v>
      </c>
      <c r="H638" s="5">
        <v>2387994.98</v>
      </c>
      <c r="I638" s="5">
        <v>238825.16</v>
      </c>
    </row>
    <row r="639" spans="1:9" x14ac:dyDescent="0.25">
      <c r="A639" s="6">
        <v>430403</v>
      </c>
      <c r="B639" s="7" t="s">
        <v>96</v>
      </c>
      <c r="C639" s="5"/>
      <c r="D639" s="5"/>
      <c r="F639" s="6">
        <v>430403</v>
      </c>
      <c r="G639" s="7" t="s">
        <v>96</v>
      </c>
      <c r="H639" s="5"/>
      <c r="I639" s="5"/>
    </row>
    <row r="640" spans="1:9" x14ac:dyDescent="0.25">
      <c r="A640" s="6">
        <v>430404</v>
      </c>
      <c r="B640" s="7" t="s">
        <v>97</v>
      </c>
      <c r="C640" s="5"/>
      <c r="D640" s="5"/>
      <c r="F640" s="6">
        <v>430404</v>
      </c>
      <c r="G640" s="7" t="s">
        <v>97</v>
      </c>
      <c r="H640" s="5"/>
      <c r="I640" s="5"/>
    </row>
    <row r="641" spans="1:9" x14ac:dyDescent="0.25">
      <c r="A641" s="6">
        <v>430405</v>
      </c>
      <c r="B641" s="7" t="s">
        <v>98</v>
      </c>
      <c r="C641" s="5">
        <v>-461816.6</v>
      </c>
      <c r="D641" s="5">
        <v>151777.98000000001</v>
      </c>
      <c r="F641" s="6">
        <v>430405</v>
      </c>
      <c r="G641" s="7" t="s">
        <v>98</v>
      </c>
      <c r="H641" s="5">
        <v>-461816.6</v>
      </c>
      <c r="I641" s="5">
        <v>151777.98000000001</v>
      </c>
    </row>
    <row r="642" spans="1:9" x14ac:dyDescent="0.25">
      <c r="A642" s="6">
        <v>430406</v>
      </c>
      <c r="B642" s="7" t="s">
        <v>99</v>
      </c>
      <c r="C642" s="5">
        <v>-6382430.3799999999</v>
      </c>
      <c r="D642" s="5">
        <v>3216437.56</v>
      </c>
      <c r="F642" s="6">
        <v>430406</v>
      </c>
      <c r="G642" s="7" t="s">
        <v>99</v>
      </c>
      <c r="H642" s="5">
        <v>-6382430.3799999999</v>
      </c>
      <c r="I642" s="5">
        <v>3216437.56</v>
      </c>
    </row>
    <row r="643" spans="1:9" x14ac:dyDescent="0.25">
      <c r="A643" s="6">
        <v>430407</v>
      </c>
      <c r="B643" s="7" t="s">
        <v>100</v>
      </c>
      <c r="D643" s="5"/>
      <c r="F643" s="6">
        <v>430407</v>
      </c>
      <c r="G643" s="7" t="s">
        <v>100</v>
      </c>
      <c r="I643" s="5"/>
    </row>
    <row r="644" spans="1:9" x14ac:dyDescent="0.25">
      <c r="A644" s="6">
        <v>430408</v>
      </c>
      <c r="B644" s="7" t="s">
        <v>101</v>
      </c>
      <c r="C644" s="5">
        <v>1063834.76</v>
      </c>
      <c r="D644" s="5">
        <v>2664197.7000000002</v>
      </c>
      <c r="F644" s="6">
        <v>430408</v>
      </c>
      <c r="G644" s="7" t="s">
        <v>101</v>
      </c>
      <c r="H644" s="5">
        <v>1063834.76</v>
      </c>
      <c r="I644" s="5">
        <v>2664197.7000000002</v>
      </c>
    </row>
    <row r="645" spans="1:9" x14ac:dyDescent="0.25">
      <c r="A645" s="6">
        <v>430409</v>
      </c>
      <c r="B645" s="7" t="s">
        <v>102</v>
      </c>
      <c r="C645" s="5">
        <v>-4342422.78</v>
      </c>
      <c r="D645" s="5">
        <v>324537.08</v>
      </c>
      <c r="F645" s="6">
        <v>430409</v>
      </c>
      <c r="G645" s="7" t="s">
        <v>102</v>
      </c>
      <c r="H645" s="5">
        <v>-4342422.78</v>
      </c>
      <c r="I645" s="5">
        <v>324537.08</v>
      </c>
    </row>
    <row r="646" spans="1:9" x14ac:dyDescent="0.25">
      <c r="A646" s="6">
        <v>430410</v>
      </c>
      <c r="B646" s="7" t="s">
        <v>103</v>
      </c>
      <c r="D646" s="5">
        <v>26344.09</v>
      </c>
      <c r="F646" s="6">
        <v>430410</v>
      </c>
      <c r="G646" s="7" t="s">
        <v>103</v>
      </c>
      <c r="I646" s="5">
        <v>26344.09</v>
      </c>
    </row>
    <row r="647" spans="1:9" x14ac:dyDescent="0.25">
      <c r="A647" s="6">
        <v>430411</v>
      </c>
      <c r="B647" s="7" t="s">
        <v>104</v>
      </c>
      <c r="C647" s="5">
        <v>259007.24</v>
      </c>
      <c r="D647" s="5">
        <v>693375.91</v>
      </c>
      <c r="F647" s="6">
        <v>430411</v>
      </c>
      <c r="G647" s="7" t="s">
        <v>104</v>
      </c>
      <c r="H647" s="5">
        <v>259007.24</v>
      </c>
      <c r="I647" s="5">
        <v>693375.91</v>
      </c>
    </row>
    <row r="648" spans="1:9" x14ac:dyDescent="0.25">
      <c r="A648" s="6">
        <v>430412</v>
      </c>
      <c r="B648" s="7" t="s">
        <v>105</v>
      </c>
      <c r="C648" s="5">
        <v>2585602.2400000002</v>
      </c>
      <c r="D648" s="5">
        <v>4044074.32</v>
      </c>
      <c r="F648" s="6">
        <v>430412</v>
      </c>
      <c r="G648" s="7" t="s">
        <v>105</v>
      </c>
      <c r="H648" s="5">
        <v>2585602.2400000002</v>
      </c>
      <c r="I648" s="5">
        <v>4044074.32</v>
      </c>
    </row>
    <row r="649" spans="1:9" x14ac:dyDescent="0.25">
      <c r="A649" s="6">
        <v>430413</v>
      </c>
      <c r="B649" s="7" t="s">
        <v>106</v>
      </c>
      <c r="C649" s="5">
        <v>-479.24</v>
      </c>
      <c r="D649" s="5">
        <v>49537.99</v>
      </c>
      <c r="F649" s="6">
        <v>430413</v>
      </c>
      <c r="G649" s="7" t="s">
        <v>106</v>
      </c>
      <c r="H649" s="5">
        <v>-479.24</v>
      </c>
      <c r="I649" s="5">
        <v>49537.99</v>
      </c>
    </row>
    <row r="650" spans="1:9" x14ac:dyDescent="0.25">
      <c r="A650" s="6">
        <v>430414</v>
      </c>
      <c r="B650" s="7" t="s">
        <v>107</v>
      </c>
      <c r="C650" s="5">
        <v>-175.33</v>
      </c>
      <c r="D650" s="5">
        <v>2269.4299999999998</v>
      </c>
      <c r="F650" s="6">
        <v>430414</v>
      </c>
      <c r="G650" s="7" t="s">
        <v>107</v>
      </c>
      <c r="H650" s="5">
        <v>-175.33</v>
      </c>
      <c r="I650" s="5">
        <v>2269.4299999999998</v>
      </c>
    </row>
    <row r="651" spans="1:9" ht="15.75" thickBot="1" x14ac:dyDescent="0.3">
      <c r="A651" s="19">
        <v>430415</v>
      </c>
      <c r="B651" s="20" t="s">
        <v>108</v>
      </c>
      <c r="C651" s="5">
        <v>46054.16</v>
      </c>
      <c r="D651" s="5">
        <v>58060.47</v>
      </c>
      <c r="F651" s="19">
        <v>430415</v>
      </c>
      <c r="G651" s="20" t="s">
        <v>108</v>
      </c>
      <c r="H651" s="5">
        <v>46054.16</v>
      </c>
      <c r="I651" s="5">
        <v>58060.47</v>
      </c>
    </row>
    <row r="652" spans="1:9" ht="15.75" thickBot="1" x14ac:dyDescent="0.3">
      <c r="A652" s="9" t="s">
        <v>18</v>
      </c>
      <c r="B652" s="10"/>
      <c r="C652" s="69">
        <f>SUM(C637:C651)</f>
        <v>-7016445.4699999988</v>
      </c>
      <c r="D652" s="69">
        <f>SUM(D637:D651)</f>
        <v>10264740.690000001</v>
      </c>
      <c r="F652" s="9" t="s">
        <v>18</v>
      </c>
      <c r="G652" s="10"/>
      <c r="H652" s="69">
        <f>SUM(H637:H651)</f>
        <v>-7016445.4699999988</v>
      </c>
      <c r="I652" s="69">
        <f>SUM(I637:I651)</f>
        <v>10264740.690000001</v>
      </c>
    </row>
    <row r="653" spans="1:9" x14ac:dyDescent="0.25">
      <c r="A653" s="12">
        <v>4305</v>
      </c>
      <c r="B653" s="13" t="s">
        <v>272</v>
      </c>
      <c r="C653" s="70"/>
      <c r="D653" s="70"/>
      <c r="F653" s="12">
        <v>4305</v>
      </c>
      <c r="G653" s="13" t="s">
        <v>272</v>
      </c>
      <c r="H653" s="70"/>
      <c r="I653" s="70"/>
    </row>
    <row r="654" spans="1:9" x14ac:dyDescent="0.25">
      <c r="A654" s="6">
        <v>430501</v>
      </c>
      <c r="B654" s="7" t="s">
        <v>94</v>
      </c>
      <c r="C654" s="5">
        <v>739207.53</v>
      </c>
      <c r="D654" s="5">
        <v>1296745.23</v>
      </c>
      <c r="F654" s="6">
        <v>430501</v>
      </c>
      <c r="G654" s="7" t="s">
        <v>94</v>
      </c>
      <c r="H654" s="5">
        <v>739207.53</v>
      </c>
      <c r="I654" s="5">
        <v>1296745.23</v>
      </c>
    </row>
    <row r="655" spans="1:9" x14ac:dyDescent="0.25">
      <c r="A655" s="6">
        <v>430502</v>
      </c>
      <c r="B655" s="7" t="s">
        <v>95</v>
      </c>
      <c r="C655" s="5">
        <v>189738.61</v>
      </c>
      <c r="D655" s="5">
        <v>864543.26</v>
      </c>
      <c r="F655" s="6">
        <v>430502</v>
      </c>
      <c r="G655" s="7" t="s">
        <v>95</v>
      </c>
      <c r="H655" s="5">
        <v>189738.61</v>
      </c>
      <c r="I655" s="5">
        <v>864543.26</v>
      </c>
    </row>
    <row r="656" spans="1:9" x14ac:dyDescent="0.25">
      <c r="A656" s="6">
        <v>430503</v>
      </c>
      <c r="B656" s="7" t="s">
        <v>96</v>
      </c>
      <c r="C656" s="5"/>
      <c r="D656" s="5">
        <v>-30668.11</v>
      </c>
      <c r="F656" s="6">
        <v>430503</v>
      </c>
      <c r="G656" s="7" t="s">
        <v>96</v>
      </c>
      <c r="H656" s="5"/>
      <c r="I656" s="5">
        <v>-30668.11</v>
      </c>
    </row>
    <row r="657" spans="1:9" x14ac:dyDescent="0.25">
      <c r="A657" s="6">
        <v>430504</v>
      </c>
      <c r="B657" s="7" t="s">
        <v>97</v>
      </c>
      <c r="C657" s="5">
        <v>547672.44999999995</v>
      </c>
      <c r="D657" s="5">
        <v>411846.49</v>
      </c>
      <c r="F657" s="6">
        <v>430504</v>
      </c>
      <c r="G657" s="7" t="s">
        <v>97</v>
      </c>
      <c r="H657" s="5">
        <v>547672.44999999995</v>
      </c>
      <c r="I657" s="5">
        <v>411846.49</v>
      </c>
    </row>
    <row r="658" spans="1:9" x14ac:dyDescent="0.25">
      <c r="A658" s="6">
        <v>430505</v>
      </c>
      <c r="B658" s="7" t="s">
        <v>98</v>
      </c>
      <c r="C658" s="5">
        <v>33257.300000000003</v>
      </c>
      <c r="D658" s="5">
        <v>47205.89</v>
      </c>
      <c r="F658" s="6">
        <v>430505</v>
      </c>
      <c r="G658" s="7" t="s">
        <v>98</v>
      </c>
      <c r="H658" s="5">
        <v>33257.300000000003</v>
      </c>
      <c r="I658" s="5">
        <v>47205.89</v>
      </c>
    </row>
    <row r="659" spans="1:9" x14ac:dyDescent="0.25">
      <c r="A659" s="6">
        <v>430506</v>
      </c>
      <c r="B659" s="7" t="s">
        <v>99</v>
      </c>
      <c r="C659" s="5">
        <v>7923782.1900000004</v>
      </c>
      <c r="D659" s="5">
        <v>7269262</v>
      </c>
      <c r="F659" s="6">
        <v>430506</v>
      </c>
      <c r="G659" s="7" t="s">
        <v>99</v>
      </c>
      <c r="H659" s="5">
        <v>7923782.1900000004</v>
      </c>
      <c r="I659" s="5">
        <v>7269262</v>
      </c>
    </row>
    <row r="660" spans="1:9" x14ac:dyDescent="0.25">
      <c r="A660" s="6">
        <v>430507</v>
      </c>
      <c r="B660" s="7" t="s">
        <v>100</v>
      </c>
      <c r="C660" s="5"/>
      <c r="D660" s="5"/>
      <c r="F660" s="6">
        <v>430507</v>
      </c>
      <c r="G660" s="7" t="s">
        <v>100</v>
      </c>
      <c r="H660" s="5"/>
      <c r="I660" s="5"/>
    </row>
    <row r="661" spans="1:9" x14ac:dyDescent="0.25">
      <c r="A661" s="6">
        <v>430508</v>
      </c>
      <c r="B661" s="7" t="s">
        <v>101</v>
      </c>
      <c r="C661" s="5">
        <v>1398408.79</v>
      </c>
      <c r="D661" s="5">
        <v>1857488.2</v>
      </c>
      <c r="F661" s="6">
        <v>430508</v>
      </c>
      <c r="G661" s="7" t="s">
        <v>101</v>
      </c>
      <c r="H661" s="5">
        <v>1398408.79</v>
      </c>
      <c r="I661" s="5">
        <v>1857488.2</v>
      </c>
    </row>
    <row r="662" spans="1:9" x14ac:dyDescent="0.25">
      <c r="A662" s="6">
        <v>430509</v>
      </c>
      <c r="B662" s="7" t="s">
        <v>102</v>
      </c>
      <c r="C662" s="5">
        <v>160125.71</v>
      </c>
      <c r="D662" s="5">
        <v>292209.63</v>
      </c>
      <c r="F662" s="6">
        <v>430509</v>
      </c>
      <c r="G662" s="7" t="s">
        <v>102</v>
      </c>
      <c r="H662" s="5">
        <v>160125.71</v>
      </c>
      <c r="I662" s="5">
        <v>292209.63</v>
      </c>
    </row>
    <row r="663" spans="1:9" x14ac:dyDescent="0.25">
      <c r="A663" s="6">
        <v>430510</v>
      </c>
      <c r="B663" s="7" t="s">
        <v>103</v>
      </c>
      <c r="C663" s="5"/>
      <c r="D663" s="5"/>
      <c r="F663" s="6">
        <v>430510</v>
      </c>
      <c r="G663" s="7" t="s">
        <v>103</v>
      </c>
      <c r="H663" s="5"/>
      <c r="I663" s="5"/>
    </row>
    <row r="664" spans="1:9" x14ac:dyDescent="0.25">
      <c r="A664" s="6">
        <v>430511</v>
      </c>
      <c r="B664" s="7" t="s">
        <v>104</v>
      </c>
      <c r="C664" s="5">
        <v>171367.82</v>
      </c>
      <c r="D664" s="5">
        <v>190549.89</v>
      </c>
      <c r="F664" s="6">
        <v>430511</v>
      </c>
      <c r="G664" s="7" t="s">
        <v>104</v>
      </c>
      <c r="H664" s="5">
        <v>171367.82</v>
      </c>
      <c r="I664" s="5">
        <v>190549.89</v>
      </c>
    </row>
    <row r="665" spans="1:9" x14ac:dyDescent="0.25">
      <c r="A665" s="6">
        <v>430512</v>
      </c>
      <c r="B665" s="7" t="s">
        <v>105</v>
      </c>
      <c r="C665" s="5">
        <v>1992899.82</v>
      </c>
      <c r="D665" s="5">
        <v>1670071.36</v>
      </c>
      <c r="F665" s="6">
        <v>430512</v>
      </c>
      <c r="G665" s="7" t="s">
        <v>105</v>
      </c>
      <c r="H665" s="5">
        <v>1992899.82</v>
      </c>
      <c r="I665" s="5">
        <v>1670071.36</v>
      </c>
    </row>
    <row r="666" spans="1:9" x14ac:dyDescent="0.25">
      <c r="A666" s="6">
        <v>430513</v>
      </c>
      <c r="B666" s="7" t="s">
        <v>106</v>
      </c>
      <c r="C666" s="5">
        <v>21908.880000000001</v>
      </c>
      <c r="D666" s="5">
        <v>42859.98</v>
      </c>
      <c r="F666" s="6">
        <v>430513</v>
      </c>
      <c r="G666" s="7" t="s">
        <v>106</v>
      </c>
      <c r="H666" s="5">
        <v>21908.880000000001</v>
      </c>
      <c r="I666" s="5">
        <v>42859.98</v>
      </c>
    </row>
    <row r="667" spans="1:9" x14ac:dyDescent="0.25">
      <c r="A667" s="6">
        <v>430514</v>
      </c>
      <c r="B667" s="7" t="s">
        <v>107</v>
      </c>
      <c r="C667" s="5">
        <v>-1832.4</v>
      </c>
      <c r="D667" s="5">
        <v>-17928.59</v>
      </c>
      <c r="F667" s="6">
        <v>430514</v>
      </c>
      <c r="G667" s="7" t="s">
        <v>107</v>
      </c>
      <c r="H667" s="5">
        <v>-1832.4</v>
      </c>
      <c r="I667" s="5">
        <v>-17928.59</v>
      </c>
    </row>
    <row r="668" spans="1:9" ht="15.75" thickBot="1" x14ac:dyDescent="0.3">
      <c r="A668" s="19">
        <v>430515</v>
      </c>
      <c r="B668" s="20" t="s">
        <v>108</v>
      </c>
      <c r="C668" s="5">
        <v>28162.69</v>
      </c>
      <c r="D668" s="5">
        <v>55348.79</v>
      </c>
      <c r="F668" s="19">
        <v>430515</v>
      </c>
      <c r="G668" s="20" t="s">
        <v>108</v>
      </c>
      <c r="H668" s="5">
        <v>28162.69</v>
      </c>
      <c r="I668" s="5">
        <v>55348.79</v>
      </c>
    </row>
    <row r="669" spans="1:9" ht="15.75" thickBot="1" x14ac:dyDescent="0.3">
      <c r="A669" s="9" t="s">
        <v>18</v>
      </c>
      <c r="B669" s="10"/>
      <c r="C669" s="69">
        <f>SUM(C654:C668)</f>
        <v>13204699.390000002</v>
      </c>
      <c r="D669" s="69">
        <f>SUM(D654:D668)</f>
        <v>13949534.02</v>
      </c>
      <c r="F669" s="9" t="s">
        <v>18</v>
      </c>
      <c r="G669" s="10"/>
      <c r="H669" s="69">
        <f>SUM(H654:H668)</f>
        <v>13204699.390000002</v>
      </c>
      <c r="I669" s="69">
        <f>SUM(I654:I668)</f>
        <v>13949534.02</v>
      </c>
    </row>
    <row r="670" spans="1:9" x14ac:dyDescent="0.25">
      <c r="A670" s="12">
        <v>4306</v>
      </c>
      <c r="B670" s="13" t="s">
        <v>273</v>
      </c>
      <c r="C670" s="70"/>
      <c r="D670" s="70"/>
      <c r="F670" s="12">
        <v>4306</v>
      </c>
      <c r="G670" s="13" t="s">
        <v>273</v>
      </c>
      <c r="H670" s="70"/>
      <c r="I670" s="70"/>
    </row>
    <row r="671" spans="1:9" x14ac:dyDescent="0.25">
      <c r="A671" s="6">
        <v>430601</v>
      </c>
      <c r="B671" s="7" t="s">
        <v>94</v>
      </c>
      <c r="C671" s="5">
        <v>624789.48</v>
      </c>
      <c r="D671" s="5">
        <v>896343.96</v>
      </c>
      <c r="F671" s="6">
        <v>430601</v>
      </c>
      <c r="G671" s="7" t="s">
        <v>94</v>
      </c>
      <c r="H671" s="5">
        <v>624789.48</v>
      </c>
      <c r="I671" s="5">
        <v>896343.96</v>
      </c>
    </row>
    <row r="672" spans="1:9" x14ac:dyDescent="0.25">
      <c r="A672" s="6">
        <v>430602</v>
      </c>
      <c r="B672" s="7" t="s">
        <v>95</v>
      </c>
      <c r="C672" s="5">
        <v>932934.3</v>
      </c>
      <c r="D672" s="5">
        <v>1265550.93</v>
      </c>
      <c r="F672" s="6">
        <v>430602</v>
      </c>
      <c r="G672" s="7" t="s">
        <v>95</v>
      </c>
      <c r="H672" s="5">
        <v>932934.3</v>
      </c>
      <c r="I672" s="5">
        <v>1265550.93</v>
      </c>
    </row>
    <row r="673" spans="1:9" x14ac:dyDescent="0.25">
      <c r="A673" s="6">
        <v>430603</v>
      </c>
      <c r="B673" s="7" t="s">
        <v>274</v>
      </c>
      <c r="C673" s="5">
        <v>57281.11</v>
      </c>
      <c r="D673" s="5">
        <v>83697.27</v>
      </c>
      <c r="F673" s="6">
        <v>430603</v>
      </c>
      <c r="G673" s="7" t="s">
        <v>274</v>
      </c>
      <c r="H673" s="5">
        <v>57281.11</v>
      </c>
      <c r="I673" s="5">
        <v>83697.27</v>
      </c>
    </row>
    <row r="674" spans="1:9" x14ac:dyDescent="0.25">
      <c r="A674" s="6">
        <v>430604</v>
      </c>
      <c r="B674" s="7" t="s">
        <v>97</v>
      </c>
      <c r="C674" s="5">
        <v>111975.17</v>
      </c>
      <c r="D674" s="5">
        <v>339055.67</v>
      </c>
      <c r="F674" s="6">
        <v>430604</v>
      </c>
      <c r="G674" s="7" t="s">
        <v>97</v>
      </c>
      <c r="H674" s="5">
        <v>111975.17</v>
      </c>
      <c r="I674" s="5">
        <v>339055.67</v>
      </c>
    </row>
    <row r="675" spans="1:9" x14ac:dyDescent="0.25">
      <c r="A675" s="6">
        <v>430605</v>
      </c>
      <c r="B675" s="7" t="s">
        <v>98</v>
      </c>
      <c r="C675" s="5">
        <v>17057.310000000001</v>
      </c>
      <c r="D675" s="5">
        <v>22828.55</v>
      </c>
      <c r="F675" s="6">
        <v>430605</v>
      </c>
      <c r="G675" s="7" t="s">
        <v>98</v>
      </c>
      <c r="H675" s="5">
        <v>17057.310000000001</v>
      </c>
      <c r="I675" s="5">
        <v>22828.55</v>
      </c>
    </row>
    <row r="676" spans="1:9" x14ac:dyDescent="0.25">
      <c r="A676" s="6">
        <v>430606</v>
      </c>
      <c r="B676" s="7" t="s">
        <v>271</v>
      </c>
      <c r="C676" s="5">
        <v>7462014.4100000001</v>
      </c>
      <c r="D676" s="5">
        <v>8393979.5899999999</v>
      </c>
      <c r="F676" s="6">
        <v>430606</v>
      </c>
      <c r="G676" s="7" t="s">
        <v>271</v>
      </c>
      <c r="H676" s="5">
        <v>7462014.4100000001</v>
      </c>
      <c r="I676" s="5">
        <v>8393979.5899999999</v>
      </c>
    </row>
    <row r="677" spans="1:9" x14ac:dyDescent="0.25">
      <c r="A677" s="6">
        <v>430607</v>
      </c>
      <c r="B677" s="7" t="s">
        <v>100</v>
      </c>
      <c r="D677" s="5"/>
      <c r="F677" s="6">
        <v>430607</v>
      </c>
      <c r="G677" s="7" t="s">
        <v>100</v>
      </c>
      <c r="I677" s="5"/>
    </row>
    <row r="678" spans="1:9" x14ac:dyDescent="0.25">
      <c r="A678" s="6">
        <v>430608</v>
      </c>
      <c r="B678" s="7" t="s">
        <v>101</v>
      </c>
      <c r="C678" s="5">
        <v>1031300.03</v>
      </c>
      <c r="D678" s="5">
        <v>1434555.8</v>
      </c>
      <c r="F678" s="6">
        <v>430608</v>
      </c>
      <c r="G678" s="7" t="s">
        <v>101</v>
      </c>
      <c r="H678" s="5">
        <v>1031300.03</v>
      </c>
      <c r="I678" s="5">
        <v>1434555.8</v>
      </c>
    </row>
    <row r="679" spans="1:9" x14ac:dyDescent="0.25">
      <c r="A679" s="6">
        <v>430609</v>
      </c>
      <c r="B679" s="7" t="s">
        <v>102</v>
      </c>
      <c r="C679" s="5">
        <v>309052.12</v>
      </c>
      <c r="D679" s="5">
        <v>386568.56</v>
      </c>
      <c r="F679" s="6">
        <v>430609</v>
      </c>
      <c r="G679" s="7" t="s">
        <v>102</v>
      </c>
      <c r="H679" s="5">
        <v>309052.12</v>
      </c>
      <c r="I679" s="5">
        <v>386568.56</v>
      </c>
    </row>
    <row r="680" spans="1:9" x14ac:dyDescent="0.25">
      <c r="A680" s="6">
        <v>430610</v>
      </c>
      <c r="B680" s="7" t="s">
        <v>103</v>
      </c>
      <c r="C680" s="5">
        <v>34870.980000000003</v>
      </c>
      <c r="D680" s="5">
        <v>24642.65</v>
      </c>
      <c r="F680" s="6">
        <v>430610</v>
      </c>
      <c r="G680" s="7" t="s">
        <v>103</v>
      </c>
      <c r="H680" s="5">
        <v>34870.980000000003</v>
      </c>
      <c r="I680" s="5">
        <v>24642.65</v>
      </c>
    </row>
    <row r="681" spans="1:9" x14ac:dyDescent="0.25">
      <c r="A681" s="6">
        <v>430611</v>
      </c>
      <c r="B681" s="7" t="s">
        <v>104</v>
      </c>
      <c r="C681" s="5">
        <v>99626.25</v>
      </c>
      <c r="D681" s="5">
        <v>96120.71</v>
      </c>
      <c r="F681" s="6">
        <v>430611</v>
      </c>
      <c r="G681" s="7" t="s">
        <v>104</v>
      </c>
      <c r="H681" s="5">
        <v>99626.25</v>
      </c>
      <c r="I681" s="5">
        <v>96120.71</v>
      </c>
    </row>
    <row r="682" spans="1:9" x14ac:dyDescent="0.25">
      <c r="A682" s="6">
        <v>430612</v>
      </c>
      <c r="B682" s="7" t="s">
        <v>105</v>
      </c>
      <c r="C682" s="5">
        <v>1780130.71</v>
      </c>
      <c r="D682" s="5">
        <v>2824965.12</v>
      </c>
      <c r="F682" s="6">
        <v>430612</v>
      </c>
      <c r="G682" s="7" t="s">
        <v>105</v>
      </c>
      <c r="H682" s="5">
        <v>1780130.71</v>
      </c>
      <c r="I682" s="5">
        <v>2824965.12</v>
      </c>
    </row>
    <row r="683" spans="1:9" x14ac:dyDescent="0.25">
      <c r="A683" s="6">
        <v>430613</v>
      </c>
      <c r="B683" s="7" t="s">
        <v>106</v>
      </c>
      <c r="C683" s="5">
        <v>1255.17</v>
      </c>
      <c r="D683" s="5">
        <v>34707.230000000003</v>
      </c>
      <c r="F683" s="6">
        <v>430613</v>
      </c>
      <c r="G683" s="7" t="s">
        <v>106</v>
      </c>
      <c r="H683" s="5">
        <v>1255.17</v>
      </c>
      <c r="I683" s="5">
        <v>34707.230000000003</v>
      </c>
    </row>
    <row r="684" spans="1:9" x14ac:dyDescent="0.25">
      <c r="A684" s="6">
        <v>430614</v>
      </c>
      <c r="B684" s="7" t="s">
        <v>107</v>
      </c>
      <c r="C684" s="5"/>
      <c r="D684" s="5"/>
      <c r="F684" s="6">
        <v>430614</v>
      </c>
      <c r="G684" s="7" t="s">
        <v>107</v>
      </c>
      <c r="H684" s="5"/>
      <c r="I684" s="5"/>
    </row>
    <row r="685" spans="1:9" ht="15.75" thickBot="1" x14ac:dyDescent="0.3">
      <c r="A685" s="19">
        <v>430615</v>
      </c>
      <c r="B685" s="20" t="s">
        <v>108</v>
      </c>
      <c r="C685" s="5">
        <v>245770.02</v>
      </c>
      <c r="D685" s="5">
        <v>173978.14</v>
      </c>
      <c r="F685" s="19">
        <v>430615</v>
      </c>
      <c r="G685" s="20" t="s">
        <v>108</v>
      </c>
      <c r="H685" s="5">
        <v>245770.02</v>
      </c>
      <c r="I685" s="5">
        <v>173978.14</v>
      </c>
    </row>
    <row r="686" spans="1:9" ht="15.75" thickBot="1" x14ac:dyDescent="0.3">
      <c r="A686" s="9" t="s">
        <v>18</v>
      </c>
      <c r="B686" s="10"/>
      <c r="C686" s="69">
        <f>SUM(C671:C685)</f>
        <v>12708057.060000001</v>
      </c>
      <c r="D686" s="69">
        <f>SUM(D671:D685)</f>
        <v>15976994.180000003</v>
      </c>
      <c r="F686" s="9" t="s">
        <v>18</v>
      </c>
      <c r="G686" s="10"/>
      <c r="H686" s="69">
        <f>SUM(H671:H685)</f>
        <v>12708057.060000001</v>
      </c>
      <c r="I686" s="69">
        <f>SUM(I671:I685)</f>
        <v>15976994.180000003</v>
      </c>
    </row>
    <row r="687" spans="1:9" x14ac:dyDescent="0.25">
      <c r="A687" s="12">
        <v>4307</v>
      </c>
      <c r="B687" s="13" t="s">
        <v>275</v>
      </c>
      <c r="C687" s="70"/>
      <c r="D687" s="70"/>
      <c r="F687" s="12">
        <v>4307</v>
      </c>
      <c r="G687" s="13" t="s">
        <v>275</v>
      </c>
      <c r="H687" s="70"/>
      <c r="I687" s="70"/>
    </row>
    <row r="688" spans="1:9" x14ac:dyDescent="0.25">
      <c r="A688" s="6">
        <v>430701</v>
      </c>
      <c r="B688" s="7" t="s">
        <v>94</v>
      </c>
      <c r="C688" s="5">
        <v>4932533.67</v>
      </c>
      <c r="D688" s="5">
        <v>2931269.34</v>
      </c>
      <c r="F688" s="6">
        <v>430701</v>
      </c>
      <c r="G688" s="7" t="s">
        <v>94</v>
      </c>
      <c r="H688" s="5">
        <v>4932533.67</v>
      </c>
      <c r="I688" s="5">
        <v>2931269.34</v>
      </c>
    </row>
    <row r="689" spans="1:9" x14ac:dyDescent="0.25">
      <c r="A689" s="6">
        <v>430702</v>
      </c>
      <c r="B689" s="7" t="s">
        <v>95</v>
      </c>
      <c r="C689" s="5"/>
      <c r="D689" s="5"/>
      <c r="F689" s="6">
        <v>430702</v>
      </c>
      <c r="G689" s="7" t="s">
        <v>95</v>
      </c>
      <c r="H689" s="5"/>
      <c r="I689" s="5"/>
    </row>
    <row r="690" spans="1:9" x14ac:dyDescent="0.25">
      <c r="A690" s="6">
        <v>430703</v>
      </c>
      <c r="B690" s="7" t="s">
        <v>96</v>
      </c>
      <c r="C690" s="5"/>
      <c r="D690" s="5"/>
      <c r="F690" s="6">
        <v>430703</v>
      </c>
      <c r="G690" s="7" t="s">
        <v>96</v>
      </c>
      <c r="H690" s="5"/>
      <c r="I690" s="5"/>
    </row>
    <row r="691" spans="1:9" x14ac:dyDescent="0.25">
      <c r="A691" s="6">
        <v>430704</v>
      </c>
      <c r="B691" s="7" t="s">
        <v>97</v>
      </c>
      <c r="C691" s="5">
        <v>2840000</v>
      </c>
      <c r="D691" s="5">
        <v>5336060</v>
      </c>
      <c r="F691" s="6">
        <v>430704</v>
      </c>
      <c r="G691" s="7" t="s">
        <v>97</v>
      </c>
      <c r="H691" s="5">
        <v>2840000</v>
      </c>
      <c r="I691" s="5">
        <v>5336060</v>
      </c>
    </row>
    <row r="692" spans="1:9" x14ac:dyDescent="0.25">
      <c r="A692" s="6">
        <v>430705</v>
      </c>
      <c r="B692" s="7" t="s">
        <v>98</v>
      </c>
      <c r="C692" s="5">
        <v>615530.71</v>
      </c>
      <c r="D692" s="5">
        <v>49096.160000000003</v>
      </c>
      <c r="F692" s="6">
        <v>430705</v>
      </c>
      <c r="G692" s="7" t="s">
        <v>98</v>
      </c>
      <c r="H692" s="5">
        <v>615530.71</v>
      </c>
      <c r="I692" s="5">
        <v>49096.160000000003</v>
      </c>
    </row>
    <row r="693" spans="1:9" x14ac:dyDescent="0.25">
      <c r="A693" s="6">
        <v>430706</v>
      </c>
      <c r="B693" s="7" t="s">
        <v>99</v>
      </c>
      <c r="C693" s="5">
        <v>21662649.59</v>
      </c>
      <c r="D693" s="5">
        <v>14730929.1</v>
      </c>
      <c r="F693" s="6">
        <v>430706</v>
      </c>
      <c r="G693" s="7" t="s">
        <v>99</v>
      </c>
      <c r="H693" s="5">
        <v>21662649.59</v>
      </c>
      <c r="I693" s="5">
        <v>14730929.1</v>
      </c>
    </row>
    <row r="694" spans="1:9" x14ac:dyDescent="0.25">
      <c r="A694" s="6">
        <v>430707</v>
      </c>
      <c r="B694" s="7" t="s">
        <v>100</v>
      </c>
      <c r="C694" s="5"/>
      <c r="D694" s="5"/>
      <c r="F694" s="6">
        <v>430707</v>
      </c>
      <c r="G694" s="7" t="s">
        <v>100</v>
      </c>
      <c r="H694" s="5"/>
      <c r="I694" s="5"/>
    </row>
    <row r="695" spans="1:9" x14ac:dyDescent="0.25">
      <c r="A695" s="6">
        <v>430708</v>
      </c>
      <c r="B695" s="7" t="s">
        <v>101</v>
      </c>
      <c r="C695" s="5">
        <v>1178568.9099999999</v>
      </c>
      <c r="D695" s="5">
        <v>424295.54</v>
      </c>
      <c r="F695" s="6">
        <v>430708</v>
      </c>
      <c r="G695" s="7" t="s">
        <v>101</v>
      </c>
      <c r="H695" s="5">
        <v>1178568.9099999999</v>
      </c>
      <c r="I695" s="5">
        <v>424295.54</v>
      </c>
    </row>
    <row r="696" spans="1:9" x14ac:dyDescent="0.25">
      <c r="A696" s="6">
        <v>430709</v>
      </c>
      <c r="B696" s="7" t="s">
        <v>102</v>
      </c>
      <c r="C696" s="5">
        <v>9572.7800000000007</v>
      </c>
      <c r="D696" s="5">
        <v>38147.660000000003</v>
      </c>
      <c r="F696" s="6">
        <v>430709</v>
      </c>
      <c r="G696" s="7" t="s">
        <v>102</v>
      </c>
      <c r="H696" s="5">
        <v>9572.7800000000007</v>
      </c>
      <c r="I696" s="5">
        <v>38147.660000000003</v>
      </c>
    </row>
    <row r="697" spans="1:9" x14ac:dyDescent="0.25">
      <c r="A697" s="6">
        <v>430710</v>
      </c>
      <c r="B697" s="7" t="s">
        <v>103</v>
      </c>
      <c r="C697" s="5"/>
      <c r="D697" s="5"/>
      <c r="F697" s="6">
        <v>430710</v>
      </c>
      <c r="G697" s="7" t="s">
        <v>103</v>
      </c>
      <c r="H697" s="5"/>
      <c r="I697" s="5"/>
    </row>
    <row r="698" spans="1:9" x14ac:dyDescent="0.25">
      <c r="A698" s="6">
        <v>430711</v>
      </c>
      <c r="B698" s="7" t="s">
        <v>104</v>
      </c>
      <c r="C698" s="5">
        <v>93486.48</v>
      </c>
      <c r="D698" s="5">
        <v>11897.66</v>
      </c>
      <c r="F698" s="6">
        <v>430711</v>
      </c>
      <c r="G698" s="7" t="s">
        <v>104</v>
      </c>
      <c r="H698" s="5">
        <v>93486.48</v>
      </c>
      <c r="I698" s="5">
        <v>11897.66</v>
      </c>
    </row>
    <row r="699" spans="1:9" x14ac:dyDescent="0.25">
      <c r="A699" s="6">
        <v>430712</v>
      </c>
      <c r="B699" s="7" t="s">
        <v>105</v>
      </c>
      <c r="C699" s="5"/>
      <c r="D699" s="5"/>
      <c r="F699" s="6">
        <v>430712</v>
      </c>
      <c r="G699" s="7" t="s">
        <v>105</v>
      </c>
      <c r="H699" s="5"/>
      <c r="I699" s="5"/>
    </row>
    <row r="700" spans="1:9" x14ac:dyDescent="0.25">
      <c r="A700" s="6">
        <v>430713</v>
      </c>
      <c r="B700" s="7" t="s">
        <v>106</v>
      </c>
      <c r="C700" s="5"/>
      <c r="D700" s="5"/>
      <c r="F700" s="6">
        <v>430713</v>
      </c>
      <c r="G700" s="7" t="s">
        <v>106</v>
      </c>
      <c r="H700" s="5"/>
      <c r="I700" s="5"/>
    </row>
    <row r="701" spans="1:9" x14ac:dyDescent="0.25">
      <c r="A701" s="6">
        <v>430714</v>
      </c>
      <c r="B701" s="7" t="s">
        <v>107</v>
      </c>
      <c r="C701" s="5"/>
      <c r="D701" s="5"/>
      <c r="F701" s="6">
        <v>430714</v>
      </c>
      <c r="G701" s="7" t="s">
        <v>107</v>
      </c>
      <c r="H701" s="5"/>
      <c r="I701" s="5"/>
    </row>
    <row r="702" spans="1:9" ht="15.75" thickBot="1" x14ac:dyDescent="0.3">
      <c r="A702" s="19">
        <v>430715</v>
      </c>
      <c r="B702" s="20" t="s">
        <v>108</v>
      </c>
      <c r="C702" s="5"/>
      <c r="D702" s="5"/>
      <c r="F702" s="19">
        <v>430715</v>
      </c>
      <c r="G702" s="20" t="s">
        <v>108</v>
      </c>
      <c r="H702" s="5"/>
      <c r="I702" s="5"/>
    </row>
    <row r="703" spans="1:9" ht="15.75" thickBot="1" x14ac:dyDescent="0.3">
      <c r="A703" s="9" t="s">
        <v>18</v>
      </c>
      <c r="B703" s="10"/>
      <c r="C703" s="69">
        <f>SUM(C688:C702)</f>
        <v>31332342.140000001</v>
      </c>
      <c r="D703" s="69">
        <f>SUM(D688:D702)</f>
        <v>23521695.460000001</v>
      </c>
      <c r="F703" s="9" t="s">
        <v>18</v>
      </c>
      <c r="G703" s="10"/>
      <c r="H703" s="69">
        <f>SUM(H688:H702)</f>
        <v>31332342.140000001</v>
      </c>
      <c r="I703" s="69">
        <f>SUM(I688:I702)</f>
        <v>23521695.460000001</v>
      </c>
    </row>
    <row r="704" spans="1:9" x14ac:dyDescent="0.25">
      <c r="A704" s="12">
        <v>4308</v>
      </c>
      <c r="B704" s="13" t="s">
        <v>276</v>
      </c>
      <c r="C704" s="70"/>
      <c r="D704" s="70"/>
      <c r="F704" s="12">
        <v>4308</v>
      </c>
      <c r="G704" s="13" t="s">
        <v>276</v>
      </c>
      <c r="H704" s="70"/>
      <c r="I704" s="70"/>
    </row>
    <row r="705" spans="1:9" x14ac:dyDescent="0.25">
      <c r="A705" s="6">
        <v>430801</v>
      </c>
      <c r="B705" s="7" t="s">
        <v>94</v>
      </c>
      <c r="C705" s="5"/>
      <c r="D705" s="5"/>
      <c r="F705" s="6">
        <v>430801</v>
      </c>
      <c r="G705" s="7" t="s">
        <v>94</v>
      </c>
      <c r="H705" s="5"/>
      <c r="I705" s="5"/>
    </row>
    <row r="706" spans="1:9" x14ac:dyDescent="0.25">
      <c r="A706" s="6">
        <v>430802</v>
      </c>
      <c r="B706" s="7" t="s">
        <v>95</v>
      </c>
      <c r="C706" s="5"/>
      <c r="D706" s="5"/>
      <c r="F706" s="6">
        <v>430802</v>
      </c>
      <c r="G706" s="7" t="s">
        <v>95</v>
      </c>
      <c r="H706" s="5"/>
      <c r="I706" s="5"/>
    </row>
    <row r="707" spans="1:9" x14ac:dyDescent="0.25">
      <c r="A707" s="6">
        <v>430803</v>
      </c>
      <c r="B707" s="7" t="s">
        <v>96</v>
      </c>
      <c r="C707" s="5"/>
      <c r="D707" s="5"/>
      <c r="F707" s="6">
        <v>430803</v>
      </c>
      <c r="G707" s="7" t="s">
        <v>96</v>
      </c>
      <c r="H707" s="5"/>
      <c r="I707" s="5"/>
    </row>
    <row r="708" spans="1:9" x14ac:dyDescent="0.25">
      <c r="A708" s="6">
        <v>430804</v>
      </c>
      <c r="B708" s="7" t="s">
        <v>97</v>
      </c>
      <c r="C708" s="5"/>
      <c r="D708" s="5"/>
      <c r="F708" s="6">
        <v>430804</v>
      </c>
      <c r="G708" s="7" t="s">
        <v>97</v>
      </c>
      <c r="H708" s="5"/>
      <c r="I708" s="5"/>
    </row>
    <row r="709" spans="1:9" x14ac:dyDescent="0.25">
      <c r="A709" s="6">
        <v>430805</v>
      </c>
      <c r="B709" s="7" t="s">
        <v>98</v>
      </c>
      <c r="C709" s="5"/>
      <c r="D709" s="5"/>
      <c r="F709" s="6">
        <v>430805</v>
      </c>
      <c r="G709" s="7" t="s">
        <v>98</v>
      </c>
      <c r="H709" s="5"/>
      <c r="I709" s="5"/>
    </row>
    <row r="710" spans="1:9" x14ac:dyDescent="0.25">
      <c r="A710" s="6">
        <v>430806</v>
      </c>
      <c r="B710" s="7" t="s">
        <v>99</v>
      </c>
      <c r="C710" s="5"/>
      <c r="D710" s="5"/>
      <c r="F710" s="6">
        <v>430806</v>
      </c>
      <c r="G710" s="7" t="s">
        <v>99</v>
      </c>
      <c r="H710" s="5"/>
      <c r="I710" s="5"/>
    </row>
    <row r="711" spans="1:9" x14ac:dyDescent="0.25">
      <c r="A711" s="6">
        <v>430807</v>
      </c>
      <c r="B711" s="7" t="s">
        <v>100</v>
      </c>
      <c r="C711" s="5"/>
      <c r="D711" s="5"/>
      <c r="F711" s="6">
        <v>430807</v>
      </c>
      <c r="G711" s="7" t="s">
        <v>100</v>
      </c>
      <c r="H711" s="5"/>
      <c r="I711" s="5"/>
    </row>
    <row r="712" spans="1:9" x14ac:dyDescent="0.25">
      <c r="A712" s="6">
        <v>430808</v>
      </c>
      <c r="B712" s="7" t="s">
        <v>101</v>
      </c>
      <c r="C712" s="5"/>
      <c r="D712" s="5"/>
      <c r="F712" s="6">
        <v>430808</v>
      </c>
      <c r="G712" s="7" t="s">
        <v>101</v>
      </c>
      <c r="H712" s="5"/>
      <c r="I712" s="5"/>
    </row>
    <row r="713" spans="1:9" x14ac:dyDescent="0.25">
      <c r="A713" s="6">
        <v>430809</v>
      </c>
      <c r="B713" s="7" t="s">
        <v>102</v>
      </c>
      <c r="C713" s="5"/>
      <c r="D713" s="5"/>
      <c r="F713" s="6">
        <v>430809</v>
      </c>
      <c r="G713" s="7" t="s">
        <v>102</v>
      </c>
      <c r="H713" s="5"/>
      <c r="I713" s="5"/>
    </row>
    <row r="714" spans="1:9" x14ac:dyDescent="0.25">
      <c r="A714" s="6">
        <v>430810</v>
      </c>
      <c r="B714" s="7" t="s">
        <v>103</v>
      </c>
      <c r="C714" s="5"/>
      <c r="D714" s="5"/>
      <c r="F714" s="6">
        <v>430810</v>
      </c>
      <c r="G714" s="7" t="s">
        <v>103</v>
      </c>
      <c r="H714" s="5"/>
      <c r="I714" s="5"/>
    </row>
    <row r="715" spans="1:9" x14ac:dyDescent="0.25">
      <c r="A715" s="6">
        <v>430811</v>
      </c>
      <c r="B715" s="7" t="s">
        <v>104</v>
      </c>
      <c r="C715" s="5"/>
      <c r="D715" s="5"/>
      <c r="F715" s="6">
        <v>430811</v>
      </c>
      <c r="G715" s="7" t="s">
        <v>104</v>
      </c>
      <c r="H715" s="5"/>
      <c r="I715" s="5"/>
    </row>
    <row r="716" spans="1:9" x14ac:dyDescent="0.25">
      <c r="A716" s="6">
        <v>430812</v>
      </c>
      <c r="B716" s="7" t="s">
        <v>105</v>
      </c>
      <c r="C716" s="5"/>
      <c r="D716" s="5"/>
      <c r="F716" s="6">
        <v>430812</v>
      </c>
      <c r="G716" s="7" t="s">
        <v>105</v>
      </c>
      <c r="H716" s="5"/>
      <c r="I716" s="5"/>
    </row>
    <row r="717" spans="1:9" x14ac:dyDescent="0.25">
      <c r="A717" s="6">
        <v>430813</v>
      </c>
      <c r="B717" s="7" t="s">
        <v>106</v>
      </c>
      <c r="C717" s="5"/>
      <c r="D717" s="5"/>
      <c r="F717" s="6">
        <v>430813</v>
      </c>
      <c r="G717" s="7" t="s">
        <v>106</v>
      </c>
      <c r="H717" s="5"/>
      <c r="I717" s="5"/>
    </row>
    <row r="718" spans="1:9" x14ac:dyDescent="0.25">
      <c r="A718" s="6">
        <v>430814</v>
      </c>
      <c r="B718" s="7" t="s">
        <v>107</v>
      </c>
      <c r="C718" s="5"/>
      <c r="D718" s="5"/>
      <c r="F718" s="6">
        <v>430814</v>
      </c>
      <c r="G718" s="7" t="s">
        <v>107</v>
      </c>
      <c r="H718" s="5"/>
      <c r="I718" s="5"/>
    </row>
    <row r="719" spans="1:9" ht="15.75" thickBot="1" x14ac:dyDescent="0.3">
      <c r="A719" s="19">
        <v>430815</v>
      </c>
      <c r="B719" s="20" t="s">
        <v>108</v>
      </c>
      <c r="C719" s="77"/>
      <c r="D719" s="77"/>
      <c r="F719" s="19">
        <v>430815</v>
      </c>
      <c r="G719" s="20" t="s">
        <v>108</v>
      </c>
      <c r="H719" s="77"/>
      <c r="I719" s="77"/>
    </row>
    <row r="720" spans="1:9" ht="15.75" thickBot="1" x14ac:dyDescent="0.3">
      <c r="A720" s="9" t="s">
        <v>18</v>
      </c>
      <c r="B720" s="10"/>
      <c r="C720" s="69">
        <f>SUM(C705:C719)</f>
        <v>0</v>
      </c>
      <c r="D720" s="69">
        <f>SUM(D705:D719)</f>
        <v>0</v>
      </c>
      <c r="F720" s="9" t="s">
        <v>18</v>
      </c>
      <c r="G720" s="10"/>
      <c r="H720" s="69">
        <f>SUM(H705:H719)</f>
        <v>0</v>
      </c>
      <c r="I720" s="69">
        <f>SUM(I705:I719)</f>
        <v>0</v>
      </c>
    </row>
    <row r="721" spans="1:9" x14ac:dyDescent="0.25">
      <c r="A721" s="12">
        <v>4309</v>
      </c>
      <c r="B721" s="13" t="s">
        <v>277</v>
      </c>
      <c r="C721" s="70"/>
      <c r="D721" s="70"/>
      <c r="F721" s="12">
        <v>4309</v>
      </c>
      <c r="G721" s="13" t="s">
        <v>277</v>
      </c>
      <c r="H721" s="70"/>
      <c r="I721" s="70"/>
    </row>
    <row r="722" spans="1:9" x14ac:dyDescent="0.25">
      <c r="A722" s="6">
        <v>430901</v>
      </c>
      <c r="B722" s="7" t="s">
        <v>94</v>
      </c>
      <c r="C722" s="5"/>
      <c r="D722" s="5"/>
      <c r="F722" s="6">
        <v>430901</v>
      </c>
      <c r="G722" s="7" t="s">
        <v>94</v>
      </c>
      <c r="H722" s="5"/>
      <c r="I722" s="5"/>
    </row>
    <row r="723" spans="1:9" x14ac:dyDescent="0.25">
      <c r="A723" s="6">
        <v>430902</v>
      </c>
      <c r="B723" s="7" t="s">
        <v>95</v>
      </c>
      <c r="C723" s="5"/>
      <c r="D723" s="5"/>
      <c r="F723" s="6">
        <v>430902</v>
      </c>
      <c r="G723" s="7" t="s">
        <v>95</v>
      </c>
      <c r="H723" s="5"/>
      <c r="I723" s="5"/>
    </row>
    <row r="724" spans="1:9" x14ac:dyDescent="0.25">
      <c r="A724" s="6">
        <v>430903</v>
      </c>
      <c r="B724" s="7" t="s">
        <v>274</v>
      </c>
      <c r="C724" s="5"/>
      <c r="D724" s="5"/>
      <c r="F724" s="6">
        <v>430903</v>
      </c>
      <c r="G724" s="7" t="s">
        <v>274</v>
      </c>
      <c r="H724" s="5"/>
      <c r="I724" s="5"/>
    </row>
    <row r="725" spans="1:9" x14ac:dyDescent="0.25">
      <c r="A725" s="6">
        <v>430904</v>
      </c>
      <c r="B725" s="7" t="s">
        <v>97</v>
      </c>
      <c r="C725" s="5"/>
      <c r="D725" s="5"/>
      <c r="F725" s="6">
        <v>430904</v>
      </c>
      <c r="G725" s="7" t="s">
        <v>97</v>
      </c>
      <c r="H725" s="5"/>
      <c r="I725" s="5"/>
    </row>
    <row r="726" spans="1:9" x14ac:dyDescent="0.25">
      <c r="A726" s="6">
        <v>430905</v>
      </c>
      <c r="B726" s="7" t="s">
        <v>98</v>
      </c>
      <c r="C726" s="5"/>
      <c r="D726" s="5"/>
      <c r="F726" s="6">
        <v>430905</v>
      </c>
      <c r="G726" s="7" t="s">
        <v>98</v>
      </c>
      <c r="H726" s="5"/>
      <c r="I726" s="5"/>
    </row>
    <row r="727" spans="1:9" x14ac:dyDescent="0.25">
      <c r="A727" s="6">
        <v>430906</v>
      </c>
      <c r="B727" s="7" t="s">
        <v>99</v>
      </c>
      <c r="C727" s="5">
        <v>1144067.79</v>
      </c>
      <c r="D727" s="5">
        <v>127118.64</v>
      </c>
      <c r="F727" s="6">
        <v>430906</v>
      </c>
      <c r="G727" s="7" t="s">
        <v>99</v>
      </c>
      <c r="H727" s="5">
        <v>1144067.79</v>
      </c>
      <c r="I727" s="5">
        <v>127118.64</v>
      </c>
    </row>
    <row r="728" spans="1:9" x14ac:dyDescent="0.25">
      <c r="A728" s="6">
        <v>430907</v>
      </c>
      <c r="B728" s="7" t="s">
        <v>100</v>
      </c>
      <c r="C728" s="5"/>
      <c r="D728" s="5"/>
      <c r="F728" s="6">
        <v>430907</v>
      </c>
      <c r="G728" s="7" t="s">
        <v>100</v>
      </c>
      <c r="H728" s="5"/>
      <c r="I728" s="5"/>
    </row>
    <row r="729" spans="1:9" x14ac:dyDescent="0.25">
      <c r="A729" s="6">
        <v>430908</v>
      </c>
      <c r="B729" s="7" t="s">
        <v>101</v>
      </c>
      <c r="C729" s="5"/>
      <c r="D729" s="5"/>
      <c r="F729" s="6">
        <v>430908</v>
      </c>
      <c r="G729" s="7" t="s">
        <v>101</v>
      </c>
      <c r="H729" s="5"/>
      <c r="I729" s="5"/>
    </row>
    <row r="730" spans="1:9" x14ac:dyDescent="0.25">
      <c r="A730" s="6">
        <v>430909</v>
      </c>
      <c r="B730" s="7" t="s">
        <v>102</v>
      </c>
      <c r="C730" s="5"/>
      <c r="D730" s="5"/>
      <c r="F730" s="6">
        <v>430909</v>
      </c>
      <c r="G730" s="7" t="s">
        <v>102</v>
      </c>
      <c r="H730" s="5"/>
      <c r="I730" s="5"/>
    </row>
    <row r="731" spans="1:9" x14ac:dyDescent="0.25">
      <c r="A731" s="6">
        <v>430910</v>
      </c>
      <c r="B731" s="7" t="s">
        <v>103</v>
      </c>
      <c r="C731" s="5"/>
      <c r="D731" s="5"/>
      <c r="F731" s="6">
        <v>430910</v>
      </c>
      <c r="G731" s="7" t="s">
        <v>103</v>
      </c>
      <c r="H731" s="5"/>
      <c r="I731" s="5"/>
    </row>
    <row r="732" spans="1:9" x14ac:dyDescent="0.25">
      <c r="A732" s="6">
        <v>430911</v>
      </c>
      <c r="B732" s="7" t="s">
        <v>104</v>
      </c>
      <c r="C732" s="5"/>
      <c r="D732" s="5"/>
      <c r="F732" s="6">
        <v>430911</v>
      </c>
      <c r="G732" s="7" t="s">
        <v>104</v>
      </c>
      <c r="H732" s="5"/>
      <c r="I732" s="5"/>
    </row>
    <row r="733" spans="1:9" x14ac:dyDescent="0.25">
      <c r="A733" s="6">
        <v>430912</v>
      </c>
      <c r="B733" s="7" t="s">
        <v>105</v>
      </c>
      <c r="C733" s="5"/>
      <c r="D733" s="5"/>
      <c r="F733" s="6">
        <v>430912</v>
      </c>
      <c r="G733" s="7" t="s">
        <v>105</v>
      </c>
      <c r="H733" s="5"/>
      <c r="I733" s="5"/>
    </row>
    <row r="734" spans="1:9" x14ac:dyDescent="0.25">
      <c r="A734" s="6">
        <v>430913</v>
      </c>
      <c r="B734" s="7" t="s">
        <v>106</v>
      </c>
      <c r="C734" s="5"/>
      <c r="D734" s="5"/>
      <c r="F734" s="6">
        <v>430913</v>
      </c>
      <c r="G734" s="7" t="s">
        <v>106</v>
      </c>
      <c r="H734" s="5"/>
      <c r="I734" s="5"/>
    </row>
    <row r="735" spans="1:9" x14ac:dyDescent="0.25">
      <c r="A735" s="6">
        <v>430914</v>
      </c>
      <c r="B735" s="7" t="s">
        <v>107</v>
      </c>
      <c r="C735" s="5"/>
      <c r="D735" s="5"/>
      <c r="F735" s="6">
        <v>430914</v>
      </c>
      <c r="G735" s="7" t="s">
        <v>107</v>
      </c>
      <c r="H735" s="5"/>
      <c r="I735" s="5"/>
    </row>
    <row r="736" spans="1:9" ht="15.75" thickBot="1" x14ac:dyDescent="0.3">
      <c r="A736" s="19">
        <v>430915</v>
      </c>
      <c r="B736" s="20" t="s">
        <v>108</v>
      </c>
      <c r="C736" s="77"/>
      <c r="D736" s="77"/>
      <c r="F736" s="19">
        <v>430915</v>
      </c>
      <c r="G736" s="20" t="s">
        <v>108</v>
      </c>
      <c r="H736" s="77"/>
      <c r="I736" s="77"/>
    </row>
    <row r="737" spans="1:9" ht="15.75" thickBot="1" x14ac:dyDescent="0.3">
      <c r="A737" s="9" t="s">
        <v>18</v>
      </c>
      <c r="B737" s="10"/>
      <c r="C737" s="69">
        <f>SUM(C722:C736)</f>
        <v>1144067.79</v>
      </c>
      <c r="D737" s="69">
        <f>SUM(D722:D736)</f>
        <v>127118.64</v>
      </c>
      <c r="F737" s="9" t="s">
        <v>18</v>
      </c>
      <c r="G737" s="10"/>
      <c r="H737" s="69">
        <f>SUM(H722:H736)</f>
        <v>1144067.79</v>
      </c>
      <c r="I737" s="69">
        <f>SUM(I722:I736)</f>
        <v>127118.64</v>
      </c>
    </row>
    <row r="738" spans="1:9" x14ac:dyDescent="0.25">
      <c r="A738" s="12">
        <v>4310</v>
      </c>
      <c r="B738" s="13" t="s">
        <v>278</v>
      </c>
      <c r="C738" s="70"/>
      <c r="D738" s="70"/>
      <c r="F738" s="12">
        <v>4310</v>
      </c>
      <c r="G738" s="13" t="s">
        <v>278</v>
      </c>
      <c r="H738" s="70"/>
      <c r="I738" s="70"/>
    </row>
    <row r="739" spans="1:9" x14ac:dyDescent="0.25">
      <c r="A739" s="6">
        <v>431001</v>
      </c>
      <c r="B739" s="7" t="s">
        <v>94</v>
      </c>
      <c r="C739" s="5">
        <v>8605099.0399999991</v>
      </c>
      <c r="D739" s="5">
        <v>10064876.109999999</v>
      </c>
      <c r="F739" s="6">
        <v>431001</v>
      </c>
      <c r="G739" s="7" t="s">
        <v>94</v>
      </c>
      <c r="H739" s="5">
        <v>8605099.0399999991</v>
      </c>
      <c r="I739" s="5">
        <v>10064876.109999999</v>
      </c>
    </row>
    <row r="740" spans="1:9" x14ac:dyDescent="0.25">
      <c r="A740" s="6">
        <v>431002</v>
      </c>
      <c r="B740" s="7" t="s">
        <v>95</v>
      </c>
      <c r="C740" s="5">
        <v>12203523.17</v>
      </c>
      <c r="D740" s="5">
        <v>11527804.289999999</v>
      </c>
      <c r="F740" s="6">
        <v>431002</v>
      </c>
      <c r="G740" s="7" t="s">
        <v>95</v>
      </c>
      <c r="H740" s="5">
        <v>12203523.17</v>
      </c>
      <c r="I740" s="5">
        <v>11527804.289999999</v>
      </c>
    </row>
    <row r="741" spans="1:9" x14ac:dyDescent="0.25">
      <c r="A741" s="6">
        <v>431003</v>
      </c>
      <c r="B741" s="7" t="s">
        <v>274</v>
      </c>
      <c r="C741" s="5">
        <v>816177.94</v>
      </c>
      <c r="D741" s="5">
        <v>1522180.03</v>
      </c>
      <c r="F741" s="6">
        <v>431003</v>
      </c>
      <c r="G741" s="7" t="s">
        <v>274</v>
      </c>
      <c r="H741" s="5">
        <v>816177.94</v>
      </c>
      <c r="I741" s="5">
        <v>1522180.03</v>
      </c>
    </row>
    <row r="742" spans="1:9" x14ac:dyDescent="0.25">
      <c r="A742" s="6">
        <v>431004</v>
      </c>
      <c r="B742" s="7" t="s">
        <v>97</v>
      </c>
      <c r="C742" s="5">
        <v>12303734.640000001</v>
      </c>
      <c r="D742" s="5">
        <v>7798031.0300000003</v>
      </c>
      <c r="F742" s="6">
        <v>431004</v>
      </c>
      <c r="G742" s="7" t="s">
        <v>97</v>
      </c>
      <c r="H742" s="5">
        <v>12303734.640000001</v>
      </c>
      <c r="I742" s="5">
        <v>7798031.0300000003</v>
      </c>
    </row>
    <row r="743" spans="1:9" x14ac:dyDescent="0.25">
      <c r="A743" s="6">
        <v>431005</v>
      </c>
      <c r="B743" s="7" t="s">
        <v>98</v>
      </c>
      <c r="C743" s="5">
        <v>182600.45</v>
      </c>
      <c r="D743" s="5">
        <v>255181.51</v>
      </c>
      <c r="F743" s="6">
        <v>431005</v>
      </c>
      <c r="G743" s="7" t="s">
        <v>98</v>
      </c>
      <c r="H743" s="5">
        <v>182600.45</v>
      </c>
      <c r="I743" s="5">
        <v>255181.51</v>
      </c>
    </row>
    <row r="744" spans="1:9" x14ac:dyDescent="0.25">
      <c r="A744" s="6">
        <v>431006</v>
      </c>
      <c r="B744" s="7" t="s">
        <v>99</v>
      </c>
      <c r="C744" s="5">
        <v>43430421.840000004</v>
      </c>
      <c r="D744" s="5">
        <v>40013979.609999999</v>
      </c>
      <c r="F744" s="6">
        <v>431006</v>
      </c>
      <c r="G744" s="7" t="s">
        <v>99</v>
      </c>
      <c r="H744" s="5">
        <v>43430421.840000004</v>
      </c>
      <c r="I744" s="5">
        <v>40013979.609999999</v>
      </c>
    </row>
    <row r="745" spans="1:9" x14ac:dyDescent="0.25">
      <c r="A745" s="6">
        <v>431007</v>
      </c>
      <c r="B745" s="7" t="s">
        <v>100</v>
      </c>
      <c r="D745" s="5"/>
      <c r="F745" s="6">
        <v>431007</v>
      </c>
      <c r="G745" s="7" t="s">
        <v>100</v>
      </c>
      <c r="I745" s="5"/>
    </row>
    <row r="746" spans="1:9" x14ac:dyDescent="0.25">
      <c r="A746" s="6">
        <v>431008</v>
      </c>
      <c r="B746" s="7" t="s">
        <v>101</v>
      </c>
      <c r="C746" s="5">
        <v>8111229.4800000004</v>
      </c>
      <c r="D746" s="5">
        <v>10341007.039999999</v>
      </c>
      <c r="F746" s="6">
        <v>431008</v>
      </c>
      <c r="G746" s="7" t="s">
        <v>101</v>
      </c>
      <c r="H746" s="5">
        <v>8111229.4800000004</v>
      </c>
      <c r="I746" s="5">
        <v>10341007.039999999</v>
      </c>
    </row>
    <row r="747" spans="1:9" x14ac:dyDescent="0.25">
      <c r="A747" s="6">
        <v>431009</v>
      </c>
      <c r="B747" s="7" t="s">
        <v>102</v>
      </c>
      <c r="C747" s="5">
        <v>2202270.64</v>
      </c>
      <c r="D747" s="5">
        <v>2525253.84</v>
      </c>
      <c r="F747" s="6">
        <v>431009</v>
      </c>
      <c r="G747" s="7" t="s">
        <v>102</v>
      </c>
      <c r="H747" s="5">
        <v>2202270.64</v>
      </c>
      <c r="I747" s="5">
        <v>2525253.84</v>
      </c>
    </row>
    <row r="748" spans="1:9" x14ac:dyDescent="0.25">
      <c r="A748" s="6">
        <v>431010</v>
      </c>
      <c r="B748" s="7" t="s">
        <v>103</v>
      </c>
      <c r="C748" s="5">
        <v>271616.36</v>
      </c>
      <c r="D748" s="5">
        <v>201115.99</v>
      </c>
      <c r="F748" s="6">
        <v>431010</v>
      </c>
      <c r="G748" s="7" t="s">
        <v>103</v>
      </c>
      <c r="H748" s="5">
        <v>271616.36</v>
      </c>
      <c r="I748" s="5">
        <v>201115.99</v>
      </c>
    </row>
    <row r="749" spans="1:9" x14ac:dyDescent="0.25">
      <c r="A749" s="6">
        <v>431011</v>
      </c>
      <c r="B749" s="7" t="s">
        <v>104</v>
      </c>
      <c r="C749" s="5">
        <v>1026689.56</v>
      </c>
      <c r="D749" s="5">
        <v>995549.31</v>
      </c>
      <c r="F749" s="6">
        <v>431011</v>
      </c>
      <c r="G749" s="7" t="s">
        <v>104</v>
      </c>
      <c r="H749" s="5">
        <v>1026689.56</v>
      </c>
      <c r="I749" s="5">
        <v>995549.31</v>
      </c>
    </row>
    <row r="750" spans="1:9" x14ac:dyDescent="0.25">
      <c r="A750" s="6">
        <v>431012</v>
      </c>
      <c r="B750" s="7" t="s">
        <v>105</v>
      </c>
      <c r="C750" s="5">
        <v>10576722.92</v>
      </c>
      <c r="D750" s="5">
        <v>8595273.8499999996</v>
      </c>
      <c r="F750" s="6">
        <v>431012</v>
      </c>
      <c r="G750" s="7" t="s">
        <v>105</v>
      </c>
      <c r="H750" s="5">
        <v>10576722.92</v>
      </c>
      <c r="I750" s="5">
        <v>8595273.8499999996</v>
      </c>
    </row>
    <row r="751" spans="1:9" x14ac:dyDescent="0.25">
      <c r="A751" s="6">
        <v>431013</v>
      </c>
      <c r="B751" s="7" t="s">
        <v>106</v>
      </c>
      <c r="C751" s="5">
        <v>117572.33</v>
      </c>
      <c r="D751" s="5">
        <v>219383.19</v>
      </c>
      <c r="F751" s="6">
        <v>431013</v>
      </c>
      <c r="G751" s="7" t="s">
        <v>106</v>
      </c>
      <c r="H751" s="5">
        <v>117572.33</v>
      </c>
      <c r="I751" s="5">
        <v>219383.19</v>
      </c>
    </row>
    <row r="752" spans="1:9" x14ac:dyDescent="0.25">
      <c r="A752" s="6">
        <v>431014</v>
      </c>
      <c r="B752" s="7" t="s">
        <v>107</v>
      </c>
      <c r="C752" s="5"/>
      <c r="D752" s="5">
        <v>53663.48</v>
      </c>
      <c r="F752" s="6">
        <v>431014</v>
      </c>
      <c r="G752" s="7" t="s">
        <v>107</v>
      </c>
      <c r="H752" s="5"/>
      <c r="I752" s="5">
        <v>53663.48</v>
      </c>
    </row>
    <row r="753" spans="1:9" ht="15.75" thickBot="1" x14ac:dyDescent="0.3">
      <c r="A753" s="19">
        <v>431015</v>
      </c>
      <c r="B753" s="20" t="s">
        <v>108</v>
      </c>
      <c r="C753" s="5">
        <v>163345.54999999999</v>
      </c>
      <c r="D753" s="5">
        <v>367401.51</v>
      </c>
      <c r="F753" s="19">
        <v>431015</v>
      </c>
      <c r="G753" s="20" t="s">
        <v>108</v>
      </c>
      <c r="H753" s="5">
        <v>163345.54999999999</v>
      </c>
      <c r="I753" s="5">
        <v>367401.51</v>
      </c>
    </row>
    <row r="754" spans="1:9" ht="15.75" thickBot="1" x14ac:dyDescent="0.3">
      <c r="A754" s="9" t="s">
        <v>18</v>
      </c>
      <c r="B754" s="10"/>
      <c r="C754" s="69">
        <f>SUM(C739:C753)</f>
        <v>100011003.92000002</v>
      </c>
      <c r="D754" s="69">
        <f>SUM(D739:D753)</f>
        <v>94480700.790000007</v>
      </c>
      <c r="F754" s="9" t="s">
        <v>18</v>
      </c>
      <c r="G754" s="10"/>
      <c r="H754" s="69">
        <f>SUM(H739:H753)</f>
        <v>100011003.92000002</v>
      </c>
      <c r="I754" s="69">
        <f>SUM(I739:I753)</f>
        <v>94480700.790000007</v>
      </c>
    </row>
    <row r="755" spans="1:9" x14ac:dyDescent="0.25">
      <c r="A755" s="12">
        <v>4311</v>
      </c>
      <c r="B755" s="13" t="s">
        <v>279</v>
      </c>
      <c r="C755" s="70"/>
      <c r="D755" s="70"/>
      <c r="F755" s="12">
        <v>4311</v>
      </c>
      <c r="G755" s="13" t="s">
        <v>279</v>
      </c>
      <c r="H755" s="70"/>
      <c r="I755" s="70"/>
    </row>
    <row r="756" spans="1:9" x14ac:dyDescent="0.25">
      <c r="A756" s="6">
        <v>431101</v>
      </c>
      <c r="B756" s="7" t="s">
        <v>94</v>
      </c>
      <c r="C756" s="5">
        <v>3294400.17</v>
      </c>
      <c r="D756" s="5">
        <v>6659345.6399999997</v>
      </c>
      <c r="F756" s="6">
        <v>431101</v>
      </c>
      <c r="G756" s="7" t="s">
        <v>94</v>
      </c>
      <c r="H756" s="5">
        <v>3294400.17</v>
      </c>
      <c r="I756" s="5">
        <v>6659345.6399999997</v>
      </c>
    </row>
    <row r="757" spans="1:9" x14ac:dyDescent="0.25">
      <c r="A757" s="6">
        <v>431102</v>
      </c>
      <c r="B757" s="7" t="s">
        <v>95</v>
      </c>
      <c r="C757" s="5">
        <v>5899803.5099999998</v>
      </c>
      <c r="D757" s="5">
        <v>9900161.4399999995</v>
      </c>
      <c r="F757" s="6">
        <v>431102</v>
      </c>
      <c r="G757" s="7" t="s">
        <v>95</v>
      </c>
      <c r="H757" s="5">
        <v>5899803.5099999998</v>
      </c>
      <c r="I757" s="5">
        <v>9900161.4399999995</v>
      </c>
    </row>
    <row r="758" spans="1:9" x14ac:dyDescent="0.25">
      <c r="A758" s="6">
        <v>431103</v>
      </c>
      <c r="B758" s="7" t="s">
        <v>274</v>
      </c>
      <c r="C758" s="5">
        <v>212349.72</v>
      </c>
      <c r="D758" s="5">
        <v>210000.16</v>
      </c>
      <c r="F758" s="6">
        <v>431103</v>
      </c>
      <c r="G758" s="7" t="s">
        <v>274</v>
      </c>
      <c r="H758" s="5">
        <v>212349.72</v>
      </c>
      <c r="I758" s="5">
        <v>210000.16</v>
      </c>
    </row>
    <row r="759" spans="1:9" x14ac:dyDescent="0.25">
      <c r="A759" s="6">
        <v>431104</v>
      </c>
      <c r="B759" s="7" t="s">
        <v>97</v>
      </c>
      <c r="C759" s="5">
        <v>7903381.3300000001</v>
      </c>
      <c r="D759" s="5">
        <v>12246198.859999999</v>
      </c>
      <c r="F759" s="6">
        <v>431104</v>
      </c>
      <c r="G759" s="7" t="s">
        <v>97</v>
      </c>
      <c r="H759" s="5">
        <v>7903381.3300000001</v>
      </c>
      <c r="I759" s="5">
        <v>12246198.859999999</v>
      </c>
    </row>
    <row r="760" spans="1:9" x14ac:dyDescent="0.25">
      <c r="A760" s="6">
        <v>431105</v>
      </c>
      <c r="B760" s="7" t="s">
        <v>98</v>
      </c>
      <c r="C760" s="5">
        <v>61925.599999999999</v>
      </c>
      <c r="D760" s="5">
        <v>82828.53</v>
      </c>
      <c r="F760" s="6">
        <v>431105</v>
      </c>
      <c r="G760" s="7" t="s">
        <v>98</v>
      </c>
      <c r="H760" s="5">
        <v>61925.599999999999</v>
      </c>
      <c r="I760" s="5">
        <v>82828.53</v>
      </c>
    </row>
    <row r="761" spans="1:9" x14ac:dyDescent="0.25">
      <c r="A761" s="6">
        <v>431106</v>
      </c>
      <c r="B761" s="7" t="s">
        <v>99</v>
      </c>
      <c r="C761" s="5">
        <v>17883588</v>
      </c>
      <c r="D761" s="5">
        <v>20317373.399999999</v>
      </c>
      <c r="F761" s="6">
        <v>431106</v>
      </c>
      <c r="G761" s="7" t="s">
        <v>99</v>
      </c>
      <c r="H761" s="5">
        <v>17883588</v>
      </c>
      <c r="I761" s="5">
        <v>20317373.399999999</v>
      </c>
    </row>
    <row r="762" spans="1:9" x14ac:dyDescent="0.25">
      <c r="A762" s="6">
        <v>431107</v>
      </c>
      <c r="B762" s="7" t="s">
        <v>100</v>
      </c>
      <c r="C762" s="5"/>
      <c r="D762" s="5"/>
      <c r="F762" s="6">
        <v>431107</v>
      </c>
      <c r="G762" s="7" t="s">
        <v>100</v>
      </c>
      <c r="H762" s="5"/>
      <c r="I762" s="5"/>
    </row>
    <row r="763" spans="1:9" x14ac:dyDescent="0.25">
      <c r="A763" s="6">
        <v>431108</v>
      </c>
      <c r="B763" s="7" t="s">
        <v>101</v>
      </c>
      <c r="C763" s="5">
        <v>2798771.14</v>
      </c>
      <c r="D763" s="5">
        <v>4020509.96</v>
      </c>
      <c r="F763" s="6">
        <v>431108</v>
      </c>
      <c r="G763" s="7" t="s">
        <v>101</v>
      </c>
      <c r="H763" s="5">
        <v>2798771.14</v>
      </c>
      <c r="I763" s="5">
        <v>4020509.96</v>
      </c>
    </row>
    <row r="764" spans="1:9" x14ac:dyDescent="0.25">
      <c r="A764" s="6">
        <v>431109</v>
      </c>
      <c r="B764" s="7" t="s">
        <v>102</v>
      </c>
      <c r="C764" s="5">
        <v>7642388.2199999997</v>
      </c>
      <c r="D764" s="5">
        <v>1721893.5</v>
      </c>
      <c r="F764" s="6">
        <v>431109</v>
      </c>
      <c r="G764" s="7" t="s">
        <v>102</v>
      </c>
      <c r="H764" s="5">
        <v>7642388.2199999997</v>
      </c>
      <c r="I764" s="5">
        <v>1721893.5</v>
      </c>
    </row>
    <row r="765" spans="1:9" x14ac:dyDescent="0.25">
      <c r="A765" s="6">
        <v>431110</v>
      </c>
      <c r="B765" s="7" t="s">
        <v>103</v>
      </c>
      <c r="C765" s="5">
        <v>17022.72</v>
      </c>
      <c r="D765" s="5">
        <v>22365.96</v>
      </c>
      <c r="F765" s="6">
        <v>431110</v>
      </c>
      <c r="G765" s="7" t="s">
        <v>103</v>
      </c>
      <c r="H765" s="5">
        <v>17022.72</v>
      </c>
      <c r="I765" s="5">
        <v>22365.96</v>
      </c>
    </row>
    <row r="766" spans="1:9" x14ac:dyDescent="0.25">
      <c r="A766" s="6">
        <v>431111</v>
      </c>
      <c r="B766" s="7" t="s">
        <v>104</v>
      </c>
      <c r="C766" s="5">
        <v>667111.82999999996</v>
      </c>
      <c r="D766" s="5">
        <v>648828.96</v>
      </c>
      <c r="F766" s="6">
        <v>431111</v>
      </c>
      <c r="G766" s="7" t="s">
        <v>104</v>
      </c>
      <c r="H766" s="5">
        <v>667111.82999999996</v>
      </c>
      <c r="I766" s="5">
        <v>648828.96</v>
      </c>
    </row>
    <row r="767" spans="1:9" x14ac:dyDescent="0.25">
      <c r="A767" s="6">
        <v>431112</v>
      </c>
      <c r="B767" s="7" t="s">
        <v>105</v>
      </c>
      <c r="C767" s="5">
        <v>3258265.02</v>
      </c>
      <c r="D767" s="5">
        <v>4628360.91</v>
      </c>
      <c r="F767" s="6">
        <v>431112</v>
      </c>
      <c r="G767" s="7" t="s">
        <v>105</v>
      </c>
      <c r="H767" s="5">
        <v>3258265.02</v>
      </c>
      <c r="I767" s="5">
        <v>4628360.91</v>
      </c>
    </row>
    <row r="768" spans="1:9" x14ac:dyDescent="0.25">
      <c r="A768" s="6">
        <v>431113</v>
      </c>
      <c r="B768" s="7" t="s">
        <v>106</v>
      </c>
      <c r="C768" s="5">
        <v>6910.63</v>
      </c>
      <c r="D768" s="5">
        <v>51845.73</v>
      </c>
      <c r="F768" s="6">
        <v>431113</v>
      </c>
      <c r="G768" s="7" t="s">
        <v>106</v>
      </c>
      <c r="H768" s="5">
        <v>6910.63</v>
      </c>
      <c r="I768" s="5">
        <v>51845.73</v>
      </c>
    </row>
    <row r="769" spans="1:9" x14ac:dyDescent="0.25">
      <c r="A769" s="6">
        <v>431114</v>
      </c>
      <c r="B769" s="7" t="s">
        <v>107</v>
      </c>
      <c r="C769" s="5">
        <v>232.2</v>
      </c>
      <c r="D769" s="5">
        <v>5497.15</v>
      </c>
      <c r="F769" s="6">
        <v>431114</v>
      </c>
      <c r="G769" s="7" t="s">
        <v>107</v>
      </c>
      <c r="H769" s="5">
        <v>232.2</v>
      </c>
      <c r="I769" s="5">
        <v>5497.15</v>
      </c>
    </row>
    <row r="770" spans="1:9" ht="15.75" thickBot="1" x14ac:dyDescent="0.3">
      <c r="A770" s="19">
        <v>431115</v>
      </c>
      <c r="B770" s="20" t="s">
        <v>108</v>
      </c>
      <c r="C770" s="5">
        <v>55697.11</v>
      </c>
      <c r="D770" s="5">
        <v>78857.490000000005</v>
      </c>
      <c r="F770" s="19">
        <v>431115</v>
      </c>
      <c r="G770" s="20" t="s">
        <v>108</v>
      </c>
      <c r="H770" s="5">
        <v>55697.11</v>
      </c>
      <c r="I770" s="5">
        <v>78857.490000000005</v>
      </c>
    </row>
    <row r="771" spans="1:9" ht="15.75" thickBot="1" x14ac:dyDescent="0.3">
      <c r="A771" s="9" t="s">
        <v>18</v>
      </c>
      <c r="B771" s="10"/>
      <c r="C771" s="69">
        <f>SUM(C756:C770)</f>
        <v>49701847.200000003</v>
      </c>
      <c r="D771" s="69">
        <f>SUM(D756:D770)</f>
        <v>60594067.690000005</v>
      </c>
      <c r="F771" s="9" t="s">
        <v>18</v>
      </c>
      <c r="G771" s="10"/>
      <c r="H771" s="69">
        <f>SUM(H756:H770)</f>
        <v>49701847.200000003</v>
      </c>
      <c r="I771" s="69">
        <f>SUM(I756:I770)</f>
        <v>60594067.690000005</v>
      </c>
    </row>
    <row r="772" spans="1:9" x14ac:dyDescent="0.25">
      <c r="A772" s="12">
        <v>4312</v>
      </c>
      <c r="B772" s="13" t="s">
        <v>236</v>
      </c>
      <c r="C772" s="70"/>
      <c r="D772" s="70"/>
      <c r="F772" s="12">
        <v>4312</v>
      </c>
      <c r="G772" s="13" t="s">
        <v>236</v>
      </c>
      <c r="H772" s="70"/>
      <c r="I772" s="70"/>
    </row>
    <row r="773" spans="1:9" x14ac:dyDescent="0.25">
      <c r="A773" s="6">
        <v>431201</v>
      </c>
      <c r="B773" s="7" t="s">
        <v>94</v>
      </c>
      <c r="C773" s="5">
        <v>8838420.7400000002</v>
      </c>
      <c r="D773" s="5">
        <v>16223638.359999999</v>
      </c>
      <c r="F773" s="6">
        <v>431201</v>
      </c>
      <c r="G773" s="7" t="s">
        <v>94</v>
      </c>
      <c r="H773" s="5">
        <v>8838420.7400000002</v>
      </c>
      <c r="I773" s="5">
        <v>16223638.359999999</v>
      </c>
    </row>
    <row r="774" spans="1:9" x14ac:dyDescent="0.25">
      <c r="A774" s="6">
        <v>431202</v>
      </c>
      <c r="B774" s="7" t="s">
        <v>95</v>
      </c>
      <c r="C774" s="5"/>
      <c r="D774" s="5"/>
      <c r="F774" s="6">
        <v>431202</v>
      </c>
      <c r="G774" s="7" t="s">
        <v>95</v>
      </c>
      <c r="H774" s="5"/>
      <c r="I774" s="5"/>
    </row>
    <row r="775" spans="1:9" x14ac:dyDescent="0.25">
      <c r="A775" s="6">
        <v>431203</v>
      </c>
      <c r="B775" s="7" t="s">
        <v>96</v>
      </c>
      <c r="C775" s="5">
        <v>8785.4500000000007</v>
      </c>
      <c r="D775" s="5">
        <v>6046793.0199999996</v>
      </c>
      <c r="F775" s="6">
        <v>431203</v>
      </c>
      <c r="G775" s="7" t="s">
        <v>96</v>
      </c>
      <c r="H775" s="5">
        <v>8785.4500000000007</v>
      </c>
      <c r="I775" s="5">
        <v>6046793.0199999996</v>
      </c>
    </row>
    <row r="776" spans="1:9" x14ac:dyDescent="0.25">
      <c r="A776" s="6">
        <v>431204</v>
      </c>
      <c r="B776" s="7" t="s">
        <v>97</v>
      </c>
      <c r="C776" s="5"/>
      <c r="D776" s="5"/>
      <c r="F776" s="6">
        <v>431204</v>
      </c>
      <c r="G776" s="7" t="s">
        <v>97</v>
      </c>
      <c r="H776" s="5"/>
      <c r="I776" s="5"/>
    </row>
    <row r="777" spans="1:9" x14ac:dyDescent="0.25">
      <c r="A777" s="6">
        <v>431205</v>
      </c>
      <c r="B777" s="7" t="s">
        <v>98</v>
      </c>
      <c r="C777" s="5">
        <v>1507473.49</v>
      </c>
      <c r="D777" s="5">
        <v>1110839.8999999999</v>
      </c>
      <c r="F777" s="6">
        <v>431205</v>
      </c>
      <c r="G777" s="7" t="s">
        <v>98</v>
      </c>
      <c r="H777" s="5">
        <v>1507473.49</v>
      </c>
      <c r="I777" s="5">
        <v>1110839.8999999999</v>
      </c>
    </row>
    <row r="778" spans="1:9" x14ac:dyDescent="0.25">
      <c r="A778" s="6">
        <v>431206</v>
      </c>
      <c r="B778" s="7" t="s">
        <v>99</v>
      </c>
      <c r="C778" s="5">
        <v>59864177.810000002</v>
      </c>
      <c r="D778" s="5">
        <v>100103006.01000001</v>
      </c>
      <c r="F778" s="6">
        <v>431206</v>
      </c>
      <c r="G778" s="7" t="s">
        <v>99</v>
      </c>
      <c r="H778" s="5">
        <v>59864177.810000002</v>
      </c>
      <c r="I778" s="5">
        <v>100103006.01000001</v>
      </c>
    </row>
    <row r="779" spans="1:9" x14ac:dyDescent="0.25">
      <c r="A779" s="6">
        <v>431207</v>
      </c>
      <c r="B779" s="7" t="s">
        <v>100</v>
      </c>
      <c r="C779" s="5"/>
      <c r="D779" s="5"/>
      <c r="F779" s="6">
        <v>431207</v>
      </c>
      <c r="G779" s="7" t="s">
        <v>100</v>
      </c>
      <c r="H779" s="5"/>
      <c r="I779" s="5"/>
    </row>
    <row r="780" spans="1:9" x14ac:dyDescent="0.25">
      <c r="A780" s="6">
        <v>431208</v>
      </c>
      <c r="B780" s="7" t="s">
        <v>101</v>
      </c>
      <c r="C780" s="5">
        <v>7486842.0700000003</v>
      </c>
      <c r="D780" s="5">
        <v>7903214.7300000004</v>
      </c>
      <c r="F780" s="6">
        <v>431208</v>
      </c>
      <c r="G780" s="7" t="s">
        <v>101</v>
      </c>
      <c r="H780" s="5">
        <v>7486842.0700000003</v>
      </c>
      <c r="I780" s="5">
        <v>7903214.7300000004</v>
      </c>
    </row>
    <row r="781" spans="1:9" x14ac:dyDescent="0.25">
      <c r="A781" s="6">
        <v>431209</v>
      </c>
      <c r="B781" s="7" t="s">
        <v>102</v>
      </c>
      <c r="C781" s="5">
        <v>5107462.24</v>
      </c>
      <c r="D781" s="5">
        <v>161047.97</v>
      </c>
      <c r="F781" s="6">
        <v>431209</v>
      </c>
      <c r="G781" s="7" t="s">
        <v>102</v>
      </c>
      <c r="H781" s="5">
        <v>5107462.24</v>
      </c>
      <c r="I781" s="5">
        <v>161047.97</v>
      </c>
    </row>
    <row r="782" spans="1:9" x14ac:dyDescent="0.25">
      <c r="A782" s="6">
        <v>431210</v>
      </c>
      <c r="B782" s="7" t="s">
        <v>103</v>
      </c>
      <c r="C782" s="5">
        <v>39906</v>
      </c>
      <c r="D782" s="5">
        <v>39906</v>
      </c>
      <c r="F782" s="6">
        <v>431210</v>
      </c>
      <c r="G782" s="7" t="s">
        <v>103</v>
      </c>
      <c r="H782" s="5">
        <v>39906</v>
      </c>
      <c r="I782" s="5">
        <v>39906</v>
      </c>
    </row>
    <row r="783" spans="1:9" x14ac:dyDescent="0.25">
      <c r="A783" s="6">
        <v>431211</v>
      </c>
      <c r="B783" s="7" t="s">
        <v>104</v>
      </c>
      <c r="C783" s="5">
        <v>203399.63</v>
      </c>
      <c r="D783" s="5">
        <v>344037.5</v>
      </c>
      <c r="F783" s="6">
        <v>431211</v>
      </c>
      <c r="G783" s="7" t="s">
        <v>104</v>
      </c>
      <c r="H783" s="5">
        <v>203399.63</v>
      </c>
      <c r="I783" s="5">
        <v>344037.5</v>
      </c>
    </row>
    <row r="784" spans="1:9" x14ac:dyDescent="0.25">
      <c r="A784" s="6">
        <v>431212</v>
      </c>
      <c r="B784" s="7" t="s">
        <v>105</v>
      </c>
      <c r="D784" s="5"/>
      <c r="F784" s="6">
        <v>431212</v>
      </c>
      <c r="G784" s="7" t="s">
        <v>105</v>
      </c>
      <c r="I784" s="5"/>
    </row>
    <row r="785" spans="1:9" x14ac:dyDescent="0.25">
      <c r="A785" s="6">
        <v>431213</v>
      </c>
      <c r="B785" s="7" t="s">
        <v>106</v>
      </c>
      <c r="C785" s="5"/>
      <c r="D785" s="5"/>
      <c r="F785" s="6">
        <v>431213</v>
      </c>
      <c r="G785" s="7" t="s">
        <v>106</v>
      </c>
      <c r="H785" s="5"/>
      <c r="I785" s="5"/>
    </row>
    <row r="786" spans="1:9" x14ac:dyDescent="0.25">
      <c r="A786" s="6">
        <v>431214</v>
      </c>
      <c r="B786" s="7" t="s">
        <v>107</v>
      </c>
      <c r="C786" s="5"/>
      <c r="D786" s="5"/>
      <c r="F786" s="6">
        <v>431214</v>
      </c>
      <c r="G786" s="7" t="s">
        <v>107</v>
      </c>
      <c r="H786" s="5"/>
      <c r="I786" s="5"/>
    </row>
    <row r="787" spans="1:9" ht="15.75" thickBot="1" x14ac:dyDescent="0.3">
      <c r="A787" s="19">
        <v>431215</v>
      </c>
      <c r="B787" s="20" t="s">
        <v>108</v>
      </c>
      <c r="C787" s="5"/>
      <c r="D787" s="5"/>
      <c r="F787" s="19">
        <v>431215</v>
      </c>
      <c r="G787" s="20" t="s">
        <v>108</v>
      </c>
      <c r="H787" s="5"/>
      <c r="I787" s="5"/>
    </row>
    <row r="788" spans="1:9" ht="15.75" thickBot="1" x14ac:dyDescent="0.3">
      <c r="A788" s="9" t="s">
        <v>18</v>
      </c>
      <c r="B788" s="10"/>
      <c r="C788" s="69">
        <f>SUM(C773:C787)</f>
        <v>83056467.429999992</v>
      </c>
      <c r="D788" s="69">
        <f>SUM(D773:D787)</f>
        <v>131932483.49000001</v>
      </c>
      <c r="F788" s="9" t="s">
        <v>18</v>
      </c>
      <c r="G788" s="10"/>
      <c r="H788" s="69">
        <f>SUM(H773:H787)</f>
        <v>83056467.429999992</v>
      </c>
      <c r="I788" s="69">
        <f>SUM(I773:I787)</f>
        <v>131932483.49000001</v>
      </c>
    </row>
    <row r="789" spans="1:9" x14ac:dyDescent="0.25">
      <c r="A789" s="12">
        <v>4313</v>
      </c>
      <c r="B789" s="13" t="s">
        <v>280</v>
      </c>
      <c r="C789" s="70"/>
      <c r="D789" s="70"/>
      <c r="F789" s="12">
        <v>4313</v>
      </c>
      <c r="G789" s="13" t="s">
        <v>280</v>
      </c>
      <c r="H789" s="70"/>
      <c r="I789" s="70"/>
    </row>
    <row r="790" spans="1:9" x14ac:dyDescent="0.25">
      <c r="A790" s="6">
        <v>431301</v>
      </c>
      <c r="B790" s="7" t="s">
        <v>94</v>
      </c>
      <c r="C790" s="5">
        <v>772029.77</v>
      </c>
      <c r="D790" s="5">
        <v>3067218.06</v>
      </c>
      <c r="F790" s="6">
        <v>431301</v>
      </c>
      <c r="G790" s="7" t="s">
        <v>94</v>
      </c>
      <c r="H790" s="5">
        <v>772029.77</v>
      </c>
      <c r="I790" s="5">
        <v>3067218.06</v>
      </c>
    </row>
    <row r="791" spans="1:9" x14ac:dyDescent="0.25">
      <c r="A791" s="6">
        <v>431302</v>
      </c>
      <c r="B791" s="7" t="s">
        <v>95</v>
      </c>
      <c r="C791" s="5"/>
      <c r="D791" s="5"/>
      <c r="F791" s="6">
        <v>431302</v>
      </c>
      <c r="G791" s="7" t="s">
        <v>95</v>
      </c>
      <c r="H791" s="5"/>
      <c r="I791" s="5"/>
    </row>
    <row r="792" spans="1:9" x14ac:dyDescent="0.25">
      <c r="A792" s="6">
        <v>431303</v>
      </c>
      <c r="B792" s="7" t="s">
        <v>96</v>
      </c>
      <c r="C792" s="5"/>
      <c r="D792" s="5">
        <v>152399.98000000001</v>
      </c>
      <c r="F792" s="6">
        <v>431303</v>
      </c>
      <c r="G792" s="7" t="s">
        <v>96</v>
      </c>
      <c r="H792" s="5"/>
      <c r="I792" s="5">
        <v>152399.98000000001</v>
      </c>
    </row>
    <row r="793" spans="1:9" x14ac:dyDescent="0.25">
      <c r="A793" s="6">
        <v>431304</v>
      </c>
      <c r="B793" s="7" t="s">
        <v>97</v>
      </c>
      <c r="C793" s="5"/>
      <c r="D793" s="5"/>
      <c r="F793" s="6">
        <v>431304</v>
      </c>
      <c r="G793" s="7" t="s">
        <v>97</v>
      </c>
      <c r="H793" s="5"/>
      <c r="I793" s="5"/>
    </row>
    <row r="794" spans="1:9" x14ac:dyDescent="0.25">
      <c r="A794" s="6">
        <v>431305</v>
      </c>
      <c r="B794" s="7" t="s">
        <v>98</v>
      </c>
      <c r="C794" s="5"/>
      <c r="D794" s="5">
        <v>482006.8</v>
      </c>
      <c r="F794" s="6">
        <v>431305</v>
      </c>
      <c r="G794" s="7" t="s">
        <v>98</v>
      </c>
      <c r="H794" s="5"/>
      <c r="I794" s="5">
        <v>482006.8</v>
      </c>
    </row>
    <row r="795" spans="1:9" x14ac:dyDescent="0.25">
      <c r="A795" s="6">
        <v>431306</v>
      </c>
      <c r="B795" s="7" t="s">
        <v>99</v>
      </c>
      <c r="C795" s="5">
        <v>19868763.41</v>
      </c>
      <c r="D795" s="5">
        <v>40208989.119999997</v>
      </c>
      <c r="F795" s="6">
        <v>431306</v>
      </c>
      <c r="G795" s="7" t="s">
        <v>99</v>
      </c>
      <c r="H795" s="5">
        <v>19868763.41</v>
      </c>
      <c r="I795" s="5">
        <v>40208989.119999997</v>
      </c>
    </row>
    <row r="796" spans="1:9" x14ac:dyDescent="0.25">
      <c r="A796" s="6">
        <v>431307</v>
      </c>
      <c r="B796" s="7" t="s">
        <v>100</v>
      </c>
      <c r="C796" s="5"/>
      <c r="D796" s="5"/>
      <c r="F796" s="6">
        <v>431307</v>
      </c>
      <c r="G796" s="7" t="s">
        <v>100</v>
      </c>
      <c r="H796" s="5"/>
      <c r="I796" s="5"/>
    </row>
    <row r="797" spans="1:9" x14ac:dyDescent="0.25">
      <c r="A797" s="6">
        <v>431308</v>
      </c>
      <c r="B797" s="7" t="s">
        <v>101</v>
      </c>
      <c r="C797" s="5">
        <v>1775163.02</v>
      </c>
      <c r="D797" s="5">
        <v>3384660.47</v>
      </c>
      <c r="F797" s="6">
        <v>431308</v>
      </c>
      <c r="G797" s="7" t="s">
        <v>101</v>
      </c>
      <c r="H797" s="5">
        <v>1775163.02</v>
      </c>
      <c r="I797" s="5">
        <v>3384660.47</v>
      </c>
    </row>
    <row r="798" spans="1:9" x14ac:dyDescent="0.25">
      <c r="A798" s="6">
        <v>431309</v>
      </c>
      <c r="B798" s="7" t="s">
        <v>102</v>
      </c>
      <c r="C798" s="5">
        <v>73634.100000000006</v>
      </c>
      <c r="D798" s="5">
        <v>500733.44</v>
      </c>
      <c r="F798" s="6">
        <v>431309</v>
      </c>
      <c r="G798" s="7" t="s">
        <v>102</v>
      </c>
      <c r="H798" s="5">
        <v>73634.100000000006</v>
      </c>
      <c r="I798" s="5">
        <v>500733.44</v>
      </c>
    </row>
    <row r="799" spans="1:9" x14ac:dyDescent="0.25">
      <c r="A799" s="6">
        <v>431310</v>
      </c>
      <c r="B799" s="7" t="s">
        <v>103</v>
      </c>
      <c r="C799" s="5"/>
      <c r="D799" s="5"/>
      <c r="F799" s="6">
        <v>431310</v>
      </c>
      <c r="G799" s="7" t="s">
        <v>103</v>
      </c>
      <c r="H799" s="5"/>
      <c r="I799" s="5"/>
    </row>
    <row r="800" spans="1:9" x14ac:dyDescent="0.25">
      <c r="A800" s="6">
        <v>431311</v>
      </c>
      <c r="B800" s="7" t="s">
        <v>104</v>
      </c>
      <c r="C800" s="5">
        <v>40000.01</v>
      </c>
      <c r="D800" s="5">
        <v>188993.17</v>
      </c>
      <c r="F800" s="6">
        <v>431311</v>
      </c>
      <c r="G800" s="7" t="s">
        <v>104</v>
      </c>
      <c r="H800" s="5">
        <v>40000.01</v>
      </c>
      <c r="I800" s="5">
        <v>188993.17</v>
      </c>
    </row>
    <row r="801" spans="1:9" x14ac:dyDescent="0.25">
      <c r="A801" s="6">
        <v>431312</v>
      </c>
      <c r="B801" s="7" t="s">
        <v>105</v>
      </c>
      <c r="C801" s="5"/>
      <c r="D801" s="5"/>
      <c r="F801" s="6">
        <v>431312</v>
      </c>
      <c r="G801" s="7" t="s">
        <v>105</v>
      </c>
      <c r="H801" s="5"/>
      <c r="I801" s="5"/>
    </row>
    <row r="802" spans="1:9" x14ac:dyDescent="0.25">
      <c r="A802" s="6">
        <v>431313</v>
      </c>
      <c r="B802" s="7" t="s">
        <v>106</v>
      </c>
      <c r="C802" s="5"/>
      <c r="D802" s="5"/>
      <c r="F802" s="6">
        <v>431313</v>
      </c>
      <c r="G802" s="7" t="s">
        <v>106</v>
      </c>
      <c r="H802" s="5"/>
      <c r="I802" s="5"/>
    </row>
    <row r="803" spans="1:9" x14ac:dyDescent="0.25">
      <c r="A803" s="6">
        <v>431314</v>
      </c>
      <c r="B803" s="7" t="s">
        <v>107</v>
      </c>
      <c r="C803" s="5"/>
      <c r="D803" s="5"/>
      <c r="F803" s="6">
        <v>431314</v>
      </c>
      <c r="G803" s="7" t="s">
        <v>107</v>
      </c>
      <c r="H803" s="5"/>
      <c r="I803" s="5"/>
    </row>
    <row r="804" spans="1:9" ht="15.75" thickBot="1" x14ac:dyDescent="0.3">
      <c r="A804" s="19">
        <v>431315</v>
      </c>
      <c r="B804" s="20" t="s">
        <v>108</v>
      </c>
      <c r="C804" s="5"/>
      <c r="D804" s="5"/>
      <c r="F804" s="19">
        <v>431315</v>
      </c>
      <c r="G804" s="20" t="s">
        <v>108</v>
      </c>
      <c r="H804" s="5"/>
      <c r="I804" s="5"/>
    </row>
    <row r="805" spans="1:9" x14ac:dyDescent="0.25">
      <c r="A805" s="22" t="s">
        <v>18</v>
      </c>
      <c r="B805" s="23"/>
      <c r="C805" s="73">
        <f>SUM(C790:C804)</f>
        <v>22529590.310000002</v>
      </c>
      <c r="D805" s="73">
        <f>SUM(D790:D804)</f>
        <v>47985001.039999992</v>
      </c>
      <c r="F805" s="22" t="s">
        <v>18</v>
      </c>
      <c r="G805" s="23"/>
      <c r="H805" s="73">
        <f>SUM(H790:H804)</f>
        <v>22529590.310000002</v>
      </c>
      <c r="I805" s="73">
        <f>SUM(I790:I804)</f>
        <v>47985001.039999992</v>
      </c>
    </row>
    <row r="806" spans="1:9" x14ac:dyDescent="0.25">
      <c r="A806" s="37">
        <v>4314</v>
      </c>
      <c r="B806" s="38" t="s">
        <v>281</v>
      </c>
      <c r="C806" s="80"/>
      <c r="D806" s="80"/>
      <c r="F806" s="37">
        <v>4314</v>
      </c>
      <c r="G806" s="38" t="s">
        <v>281</v>
      </c>
      <c r="H806" s="80"/>
      <c r="I806" s="80"/>
    </row>
    <row r="807" spans="1:9" ht="15.75" thickBot="1" x14ac:dyDescent="0.3">
      <c r="A807" s="40">
        <v>431401</v>
      </c>
      <c r="B807" s="33" t="s">
        <v>282</v>
      </c>
      <c r="C807" s="80"/>
      <c r="D807" s="80"/>
      <c r="F807" s="40">
        <v>431401</v>
      </c>
      <c r="G807" s="33" t="s">
        <v>282</v>
      </c>
      <c r="H807" s="80"/>
      <c r="I807" s="80"/>
    </row>
    <row r="808" spans="1:9" ht="15.75" thickBot="1" x14ac:dyDescent="0.3">
      <c r="A808" s="9" t="s">
        <v>18</v>
      </c>
      <c r="B808" s="10"/>
      <c r="C808" s="69">
        <f>SUM(C807)</f>
        <v>0</v>
      </c>
      <c r="D808" s="69">
        <f>SUM(D807)</f>
        <v>0</v>
      </c>
      <c r="F808" s="9" t="s">
        <v>18</v>
      </c>
      <c r="G808" s="10"/>
      <c r="H808" s="69">
        <f>SUM(H807)</f>
        <v>0</v>
      </c>
      <c r="I808" s="69">
        <f>SUM(I807)</f>
        <v>0</v>
      </c>
    </row>
    <row r="809" spans="1:9" x14ac:dyDescent="0.25">
      <c r="A809" s="12">
        <v>44</v>
      </c>
      <c r="B809" s="13" t="s">
        <v>283</v>
      </c>
      <c r="C809" s="70"/>
      <c r="D809" s="70"/>
      <c r="F809" s="12">
        <v>44</v>
      </c>
      <c r="G809" s="13" t="s">
        <v>283</v>
      </c>
      <c r="H809" s="70"/>
      <c r="I809" s="70"/>
    </row>
    <row r="810" spans="1:9" x14ac:dyDescent="0.25">
      <c r="A810" s="3">
        <v>4401</v>
      </c>
      <c r="B810" s="4" t="s">
        <v>249</v>
      </c>
      <c r="C810" s="5"/>
      <c r="D810" s="5"/>
      <c r="F810" s="3">
        <v>4401</v>
      </c>
      <c r="G810" s="4" t="s">
        <v>249</v>
      </c>
      <c r="H810" s="5"/>
      <c r="I810" s="5"/>
    </row>
    <row r="811" spans="1:9" x14ac:dyDescent="0.25">
      <c r="A811" s="6">
        <v>440101</v>
      </c>
      <c r="B811" s="7" t="s">
        <v>94</v>
      </c>
      <c r="C811" s="5"/>
      <c r="D811" s="5"/>
      <c r="F811" s="6">
        <v>440101</v>
      </c>
      <c r="G811" s="7" t="s">
        <v>94</v>
      </c>
      <c r="H811" s="5"/>
      <c r="I811" s="5"/>
    </row>
    <row r="812" spans="1:9" x14ac:dyDescent="0.25">
      <c r="A812" s="6">
        <v>440102</v>
      </c>
      <c r="B812" s="7" t="s">
        <v>95</v>
      </c>
      <c r="C812" s="5"/>
      <c r="D812" s="5"/>
      <c r="F812" s="6">
        <v>440102</v>
      </c>
      <c r="G812" s="7" t="s">
        <v>95</v>
      </c>
      <c r="H812" s="5"/>
      <c r="I812" s="5"/>
    </row>
    <row r="813" spans="1:9" x14ac:dyDescent="0.25">
      <c r="A813" s="6">
        <v>440103</v>
      </c>
      <c r="B813" s="7" t="s">
        <v>96</v>
      </c>
      <c r="C813" s="5"/>
      <c r="D813" s="5"/>
      <c r="F813" s="6">
        <v>440103</v>
      </c>
      <c r="G813" s="7" t="s">
        <v>96</v>
      </c>
      <c r="H813" s="5"/>
      <c r="I813" s="5"/>
    </row>
    <row r="814" spans="1:9" x14ac:dyDescent="0.25">
      <c r="A814" s="6">
        <v>440104</v>
      </c>
      <c r="B814" s="7" t="s">
        <v>97</v>
      </c>
      <c r="C814" s="5"/>
      <c r="D814" s="5"/>
      <c r="F814" s="6">
        <v>440104</v>
      </c>
      <c r="G814" s="7" t="s">
        <v>97</v>
      </c>
      <c r="H814" s="5"/>
      <c r="I814" s="5"/>
    </row>
    <row r="815" spans="1:9" x14ac:dyDescent="0.25">
      <c r="A815" s="6">
        <v>440105</v>
      </c>
      <c r="B815" s="7" t="s">
        <v>98</v>
      </c>
      <c r="C815" s="5"/>
      <c r="D815" s="5"/>
      <c r="F815" s="6">
        <v>440105</v>
      </c>
      <c r="G815" s="7" t="s">
        <v>98</v>
      </c>
      <c r="H815" s="5"/>
      <c r="I815" s="5"/>
    </row>
    <row r="816" spans="1:9" x14ac:dyDescent="0.25">
      <c r="A816" s="6">
        <v>440106</v>
      </c>
      <c r="B816" s="7" t="s">
        <v>271</v>
      </c>
      <c r="C816" s="5"/>
      <c r="D816" s="5"/>
      <c r="F816" s="6">
        <v>440106</v>
      </c>
      <c r="G816" s="7" t="s">
        <v>271</v>
      </c>
      <c r="H816" s="5"/>
      <c r="I816" s="5"/>
    </row>
    <row r="817" spans="1:9" x14ac:dyDescent="0.25">
      <c r="A817" s="6">
        <v>440107</v>
      </c>
      <c r="B817" s="7" t="s">
        <v>100</v>
      </c>
      <c r="C817" s="5"/>
      <c r="D817" s="5"/>
      <c r="F817" s="6">
        <v>440107</v>
      </c>
      <c r="G817" s="7" t="s">
        <v>100</v>
      </c>
      <c r="H817" s="5"/>
      <c r="I817" s="5"/>
    </row>
    <row r="818" spans="1:9" x14ac:dyDescent="0.25">
      <c r="A818" s="6">
        <v>440108</v>
      </c>
      <c r="B818" s="7" t="s">
        <v>101</v>
      </c>
      <c r="C818" s="5"/>
      <c r="D818" s="5"/>
      <c r="F818" s="6">
        <v>440108</v>
      </c>
      <c r="G818" s="7" t="s">
        <v>101</v>
      </c>
      <c r="H818" s="5"/>
      <c r="I818" s="5"/>
    </row>
    <row r="819" spans="1:9" x14ac:dyDescent="0.25">
      <c r="A819" s="6">
        <v>440109</v>
      </c>
      <c r="B819" s="7" t="s">
        <v>102</v>
      </c>
      <c r="C819" s="5"/>
      <c r="D819" s="5"/>
      <c r="F819" s="6">
        <v>440109</v>
      </c>
      <c r="G819" s="7" t="s">
        <v>102</v>
      </c>
      <c r="H819" s="5"/>
      <c r="I819" s="5"/>
    </row>
    <row r="820" spans="1:9" x14ac:dyDescent="0.25">
      <c r="A820" s="6">
        <v>440110</v>
      </c>
      <c r="B820" s="7" t="s">
        <v>103</v>
      </c>
      <c r="C820" s="5"/>
      <c r="D820" s="5"/>
      <c r="F820" s="6">
        <v>440110</v>
      </c>
      <c r="G820" s="7" t="s">
        <v>103</v>
      </c>
      <c r="H820" s="5"/>
      <c r="I820" s="5"/>
    </row>
    <row r="821" spans="1:9" x14ac:dyDescent="0.25">
      <c r="A821" s="6">
        <v>440111</v>
      </c>
      <c r="B821" s="7" t="s">
        <v>104</v>
      </c>
      <c r="C821" s="5"/>
      <c r="D821" s="5"/>
      <c r="F821" s="6">
        <v>440111</v>
      </c>
      <c r="G821" s="7" t="s">
        <v>104</v>
      </c>
      <c r="H821" s="5"/>
      <c r="I821" s="5"/>
    </row>
    <row r="822" spans="1:9" x14ac:dyDescent="0.25">
      <c r="A822" s="6">
        <v>440112</v>
      </c>
      <c r="B822" s="7" t="s">
        <v>105</v>
      </c>
      <c r="C822" s="5"/>
      <c r="D822" s="5"/>
      <c r="F822" s="6">
        <v>440112</v>
      </c>
      <c r="G822" s="7" t="s">
        <v>105</v>
      </c>
      <c r="H822" s="5"/>
      <c r="I822" s="5"/>
    </row>
    <row r="823" spans="1:9" x14ac:dyDescent="0.25">
      <c r="A823" s="6">
        <v>440113</v>
      </c>
      <c r="B823" s="7" t="s">
        <v>106</v>
      </c>
      <c r="C823" s="5"/>
      <c r="D823" s="5"/>
      <c r="F823" s="6">
        <v>440113</v>
      </c>
      <c r="G823" s="7" t="s">
        <v>106</v>
      </c>
      <c r="H823" s="5"/>
      <c r="I823" s="5"/>
    </row>
    <row r="824" spans="1:9" x14ac:dyDescent="0.25">
      <c r="A824" s="6">
        <v>440114</v>
      </c>
      <c r="B824" s="7" t="s">
        <v>107</v>
      </c>
      <c r="C824" s="5"/>
      <c r="D824" s="5"/>
      <c r="F824" s="6">
        <v>440114</v>
      </c>
      <c r="G824" s="7" t="s">
        <v>107</v>
      </c>
      <c r="H824" s="5"/>
      <c r="I824" s="5"/>
    </row>
    <row r="825" spans="1:9" ht="15.75" thickBot="1" x14ac:dyDescent="0.3">
      <c r="A825" s="19">
        <v>440115</v>
      </c>
      <c r="B825" s="20" t="s">
        <v>108</v>
      </c>
      <c r="C825" s="77"/>
      <c r="D825" s="77"/>
      <c r="F825" s="19">
        <v>440115</v>
      </c>
      <c r="G825" s="20" t="s">
        <v>108</v>
      </c>
      <c r="H825" s="77"/>
      <c r="I825" s="77"/>
    </row>
    <row r="826" spans="1:9" ht="15.75" thickBot="1" x14ac:dyDescent="0.3">
      <c r="A826" s="9" t="s">
        <v>18</v>
      </c>
      <c r="B826" s="10"/>
      <c r="C826" s="69">
        <f>SUM(C811:C825)</f>
        <v>0</v>
      </c>
      <c r="D826" s="69">
        <f>SUM(D811:D825)</f>
        <v>0</v>
      </c>
      <c r="F826" s="9" t="s">
        <v>18</v>
      </c>
      <c r="G826" s="10"/>
      <c r="H826" s="69">
        <f>SUM(H811:H825)</f>
        <v>0</v>
      </c>
      <c r="I826" s="69">
        <f>SUM(I811:I825)</f>
        <v>0</v>
      </c>
    </row>
    <row r="827" spans="1:9" x14ac:dyDescent="0.25">
      <c r="A827" s="12">
        <v>4402</v>
      </c>
      <c r="B827" s="13" t="s">
        <v>284</v>
      </c>
      <c r="C827" s="70"/>
      <c r="D827" s="70"/>
      <c r="F827" s="12">
        <v>4402</v>
      </c>
      <c r="G827" s="13" t="s">
        <v>284</v>
      </c>
      <c r="H827" s="70"/>
      <c r="I827" s="70"/>
    </row>
    <row r="828" spans="1:9" x14ac:dyDescent="0.25">
      <c r="A828" s="6">
        <v>440201</v>
      </c>
      <c r="B828" s="7" t="s">
        <v>94</v>
      </c>
      <c r="C828" s="5"/>
      <c r="D828" s="5"/>
      <c r="F828" s="6">
        <v>440201</v>
      </c>
      <c r="G828" s="7" t="s">
        <v>94</v>
      </c>
      <c r="H828" s="5"/>
      <c r="I828" s="5"/>
    </row>
    <row r="829" spans="1:9" x14ac:dyDescent="0.25">
      <c r="A829" s="6">
        <v>440202</v>
      </c>
      <c r="B829" s="7" t="s">
        <v>95</v>
      </c>
      <c r="C829" s="5"/>
      <c r="D829" s="5"/>
      <c r="F829" s="6">
        <v>440202</v>
      </c>
      <c r="G829" s="7" t="s">
        <v>95</v>
      </c>
      <c r="H829" s="5"/>
      <c r="I829" s="5"/>
    </row>
    <row r="830" spans="1:9" x14ac:dyDescent="0.25">
      <c r="A830" s="6">
        <v>440203</v>
      </c>
      <c r="B830" s="7" t="s">
        <v>96</v>
      </c>
      <c r="C830" s="5"/>
      <c r="D830" s="5"/>
      <c r="F830" s="6">
        <v>440203</v>
      </c>
      <c r="G830" s="7" t="s">
        <v>96</v>
      </c>
      <c r="H830" s="5"/>
      <c r="I830" s="5"/>
    </row>
    <row r="831" spans="1:9" x14ac:dyDescent="0.25">
      <c r="A831" s="6">
        <v>440204</v>
      </c>
      <c r="B831" s="7" t="s">
        <v>97</v>
      </c>
      <c r="C831" s="5"/>
      <c r="D831" s="5"/>
      <c r="F831" s="6">
        <v>440204</v>
      </c>
      <c r="G831" s="7" t="s">
        <v>97</v>
      </c>
      <c r="H831" s="5"/>
      <c r="I831" s="5"/>
    </row>
    <row r="832" spans="1:9" x14ac:dyDescent="0.25">
      <c r="A832" s="6">
        <v>440205</v>
      </c>
      <c r="B832" s="7" t="s">
        <v>98</v>
      </c>
      <c r="C832" s="5"/>
      <c r="D832" s="5"/>
      <c r="F832" s="6">
        <v>440205</v>
      </c>
      <c r="G832" s="7" t="s">
        <v>98</v>
      </c>
      <c r="H832" s="5"/>
      <c r="I832" s="5"/>
    </row>
    <row r="833" spans="1:9" x14ac:dyDescent="0.25">
      <c r="A833" s="6">
        <v>440206</v>
      </c>
      <c r="B833" s="7" t="s">
        <v>99</v>
      </c>
      <c r="C833" s="5"/>
      <c r="D833" s="5"/>
      <c r="F833" s="6">
        <v>440206</v>
      </c>
      <c r="G833" s="7" t="s">
        <v>99</v>
      </c>
      <c r="H833" s="5"/>
      <c r="I833" s="5"/>
    </row>
    <row r="834" spans="1:9" x14ac:dyDescent="0.25">
      <c r="A834" s="6">
        <v>440207</v>
      </c>
      <c r="B834" s="7" t="s">
        <v>100</v>
      </c>
      <c r="C834" s="5"/>
      <c r="D834" s="5"/>
      <c r="F834" s="6">
        <v>440207</v>
      </c>
      <c r="G834" s="7" t="s">
        <v>100</v>
      </c>
      <c r="H834" s="5"/>
      <c r="I834" s="5"/>
    </row>
    <row r="835" spans="1:9" x14ac:dyDescent="0.25">
      <c r="A835" s="6">
        <v>440208</v>
      </c>
      <c r="B835" s="7" t="s">
        <v>101</v>
      </c>
      <c r="C835" s="5"/>
      <c r="D835" s="5"/>
      <c r="F835" s="6">
        <v>440208</v>
      </c>
      <c r="G835" s="7" t="s">
        <v>101</v>
      </c>
      <c r="H835" s="5"/>
      <c r="I835" s="5"/>
    </row>
    <row r="836" spans="1:9" x14ac:dyDescent="0.25">
      <c r="A836" s="6">
        <v>440209</v>
      </c>
      <c r="B836" s="7" t="s">
        <v>102</v>
      </c>
      <c r="C836" s="5"/>
      <c r="D836" s="5"/>
      <c r="F836" s="6">
        <v>440209</v>
      </c>
      <c r="G836" s="7" t="s">
        <v>102</v>
      </c>
      <c r="H836" s="5"/>
      <c r="I836" s="5"/>
    </row>
    <row r="837" spans="1:9" x14ac:dyDescent="0.25">
      <c r="A837" s="6">
        <v>440210</v>
      </c>
      <c r="B837" s="7" t="s">
        <v>103</v>
      </c>
      <c r="C837" s="5"/>
      <c r="D837" s="5"/>
      <c r="F837" s="6">
        <v>440210</v>
      </c>
      <c r="G837" s="7" t="s">
        <v>103</v>
      </c>
      <c r="H837" s="5"/>
      <c r="I837" s="5"/>
    </row>
    <row r="838" spans="1:9" x14ac:dyDescent="0.25">
      <c r="A838" s="6">
        <v>440211</v>
      </c>
      <c r="B838" s="7" t="s">
        <v>104</v>
      </c>
      <c r="C838" s="5"/>
      <c r="D838" s="5"/>
      <c r="F838" s="6">
        <v>440211</v>
      </c>
      <c r="G838" s="7" t="s">
        <v>104</v>
      </c>
      <c r="H838" s="5"/>
      <c r="I838" s="5"/>
    </row>
    <row r="839" spans="1:9" x14ac:dyDescent="0.25">
      <c r="A839" s="6">
        <v>440212</v>
      </c>
      <c r="B839" s="7" t="s">
        <v>105</v>
      </c>
      <c r="C839" s="5"/>
      <c r="D839" s="5"/>
      <c r="F839" s="6">
        <v>440212</v>
      </c>
      <c r="G839" s="7" t="s">
        <v>105</v>
      </c>
      <c r="H839" s="5"/>
      <c r="I839" s="5"/>
    </row>
    <row r="840" spans="1:9" x14ac:dyDescent="0.25">
      <c r="A840" s="6">
        <v>440213</v>
      </c>
      <c r="B840" s="7" t="s">
        <v>106</v>
      </c>
      <c r="C840" s="5"/>
      <c r="D840" s="5"/>
      <c r="F840" s="6">
        <v>440213</v>
      </c>
      <c r="G840" s="7" t="s">
        <v>106</v>
      </c>
      <c r="H840" s="5"/>
      <c r="I840" s="5"/>
    </row>
    <row r="841" spans="1:9" x14ac:dyDescent="0.25">
      <c r="A841" s="6">
        <v>440214</v>
      </c>
      <c r="B841" s="7" t="s">
        <v>107</v>
      </c>
      <c r="C841" s="5"/>
      <c r="D841" s="5"/>
      <c r="F841" s="6">
        <v>440214</v>
      </c>
      <c r="G841" s="7" t="s">
        <v>107</v>
      </c>
      <c r="H841" s="5"/>
      <c r="I841" s="5"/>
    </row>
    <row r="842" spans="1:9" ht="15.75" thickBot="1" x14ac:dyDescent="0.3">
      <c r="A842" s="19">
        <v>440215</v>
      </c>
      <c r="B842" s="20" t="s">
        <v>108</v>
      </c>
      <c r="C842" s="77"/>
      <c r="D842" s="77"/>
      <c r="F842" s="19">
        <v>440215</v>
      </c>
      <c r="G842" s="20" t="s">
        <v>108</v>
      </c>
      <c r="H842" s="77"/>
      <c r="I842" s="77"/>
    </row>
    <row r="843" spans="1:9" ht="15.75" thickBot="1" x14ac:dyDescent="0.3">
      <c r="A843" s="9" t="s">
        <v>18</v>
      </c>
      <c r="B843" s="10"/>
      <c r="C843" s="69">
        <f>SUM(C828:C842)</f>
        <v>0</v>
      </c>
      <c r="D843" s="69">
        <f>SUM(D828:D842)</f>
        <v>0</v>
      </c>
      <c r="F843" s="9" t="s">
        <v>18</v>
      </c>
      <c r="G843" s="10"/>
      <c r="H843" s="69">
        <f>SUM(H828:H842)</f>
        <v>0</v>
      </c>
      <c r="I843" s="69">
        <f>SUM(I828:I842)</f>
        <v>0</v>
      </c>
    </row>
    <row r="844" spans="1:9" x14ac:dyDescent="0.25">
      <c r="A844" s="12">
        <v>4403</v>
      </c>
      <c r="B844" s="13" t="s">
        <v>251</v>
      </c>
      <c r="C844" s="70"/>
      <c r="D844" s="70"/>
      <c r="F844" s="12">
        <v>4403</v>
      </c>
      <c r="G844" s="13" t="s">
        <v>251</v>
      </c>
      <c r="H844" s="70"/>
      <c r="I844" s="70"/>
    </row>
    <row r="845" spans="1:9" x14ac:dyDescent="0.25">
      <c r="A845" s="6">
        <v>440301</v>
      </c>
      <c r="B845" s="7" t="s">
        <v>94</v>
      </c>
      <c r="C845" s="5"/>
      <c r="D845" s="5"/>
      <c r="F845" s="6">
        <v>440301</v>
      </c>
      <c r="G845" s="7" t="s">
        <v>94</v>
      </c>
      <c r="H845" s="5"/>
      <c r="I845" s="5"/>
    </row>
    <row r="846" spans="1:9" x14ac:dyDescent="0.25">
      <c r="A846" s="6">
        <v>440302</v>
      </c>
      <c r="B846" s="7" t="s">
        <v>95</v>
      </c>
      <c r="C846" s="5"/>
      <c r="D846" s="5"/>
      <c r="F846" s="6">
        <v>440302</v>
      </c>
      <c r="G846" s="7" t="s">
        <v>95</v>
      </c>
      <c r="H846" s="5"/>
      <c r="I846" s="5"/>
    </row>
    <row r="847" spans="1:9" x14ac:dyDescent="0.25">
      <c r="A847" s="6">
        <v>440303</v>
      </c>
      <c r="B847" s="7" t="s">
        <v>96</v>
      </c>
      <c r="C847" s="5"/>
      <c r="D847" s="5"/>
      <c r="F847" s="6">
        <v>440303</v>
      </c>
      <c r="G847" s="7" t="s">
        <v>96</v>
      </c>
      <c r="H847" s="5"/>
      <c r="I847" s="5"/>
    </row>
    <row r="848" spans="1:9" x14ac:dyDescent="0.25">
      <c r="A848" s="6">
        <v>440304</v>
      </c>
      <c r="B848" s="7" t="s">
        <v>97</v>
      </c>
      <c r="C848" s="5"/>
      <c r="D848" s="5"/>
      <c r="F848" s="6">
        <v>440304</v>
      </c>
      <c r="G848" s="7" t="s">
        <v>97</v>
      </c>
      <c r="H848" s="5"/>
      <c r="I848" s="5"/>
    </row>
    <row r="849" spans="1:9" x14ac:dyDescent="0.25">
      <c r="A849" s="6">
        <v>440305</v>
      </c>
      <c r="B849" s="7" t="s">
        <v>98</v>
      </c>
      <c r="C849" s="5"/>
      <c r="D849" s="5"/>
      <c r="F849" s="6">
        <v>440305</v>
      </c>
      <c r="G849" s="7" t="s">
        <v>98</v>
      </c>
      <c r="H849" s="5"/>
      <c r="I849" s="5"/>
    </row>
    <row r="850" spans="1:9" x14ac:dyDescent="0.25">
      <c r="A850" s="6">
        <v>440306</v>
      </c>
      <c r="B850" s="7" t="s">
        <v>271</v>
      </c>
      <c r="C850" s="5"/>
      <c r="D850" s="5"/>
      <c r="F850" s="6">
        <v>440306</v>
      </c>
      <c r="G850" s="7" t="s">
        <v>271</v>
      </c>
      <c r="H850" s="5"/>
      <c r="I850" s="5"/>
    </row>
    <row r="851" spans="1:9" x14ac:dyDescent="0.25">
      <c r="A851" s="6">
        <v>440307</v>
      </c>
      <c r="B851" s="7" t="s">
        <v>100</v>
      </c>
      <c r="C851" s="5"/>
      <c r="D851" s="5"/>
      <c r="F851" s="6">
        <v>440307</v>
      </c>
      <c r="G851" s="7" t="s">
        <v>100</v>
      </c>
      <c r="H851" s="5"/>
      <c r="I851" s="5"/>
    </row>
    <row r="852" spans="1:9" x14ac:dyDescent="0.25">
      <c r="A852" s="6">
        <v>440308</v>
      </c>
      <c r="B852" s="7" t="s">
        <v>101</v>
      </c>
      <c r="C852" s="5"/>
      <c r="D852" s="5"/>
      <c r="F852" s="6">
        <v>440308</v>
      </c>
      <c r="G852" s="7" t="s">
        <v>101</v>
      </c>
      <c r="H852" s="5"/>
      <c r="I852" s="5"/>
    </row>
    <row r="853" spans="1:9" x14ac:dyDescent="0.25">
      <c r="A853" s="6">
        <v>440309</v>
      </c>
      <c r="B853" s="7" t="s">
        <v>102</v>
      </c>
      <c r="C853" s="5"/>
      <c r="D853" s="5"/>
      <c r="F853" s="6">
        <v>440309</v>
      </c>
      <c r="G853" s="7" t="s">
        <v>102</v>
      </c>
      <c r="H853" s="5"/>
      <c r="I853" s="5"/>
    </row>
    <row r="854" spans="1:9" x14ac:dyDescent="0.25">
      <c r="A854" s="6">
        <v>440310</v>
      </c>
      <c r="B854" s="7" t="s">
        <v>103</v>
      </c>
      <c r="C854" s="5"/>
      <c r="D854" s="5"/>
      <c r="F854" s="6">
        <v>440310</v>
      </c>
      <c r="G854" s="7" t="s">
        <v>103</v>
      </c>
      <c r="H854" s="5"/>
      <c r="I854" s="5"/>
    </row>
    <row r="855" spans="1:9" x14ac:dyDescent="0.25">
      <c r="A855" s="6">
        <v>440311</v>
      </c>
      <c r="B855" s="7" t="s">
        <v>104</v>
      </c>
      <c r="C855" s="5"/>
      <c r="D855" s="5"/>
      <c r="F855" s="6">
        <v>440311</v>
      </c>
      <c r="G855" s="7" t="s">
        <v>104</v>
      </c>
      <c r="H855" s="5"/>
      <c r="I855" s="5"/>
    </row>
    <row r="856" spans="1:9" x14ac:dyDescent="0.25">
      <c r="A856" s="6">
        <v>440312</v>
      </c>
      <c r="B856" s="7" t="s">
        <v>105</v>
      </c>
      <c r="C856" s="5"/>
      <c r="D856" s="5"/>
      <c r="F856" s="6">
        <v>440312</v>
      </c>
      <c r="G856" s="7" t="s">
        <v>105</v>
      </c>
      <c r="H856" s="5"/>
      <c r="I856" s="5"/>
    </row>
    <row r="857" spans="1:9" x14ac:dyDescent="0.25">
      <c r="A857" s="6">
        <v>440313</v>
      </c>
      <c r="B857" s="7" t="s">
        <v>106</v>
      </c>
      <c r="C857" s="5"/>
      <c r="D857" s="5"/>
      <c r="F857" s="6">
        <v>440313</v>
      </c>
      <c r="G857" s="7" t="s">
        <v>106</v>
      </c>
      <c r="H857" s="5"/>
      <c r="I857" s="5"/>
    </row>
    <row r="858" spans="1:9" x14ac:dyDescent="0.25">
      <c r="A858" s="6">
        <v>440314</v>
      </c>
      <c r="B858" s="7" t="s">
        <v>107</v>
      </c>
      <c r="C858" s="5"/>
      <c r="D858" s="5"/>
      <c r="F858" s="6">
        <v>440314</v>
      </c>
      <c r="G858" s="7" t="s">
        <v>107</v>
      </c>
      <c r="H858" s="5"/>
      <c r="I858" s="5"/>
    </row>
    <row r="859" spans="1:9" ht="15.75" thickBot="1" x14ac:dyDescent="0.3">
      <c r="A859" s="19">
        <v>440315</v>
      </c>
      <c r="B859" s="20" t="s">
        <v>108</v>
      </c>
      <c r="C859" s="77"/>
      <c r="D859" s="77"/>
      <c r="F859" s="19">
        <v>440315</v>
      </c>
      <c r="G859" s="20" t="s">
        <v>108</v>
      </c>
      <c r="H859" s="77"/>
      <c r="I859" s="77"/>
    </row>
    <row r="860" spans="1:9" ht="15.75" thickBot="1" x14ac:dyDescent="0.3">
      <c r="A860" s="9" t="s">
        <v>18</v>
      </c>
      <c r="B860" s="10"/>
      <c r="C860" s="69">
        <f>SUM(C845:C859)</f>
        <v>0</v>
      </c>
      <c r="D860" s="69">
        <f>SUM(D845:D859)</f>
        <v>0</v>
      </c>
      <c r="F860" s="9" t="s">
        <v>18</v>
      </c>
      <c r="G860" s="10"/>
      <c r="H860" s="69">
        <f>SUM(H845:H859)</f>
        <v>0</v>
      </c>
      <c r="I860" s="69">
        <f>SUM(I845:I859)</f>
        <v>0</v>
      </c>
    </row>
    <row r="861" spans="1:9" x14ac:dyDescent="0.25">
      <c r="A861" s="12">
        <v>4404</v>
      </c>
      <c r="B861" s="13" t="s">
        <v>285</v>
      </c>
      <c r="C861" s="70"/>
      <c r="D861" s="70"/>
      <c r="F861" s="12">
        <v>4404</v>
      </c>
      <c r="G861" s="13" t="s">
        <v>285</v>
      </c>
      <c r="H861" s="70"/>
      <c r="I861" s="70"/>
    </row>
    <row r="862" spans="1:9" x14ac:dyDescent="0.25">
      <c r="A862" s="6">
        <v>440401</v>
      </c>
      <c r="B862" s="7" t="s">
        <v>94</v>
      </c>
      <c r="C862" s="5"/>
      <c r="D862" s="5"/>
      <c r="F862" s="6">
        <v>440401</v>
      </c>
      <c r="G862" s="7" t="s">
        <v>94</v>
      </c>
      <c r="H862" s="5"/>
      <c r="I862" s="5"/>
    </row>
    <row r="863" spans="1:9" x14ac:dyDescent="0.25">
      <c r="A863" s="6">
        <v>440402</v>
      </c>
      <c r="B863" s="7" t="s">
        <v>95</v>
      </c>
      <c r="C863" s="5"/>
      <c r="D863" s="5"/>
      <c r="F863" s="6">
        <v>440402</v>
      </c>
      <c r="G863" s="7" t="s">
        <v>95</v>
      </c>
      <c r="H863" s="5"/>
      <c r="I863" s="5"/>
    </row>
    <row r="864" spans="1:9" x14ac:dyDescent="0.25">
      <c r="A864" s="6">
        <v>440403</v>
      </c>
      <c r="B864" s="7" t="s">
        <v>96</v>
      </c>
      <c r="C864" s="5"/>
      <c r="D864" s="5"/>
      <c r="F864" s="6">
        <v>440403</v>
      </c>
      <c r="G864" s="7" t="s">
        <v>96</v>
      </c>
      <c r="H864" s="5"/>
      <c r="I864" s="5"/>
    </row>
    <row r="865" spans="1:9" x14ac:dyDescent="0.25">
      <c r="A865" s="6">
        <v>440404</v>
      </c>
      <c r="B865" s="7" t="s">
        <v>97</v>
      </c>
      <c r="C865" s="5"/>
      <c r="D865" s="5"/>
      <c r="F865" s="6">
        <v>440404</v>
      </c>
      <c r="G865" s="7" t="s">
        <v>97</v>
      </c>
      <c r="H865" s="5"/>
      <c r="I865" s="5"/>
    </row>
    <row r="866" spans="1:9" x14ac:dyDescent="0.25">
      <c r="A866" s="6">
        <v>440405</v>
      </c>
      <c r="B866" s="7" t="s">
        <v>98</v>
      </c>
      <c r="C866" s="5"/>
      <c r="D866" s="5"/>
      <c r="F866" s="6">
        <v>440405</v>
      </c>
      <c r="G866" s="7" t="s">
        <v>98</v>
      </c>
      <c r="H866" s="5"/>
      <c r="I866" s="5"/>
    </row>
    <row r="867" spans="1:9" x14ac:dyDescent="0.25">
      <c r="A867" s="6">
        <v>440406</v>
      </c>
      <c r="B867" s="7" t="s">
        <v>99</v>
      </c>
      <c r="C867" s="5"/>
      <c r="D867" s="5"/>
      <c r="F867" s="6">
        <v>440406</v>
      </c>
      <c r="G867" s="7" t="s">
        <v>99</v>
      </c>
      <c r="H867" s="5"/>
      <c r="I867" s="5"/>
    </row>
    <row r="868" spans="1:9" x14ac:dyDescent="0.25">
      <c r="A868" s="6">
        <v>440407</v>
      </c>
      <c r="B868" s="7" t="s">
        <v>100</v>
      </c>
      <c r="C868" s="5"/>
      <c r="D868" s="5"/>
      <c r="F868" s="6">
        <v>440407</v>
      </c>
      <c r="G868" s="7" t="s">
        <v>100</v>
      </c>
      <c r="H868" s="5"/>
      <c r="I868" s="5"/>
    </row>
    <row r="869" spans="1:9" x14ac:dyDescent="0.25">
      <c r="A869" s="6">
        <v>440408</v>
      </c>
      <c r="B869" s="7" t="s">
        <v>101</v>
      </c>
      <c r="C869" s="5"/>
      <c r="D869" s="5"/>
      <c r="F869" s="6">
        <v>440408</v>
      </c>
      <c r="G869" s="7" t="s">
        <v>101</v>
      </c>
      <c r="H869" s="5"/>
      <c r="I869" s="5"/>
    </row>
    <row r="870" spans="1:9" x14ac:dyDescent="0.25">
      <c r="A870" s="6">
        <v>440409</v>
      </c>
      <c r="B870" s="7" t="s">
        <v>102</v>
      </c>
      <c r="C870" s="5"/>
      <c r="D870" s="5"/>
      <c r="F870" s="6">
        <v>440409</v>
      </c>
      <c r="G870" s="7" t="s">
        <v>102</v>
      </c>
      <c r="H870" s="5"/>
      <c r="I870" s="5"/>
    </row>
    <row r="871" spans="1:9" x14ac:dyDescent="0.25">
      <c r="A871" s="6">
        <v>440410</v>
      </c>
      <c r="B871" s="7" t="s">
        <v>103</v>
      </c>
      <c r="C871" s="5"/>
      <c r="D871" s="5"/>
      <c r="F871" s="6">
        <v>440410</v>
      </c>
      <c r="G871" s="7" t="s">
        <v>103</v>
      </c>
      <c r="H871" s="5"/>
      <c r="I871" s="5"/>
    </row>
    <row r="872" spans="1:9" x14ac:dyDescent="0.25">
      <c r="A872" s="6">
        <v>440411</v>
      </c>
      <c r="B872" s="7" t="s">
        <v>104</v>
      </c>
      <c r="C872" s="5"/>
      <c r="D872" s="5"/>
      <c r="F872" s="6">
        <v>440411</v>
      </c>
      <c r="G872" s="7" t="s">
        <v>104</v>
      </c>
      <c r="H872" s="5"/>
      <c r="I872" s="5"/>
    </row>
    <row r="873" spans="1:9" x14ac:dyDescent="0.25">
      <c r="A873" s="6">
        <v>440412</v>
      </c>
      <c r="B873" s="7" t="s">
        <v>105</v>
      </c>
      <c r="C873" s="5"/>
      <c r="D873" s="5"/>
      <c r="F873" s="6">
        <v>440412</v>
      </c>
      <c r="G873" s="7" t="s">
        <v>105</v>
      </c>
      <c r="H873" s="5"/>
      <c r="I873" s="5"/>
    </row>
    <row r="874" spans="1:9" x14ac:dyDescent="0.25">
      <c r="A874" s="6">
        <v>440413</v>
      </c>
      <c r="B874" s="7" t="s">
        <v>106</v>
      </c>
      <c r="C874" s="5"/>
      <c r="D874" s="5"/>
      <c r="F874" s="6">
        <v>440413</v>
      </c>
      <c r="G874" s="7" t="s">
        <v>106</v>
      </c>
      <c r="H874" s="5"/>
      <c r="I874" s="5"/>
    </row>
    <row r="875" spans="1:9" x14ac:dyDescent="0.25">
      <c r="A875" s="6">
        <v>440414</v>
      </c>
      <c r="B875" s="7" t="s">
        <v>107</v>
      </c>
      <c r="C875" s="5"/>
      <c r="D875" s="5"/>
      <c r="F875" s="6">
        <v>440414</v>
      </c>
      <c r="G875" s="7" t="s">
        <v>107</v>
      </c>
      <c r="H875" s="5"/>
      <c r="I875" s="5"/>
    </row>
    <row r="876" spans="1:9" ht="15.75" thickBot="1" x14ac:dyDescent="0.3">
      <c r="A876" s="19">
        <v>440415</v>
      </c>
      <c r="B876" s="20" t="s">
        <v>108</v>
      </c>
      <c r="C876" s="77"/>
      <c r="D876" s="77"/>
      <c r="F876" s="19">
        <v>440415</v>
      </c>
      <c r="G876" s="20" t="s">
        <v>108</v>
      </c>
      <c r="H876" s="77"/>
      <c r="I876" s="77"/>
    </row>
    <row r="877" spans="1:9" ht="15.75" thickBot="1" x14ac:dyDescent="0.3">
      <c r="A877" s="9" t="s">
        <v>18</v>
      </c>
      <c r="B877" s="10"/>
      <c r="C877" s="69">
        <f>SUM(C862:C876)</f>
        <v>0</v>
      </c>
      <c r="D877" s="69">
        <f>SUM(D862:D876)</f>
        <v>0</v>
      </c>
      <c r="F877" s="9" t="s">
        <v>18</v>
      </c>
      <c r="G877" s="10"/>
      <c r="H877" s="69">
        <f>SUM(H862:H876)</f>
        <v>0</v>
      </c>
      <c r="I877" s="69">
        <f>SUM(I862:I876)</f>
        <v>0</v>
      </c>
    </row>
    <row r="878" spans="1:9" x14ac:dyDescent="0.25">
      <c r="A878" s="12">
        <v>4405</v>
      </c>
      <c r="B878" s="13" t="s">
        <v>253</v>
      </c>
      <c r="C878" s="70"/>
      <c r="D878" s="70"/>
      <c r="F878" s="12">
        <v>4405</v>
      </c>
      <c r="G878" s="13" t="s">
        <v>253</v>
      </c>
      <c r="H878" s="70"/>
      <c r="I878" s="70"/>
    </row>
    <row r="879" spans="1:9" x14ac:dyDescent="0.25">
      <c r="A879" s="6">
        <v>440501</v>
      </c>
      <c r="B879" s="7" t="s">
        <v>94</v>
      </c>
      <c r="C879" s="5"/>
      <c r="D879" s="5"/>
      <c r="F879" s="6">
        <v>440501</v>
      </c>
      <c r="G879" s="7" t="s">
        <v>94</v>
      </c>
      <c r="H879" s="5"/>
      <c r="I879" s="5"/>
    </row>
    <row r="880" spans="1:9" x14ac:dyDescent="0.25">
      <c r="A880" s="6">
        <v>440502</v>
      </c>
      <c r="B880" s="7" t="s">
        <v>95</v>
      </c>
      <c r="C880" s="5"/>
      <c r="D880" s="5"/>
      <c r="F880" s="6">
        <v>440502</v>
      </c>
      <c r="G880" s="7" t="s">
        <v>95</v>
      </c>
      <c r="H880" s="5"/>
      <c r="I880" s="5"/>
    </row>
    <row r="881" spans="1:9" x14ac:dyDescent="0.25">
      <c r="A881" s="6">
        <v>440503</v>
      </c>
      <c r="B881" s="7" t="s">
        <v>96</v>
      </c>
      <c r="C881" s="5"/>
      <c r="D881" s="5"/>
      <c r="F881" s="6">
        <v>440503</v>
      </c>
      <c r="G881" s="7" t="s">
        <v>96</v>
      </c>
      <c r="H881" s="5"/>
      <c r="I881" s="5"/>
    </row>
    <row r="882" spans="1:9" x14ac:dyDescent="0.25">
      <c r="A882" s="6">
        <v>440504</v>
      </c>
      <c r="B882" s="7" t="s">
        <v>97</v>
      </c>
      <c r="C882" s="5"/>
      <c r="D882" s="5"/>
      <c r="F882" s="6">
        <v>440504</v>
      </c>
      <c r="G882" s="7" t="s">
        <v>97</v>
      </c>
      <c r="H882" s="5"/>
      <c r="I882" s="5"/>
    </row>
    <row r="883" spans="1:9" x14ac:dyDescent="0.25">
      <c r="A883" s="6">
        <v>440505</v>
      </c>
      <c r="B883" s="7" t="s">
        <v>98</v>
      </c>
      <c r="C883" s="5"/>
      <c r="D883" s="5"/>
      <c r="F883" s="6">
        <v>440505</v>
      </c>
      <c r="G883" s="7" t="s">
        <v>98</v>
      </c>
      <c r="H883" s="5"/>
      <c r="I883" s="5"/>
    </row>
    <row r="884" spans="1:9" x14ac:dyDescent="0.25">
      <c r="A884" s="6">
        <v>440506</v>
      </c>
      <c r="B884" s="7" t="s">
        <v>99</v>
      </c>
      <c r="C884" s="5"/>
      <c r="D884" s="5"/>
      <c r="F884" s="6">
        <v>440506</v>
      </c>
      <c r="G884" s="7" t="s">
        <v>99</v>
      </c>
      <c r="H884" s="5"/>
      <c r="I884" s="5"/>
    </row>
    <row r="885" spans="1:9" x14ac:dyDescent="0.25">
      <c r="A885" s="6">
        <v>440507</v>
      </c>
      <c r="B885" s="7" t="s">
        <v>100</v>
      </c>
      <c r="C885" s="5"/>
      <c r="D885" s="5"/>
      <c r="F885" s="6">
        <v>440507</v>
      </c>
      <c r="G885" s="7" t="s">
        <v>100</v>
      </c>
      <c r="H885" s="5"/>
      <c r="I885" s="5"/>
    </row>
    <row r="886" spans="1:9" x14ac:dyDescent="0.25">
      <c r="A886" s="6">
        <v>440508</v>
      </c>
      <c r="B886" s="7" t="s">
        <v>101</v>
      </c>
      <c r="C886" s="5"/>
      <c r="D886" s="5"/>
      <c r="F886" s="6">
        <v>440508</v>
      </c>
      <c r="G886" s="7" t="s">
        <v>101</v>
      </c>
      <c r="H886" s="5"/>
      <c r="I886" s="5"/>
    </row>
    <row r="887" spans="1:9" x14ac:dyDescent="0.25">
      <c r="A887" s="6">
        <v>440509</v>
      </c>
      <c r="B887" s="7" t="s">
        <v>102</v>
      </c>
      <c r="C887" s="5"/>
      <c r="D887" s="5"/>
      <c r="F887" s="6">
        <v>440509</v>
      </c>
      <c r="G887" s="7" t="s">
        <v>102</v>
      </c>
      <c r="H887" s="5"/>
      <c r="I887" s="5"/>
    </row>
    <row r="888" spans="1:9" x14ac:dyDescent="0.25">
      <c r="A888" s="6">
        <v>440510</v>
      </c>
      <c r="B888" s="7" t="s">
        <v>103</v>
      </c>
      <c r="C888" s="5"/>
      <c r="D888" s="5"/>
      <c r="F888" s="6">
        <v>440510</v>
      </c>
      <c r="G888" s="7" t="s">
        <v>103</v>
      </c>
      <c r="H888" s="5"/>
      <c r="I888" s="5"/>
    </row>
    <row r="889" spans="1:9" x14ac:dyDescent="0.25">
      <c r="A889" s="6">
        <v>440511</v>
      </c>
      <c r="B889" s="7" t="s">
        <v>104</v>
      </c>
      <c r="C889" s="5"/>
      <c r="D889" s="5"/>
      <c r="F889" s="6">
        <v>440511</v>
      </c>
      <c r="G889" s="7" t="s">
        <v>104</v>
      </c>
      <c r="H889" s="5"/>
      <c r="I889" s="5"/>
    </row>
    <row r="890" spans="1:9" x14ac:dyDescent="0.25">
      <c r="A890" s="6">
        <v>440512</v>
      </c>
      <c r="B890" s="7" t="s">
        <v>105</v>
      </c>
      <c r="C890" s="5"/>
      <c r="D890" s="5"/>
      <c r="F890" s="6">
        <v>440512</v>
      </c>
      <c r="G890" s="7" t="s">
        <v>105</v>
      </c>
      <c r="H890" s="5"/>
      <c r="I890" s="5"/>
    </row>
    <row r="891" spans="1:9" x14ac:dyDescent="0.25">
      <c r="A891" s="6">
        <v>440513</v>
      </c>
      <c r="B891" s="7" t="s">
        <v>106</v>
      </c>
      <c r="C891" s="5"/>
      <c r="D891" s="5"/>
      <c r="F891" s="6">
        <v>440513</v>
      </c>
      <c r="G891" s="7" t="s">
        <v>106</v>
      </c>
      <c r="H891" s="5"/>
      <c r="I891" s="5"/>
    </row>
    <row r="892" spans="1:9" x14ac:dyDescent="0.25">
      <c r="A892" s="6">
        <v>440514</v>
      </c>
      <c r="B892" s="7" t="s">
        <v>107</v>
      </c>
      <c r="C892" s="5"/>
      <c r="D892" s="5"/>
      <c r="F892" s="6">
        <v>440514</v>
      </c>
      <c r="G892" s="7" t="s">
        <v>107</v>
      </c>
      <c r="H892" s="5"/>
      <c r="I892" s="5"/>
    </row>
    <row r="893" spans="1:9" ht="15.75" thickBot="1" x14ac:dyDescent="0.3">
      <c r="A893" s="19">
        <v>440515</v>
      </c>
      <c r="B893" s="20" t="s">
        <v>108</v>
      </c>
      <c r="C893" s="77"/>
      <c r="D893" s="77"/>
      <c r="F893" s="19">
        <v>440515</v>
      </c>
      <c r="G893" s="20" t="s">
        <v>108</v>
      </c>
      <c r="H893" s="77"/>
      <c r="I893" s="77"/>
    </row>
    <row r="894" spans="1:9" ht="15.75" thickBot="1" x14ac:dyDescent="0.3">
      <c r="A894" s="9" t="s">
        <v>18</v>
      </c>
      <c r="B894" s="10"/>
      <c r="C894" s="69">
        <f>SUM(C879:C893)</f>
        <v>0</v>
      </c>
      <c r="D894" s="69">
        <f>SUM(D879:D893)</f>
        <v>0</v>
      </c>
      <c r="F894" s="9" t="s">
        <v>18</v>
      </c>
      <c r="G894" s="10"/>
      <c r="H894" s="69">
        <f>SUM(H879:H893)</f>
        <v>0</v>
      </c>
      <c r="I894" s="69">
        <f>SUM(I879:I893)</f>
        <v>0</v>
      </c>
    </row>
    <row r="895" spans="1:9" x14ac:dyDescent="0.25">
      <c r="A895" s="12">
        <v>4406</v>
      </c>
      <c r="B895" s="13" t="s">
        <v>254</v>
      </c>
      <c r="C895" s="70"/>
      <c r="D895" s="70"/>
      <c r="F895" s="12">
        <v>4406</v>
      </c>
      <c r="G895" s="13" t="s">
        <v>254</v>
      </c>
      <c r="H895" s="70"/>
      <c r="I895" s="70"/>
    </row>
    <row r="896" spans="1:9" x14ac:dyDescent="0.25">
      <c r="A896" s="6">
        <v>440601</v>
      </c>
      <c r="B896" s="7" t="s">
        <v>94</v>
      </c>
      <c r="C896" s="5"/>
      <c r="D896" s="5"/>
      <c r="F896" s="6">
        <v>440601</v>
      </c>
      <c r="G896" s="7" t="s">
        <v>94</v>
      </c>
      <c r="H896" s="5"/>
      <c r="I896" s="5"/>
    </row>
    <row r="897" spans="1:9" x14ac:dyDescent="0.25">
      <c r="A897" s="6">
        <v>440602</v>
      </c>
      <c r="B897" s="7" t="s">
        <v>95</v>
      </c>
      <c r="C897" s="5"/>
      <c r="D897" s="5"/>
      <c r="F897" s="6">
        <v>440602</v>
      </c>
      <c r="G897" s="7" t="s">
        <v>95</v>
      </c>
      <c r="H897" s="5"/>
      <c r="I897" s="5"/>
    </row>
    <row r="898" spans="1:9" x14ac:dyDescent="0.25">
      <c r="A898" s="6">
        <v>440603</v>
      </c>
      <c r="B898" s="7" t="s">
        <v>96</v>
      </c>
      <c r="C898" s="5"/>
      <c r="D898" s="5"/>
      <c r="F898" s="6">
        <v>440603</v>
      </c>
      <c r="G898" s="7" t="s">
        <v>96</v>
      </c>
      <c r="H898" s="5"/>
      <c r="I898" s="5"/>
    </row>
    <row r="899" spans="1:9" x14ac:dyDescent="0.25">
      <c r="A899" s="6">
        <v>440604</v>
      </c>
      <c r="B899" s="7" t="s">
        <v>97</v>
      </c>
      <c r="C899" s="5"/>
      <c r="D899" s="5"/>
      <c r="F899" s="6">
        <v>440604</v>
      </c>
      <c r="G899" s="7" t="s">
        <v>97</v>
      </c>
      <c r="H899" s="5"/>
      <c r="I899" s="5"/>
    </row>
    <row r="900" spans="1:9" x14ac:dyDescent="0.25">
      <c r="A900" s="6">
        <v>440605</v>
      </c>
      <c r="B900" s="7" t="s">
        <v>98</v>
      </c>
      <c r="C900" s="5"/>
      <c r="D900" s="5"/>
      <c r="F900" s="6">
        <v>440605</v>
      </c>
      <c r="G900" s="7" t="s">
        <v>98</v>
      </c>
      <c r="H900" s="5"/>
      <c r="I900" s="5"/>
    </row>
    <row r="901" spans="1:9" x14ac:dyDescent="0.25">
      <c r="A901" s="6">
        <v>440606</v>
      </c>
      <c r="B901" s="7" t="s">
        <v>99</v>
      </c>
      <c r="C901" s="5"/>
      <c r="D901" s="5"/>
      <c r="F901" s="6">
        <v>440606</v>
      </c>
      <c r="G901" s="7" t="s">
        <v>99</v>
      </c>
      <c r="H901" s="5"/>
      <c r="I901" s="5"/>
    </row>
    <row r="902" spans="1:9" x14ac:dyDescent="0.25">
      <c r="A902" s="6">
        <v>440607</v>
      </c>
      <c r="B902" s="7" t="s">
        <v>100</v>
      </c>
      <c r="C902" s="5"/>
      <c r="D902" s="5"/>
      <c r="F902" s="6">
        <v>440607</v>
      </c>
      <c r="G902" s="7" t="s">
        <v>100</v>
      </c>
      <c r="H902" s="5"/>
      <c r="I902" s="5"/>
    </row>
    <row r="903" spans="1:9" x14ac:dyDescent="0.25">
      <c r="A903" s="6">
        <v>440608</v>
      </c>
      <c r="B903" s="7" t="s">
        <v>101</v>
      </c>
      <c r="C903" s="5"/>
      <c r="D903" s="5"/>
      <c r="F903" s="6">
        <v>440608</v>
      </c>
      <c r="G903" s="7" t="s">
        <v>101</v>
      </c>
      <c r="H903" s="5"/>
      <c r="I903" s="5"/>
    </row>
    <row r="904" spans="1:9" x14ac:dyDescent="0.25">
      <c r="A904" s="6">
        <v>440609</v>
      </c>
      <c r="B904" s="7" t="s">
        <v>102</v>
      </c>
      <c r="C904" s="5"/>
      <c r="D904" s="5"/>
      <c r="F904" s="6">
        <v>440609</v>
      </c>
      <c r="G904" s="7" t="s">
        <v>102</v>
      </c>
      <c r="H904" s="5"/>
      <c r="I904" s="5"/>
    </row>
    <row r="905" spans="1:9" x14ac:dyDescent="0.25">
      <c r="A905" s="6">
        <v>440610</v>
      </c>
      <c r="B905" s="7" t="s">
        <v>103</v>
      </c>
      <c r="C905" s="5"/>
      <c r="D905" s="5"/>
      <c r="F905" s="6">
        <v>440610</v>
      </c>
      <c r="G905" s="7" t="s">
        <v>103</v>
      </c>
      <c r="H905" s="5"/>
      <c r="I905" s="5"/>
    </row>
    <row r="906" spans="1:9" x14ac:dyDescent="0.25">
      <c r="A906" s="6">
        <v>440611</v>
      </c>
      <c r="B906" s="7" t="s">
        <v>104</v>
      </c>
      <c r="C906" s="5"/>
      <c r="D906" s="5"/>
      <c r="F906" s="6">
        <v>440611</v>
      </c>
      <c r="G906" s="7" t="s">
        <v>104</v>
      </c>
      <c r="H906" s="5"/>
      <c r="I906" s="5"/>
    </row>
    <row r="907" spans="1:9" x14ac:dyDescent="0.25">
      <c r="A907" s="6">
        <v>440612</v>
      </c>
      <c r="B907" s="7" t="s">
        <v>105</v>
      </c>
      <c r="C907" s="5"/>
      <c r="D907" s="5"/>
      <c r="F907" s="6">
        <v>440612</v>
      </c>
      <c r="G907" s="7" t="s">
        <v>105</v>
      </c>
      <c r="H907" s="5"/>
      <c r="I907" s="5"/>
    </row>
    <row r="908" spans="1:9" x14ac:dyDescent="0.25">
      <c r="A908" s="6">
        <v>440613</v>
      </c>
      <c r="B908" s="7" t="s">
        <v>106</v>
      </c>
      <c r="C908" s="5"/>
      <c r="D908" s="5"/>
      <c r="F908" s="6">
        <v>440613</v>
      </c>
      <c r="G908" s="7" t="s">
        <v>106</v>
      </c>
      <c r="H908" s="5"/>
      <c r="I908" s="5"/>
    </row>
    <row r="909" spans="1:9" x14ac:dyDescent="0.25">
      <c r="A909" s="6">
        <v>440614</v>
      </c>
      <c r="B909" s="7" t="s">
        <v>107</v>
      </c>
      <c r="C909" s="5"/>
      <c r="D909" s="5"/>
      <c r="F909" s="6">
        <v>440614</v>
      </c>
      <c r="G909" s="7" t="s">
        <v>107</v>
      </c>
      <c r="H909" s="5"/>
      <c r="I909" s="5"/>
    </row>
    <row r="910" spans="1:9" ht="15.75" thickBot="1" x14ac:dyDescent="0.3">
      <c r="A910" s="19">
        <v>440615</v>
      </c>
      <c r="B910" s="20" t="s">
        <v>108</v>
      </c>
      <c r="C910" s="77"/>
      <c r="D910" s="77"/>
      <c r="F910" s="19">
        <v>440615</v>
      </c>
      <c r="G910" s="20" t="s">
        <v>108</v>
      </c>
      <c r="H910" s="77"/>
      <c r="I910" s="77"/>
    </row>
    <row r="911" spans="1:9" ht="15.75" thickBot="1" x14ac:dyDescent="0.3">
      <c r="A911" s="9" t="s">
        <v>18</v>
      </c>
      <c r="B911" s="10"/>
      <c r="C911" s="69">
        <f>SUM(C896:C910)</f>
        <v>0</v>
      </c>
      <c r="D911" s="69">
        <f>SUM(D896:D910)</f>
        <v>0</v>
      </c>
      <c r="F911" s="9" t="s">
        <v>18</v>
      </c>
      <c r="G911" s="10"/>
      <c r="H911" s="69">
        <f>SUM(H896:H910)</f>
        <v>0</v>
      </c>
      <c r="I911" s="69">
        <f>SUM(I896:I910)</f>
        <v>0</v>
      </c>
    </row>
    <row r="912" spans="1:9" x14ac:dyDescent="0.25">
      <c r="A912" s="12">
        <v>4407</v>
      </c>
      <c r="B912" s="13" t="s">
        <v>214</v>
      </c>
      <c r="C912" s="70"/>
      <c r="D912" s="70"/>
      <c r="F912" s="12">
        <v>4407</v>
      </c>
      <c r="G912" s="13" t="s">
        <v>214</v>
      </c>
      <c r="H912" s="70"/>
      <c r="I912" s="70"/>
    </row>
    <row r="913" spans="1:9" x14ac:dyDescent="0.25">
      <c r="A913" s="6">
        <v>440701</v>
      </c>
      <c r="B913" s="7" t="s">
        <v>94</v>
      </c>
      <c r="C913" s="5"/>
      <c r="D913" s="5"/>
      <c r="F913" s="6">
        <v>440701</v>
      </c>
      <c r="G913" s="7" t="s">
        <v>94</v>
      </c>
      <c r="H913" s="5"/>
      <c r="I913" s="5"/>
    </row>
    <row r="914" spans="1:9" x14ac:dyDescent="0.25">
      <c r="A914" s="6">
        <v>440702</v>
      </c>
      <c r="B914" s="7" t="s">
        <v>95</v>
      </c>
      <c r="C914" s="5"/>
      <c r="D914" s="5"/>
      <c r="F914" s="6">
        <v>440702</v>
      </c>
      <c r="G914" s="7" t="s">
        <v>95</v>
      </c>
      <c r="H914" s="5"/>
      <c r="I914" s="5"/>
    </row>
    <row r="915" spans="1:9" x14ac:dyDescent="0.25">
      <c r="A915" s="6">
        <v>440703</v>
      </c>
      <c r="B915" s="7" t="s">
        <v>96</v>
      </c>
      <c r="C915" s="5"/>
      <c r="D915" s="5"/>
      <c r="F915" s="6">
        <v>440703</v>
      </c>
      <c r="G915" s="7" t="s">
        <v>96</v>
      </c>
      <c r="H915" s="5"/>
      <c r="I915" s="5"/>
    </row>
    <row r="916" spans="1:9" x14ac:dyDescent="0.25">
      <c r="A916" s="6">
        <v>440704</v>
      </c>
      <c r="B916" s="7" t="s">
        <v>97</v>
      </c>
      <c r="C916" s="5"/>
      <c r="D916" s="5"/>
      <c r="F916" s="6">
        <v>440704</v>
      </c>
      <c r="G916" s="7" t="s">
        <v>97</v>
      </c>
      <c r="H916" s="5"/>
      <c r="I916" s="5"/>
    </row>
    <row r="917" spans="1:9" x14ac:dyDescent="0.25">
      <c r="A917" s="6">
        <v>440705</v>
      </c>
      <c r="B917" s="7" t="s">
        <v>98</v>
      </c>
      <c r="C917" s="5"/>
      <c r="D917" s="5"/>
      <c r="F917" s="6">
        <v>440705</v>
      </c>
      <c r="G917" s="7" t="s">
        <v>98</v>
      </c>
      <c r="H917" s="5"/>
      <c r="I917" s="5"/>
    </row>
    <row r="918" spans="1:9" x14ac:dyDescent="0.25">
      <c r="A918" s="6">
        <v>440706</v>
      </c>
      <c r="B918" s="7" t="s">
        <v>99</v>
      </c>
      <c r="C918" s="5"/>
      <c r="D918" s="5"/>
      <c r="F918" s="6">
        <v>440706</v>
      </c>
      <c r="G918" s="7" t="s">
        <v>99</v>
      </c>
      <c r="H918" s="5"/>
      <c r="I918" s="5"/>
    </row>
    <row r="919" spans="1:9" x14ac:dyDescent="0.25">
      <c r="A919" s="6">
        <v>440707</v>
      </c>
      <c r="B919" s="7" t="s">
        <v>100</v>
      </c>
      <c r="C919" s="5"/>
      <c r="D919" s="5"/>
      <c r="F919" s="6">
        <v>440707</v>
      </c>
      <c r="G919" s="7" t="s">
        <v>100</v>
      </c>
      <c r="H919" s="5"/>
      <c r="I919" s="5"/>
    </row>
    <row r="920" spans="1:9" x14ac:dyDescent="0.25">
      <c r="A920" s="6">
        <v>440708</v>
      </c>
      <c r="B920" s="7" t="s">
        <v>101</v>
      </c>
      <c r="C920" s="5"/>
      <c r="D920" s="5"/>
      <c r="F920" s="6">
        <v>440708</v>
      </c>
      <c r="G920" s="7" t="s">
        <v>101</v>
      </c>
      <c r="H920" s="5"/>
      <c r="I920" s="5"/>
    </row>
    <row r="921" spans="1:9" x14ac:dyDescent="0.25">
      <c r="A921" s="6">
        <v>440709</v>
      </c>
      <c r="B921" s="7" t="s">
        <v>102</v>
      </c>
      <c r="C921" s="5"/>
      <c r="D921" s="5"/>
      <c r="F921" s="6">
        <v>440709</v>
      </c>
      <c r="G921" s="7" t="s">
        <v>102</v>
      </c>
      <c r="H921" s="5"/>
      <c r="I921" s="5"/>
    </row>
    <row r="922" spans="1:9" x14ac:dyDescent="0.25">
      <c r="A922" s="6">
        <v>440710</v>
      </c>
      <c r="B922" s="7" t="s">
        <v>103</v>
      </c>
      <c r="C922" s="5"/>
      <c r="D922" s="5"/>
      <c r="F922" s="6">
        <v>440710</v>
      </c>
      <c r="G922" s="7" t="s">
        <v>103</v>
      </c>
      <c r="H922" s="5"/>
      <c r="I922" s="5"/>
    </row>
    <row r="923" spans="1:9" x14ac:dyDescent="0.25">
      <c r="A923" s="6">
        <v>440711</v>
      </c>
      <c r="B923" s="7" t="s">
        <v>104</v>
      </c>
      <c r="C923" s="5"/>
      <c r="D923" s="5"/>
      <c r="F923" s="6">
        <v>440711</v>
      </c>
      <c r="G923" s="7" t="s">
        <v>104</v>
      </c>
      <c r="H923" s="5"/>
      <c r="I923" s="5"/>
    </row>
    <row r="924" spans="1:9" x14ac:dyDescent="0.25">
      <c r="A924" s="6">
        <v>440712</v>
      </c>
      <c r="B924" s="7" t="s">
        <v>105</v>
      </c>
      <c r="C924" s="5"/>
      <c r="D924" s="5"/>
      <c r="F924" s="6">
        <v>440712</v>
      </c>
      <c r="G924" s="7" t="s">
        <v>105</v>
      </c>
      <c r="H924" s="5"/>
      <c r="I924" s="5"/>
    </row>
    <row r="925" spans="1:9" x14ac:dyDescent="0.25">
      <c r="A925" s="6">
        <v>440713</v>
      </c>
      <c r="B925" s="7" t="s">
        <v>106</v>
      </c>
      <c r="C925" s="5"/>
      <c r="D925" s="5"/>
      <c r="F925" s="6">
        <v>440713</v>
      </c>
      <c r="G925" s="7" t="s">
        <v>106</v>
      </c>
      <c r="H925" s="5"/>
      <c r="I925" s="5"/>
    </row>
    <row r="926" spans="1:9" x14ac:dyDescent="0.25">
      <c r="A926" s="6">
        <v>440714</v>
      </c>
      <c r="B926" s="7" t="s">
        <v>107</v>
      </c>
      <c r="C926" s="5"/>
      <c r="D926" s="5"/>
      <c r="F926" s="6">
        <v>440714</v>
      </c>
      <c r="G926" s="7" t="s">
        <v>107</v>
      </c>
      <c r="H926" s="5"/>
      <c r="I926" s="5"/>
    </row>
    <row r="927" spans="1:9" ht="15.75" thickBot="1" x14ac:dyDescent="0.3">
      <c r="A927" s="19">
        <v>440715</v>
      </c>
      <c r="B927" s="20" t="s">
        <v>108</v>
      </c>
      <c r="C927" s="77"/>
      <c r="D927" s="77"/>
      <c r="F927" s="19">
        <v>440715</v>
      </c>
      <c r="G927" s="20" t="s">
        <v>108</v>
      </c>
      <c r="H927" s="77"/>
      <c r="I927" s="77"/>
    </row>
    <row r="928" spans="1:9" ht="15.75" thickBot="1" x14ac:dyDescent="0.3">
      <c r="A928" s="9" t="s">
        <v>18</v>
      </c>
      <c r="B928" s="10"/>
      <c r="C928" s="69">
        <f>SUM(C913:C927)</f>
        <v>0</v>
      </c>
      <c r="D928" s="69">
        <f>SUM(D913:D927)</f>
        <v>0</v>
      </c>
      <c r="F928" s="9" t="s">
        <v>18</v>
      </c>
      <c r="G928" s="10"/>
      <c r="H928" s="69">
        <f>SUM(H913:H927)</f>
        <v>0</v>
      </c>
      <c r="I928" s="69">
        <f>SUM(I913:I927)</f>
        <v>0</v>
      </c>
    </row>
    <row r="929" spans="1:9" x14ac:dyDescent="0.25">
      <c r="A929" s="12">
        <v>4408</v>
      </c>
      <c r="B929" s="13" t="s">
        <v>286</v>
      </c>
      <c r="C929" s="70"/>
      <c r="D929" s="70"/>
      <c r="F929" s="12">
        <v>4408</v>
      </c>
      <c r="G929" s="13" t="s">
        <v>286</v>
      </c>
      <c r="H929" s="70"/>
      <c r="I929" s="70"/>
    </row>
    <row r="930" spans="1:9" x14ac:dyDescent="0.25">
      <c r="A930" s="6">
        <v>440801</v>
      </c>
      <c r="B930" s="7" t="s">
        <v>94</v>
      </c>
      <c r="C930" s="5"/>
      <c r="D930" s="5"/>
      <c r="F930" s="6">
        <v>440801</v>
      </c>
      <c r="G930" s="7" t="s">
        <v>94</v>
      </c>
      <c r="H930" s="5"/>
      <c r="I930" s="5"/>
    </row>
    <row r="931" spans="1:9" x14ac:dyDescent="0.25">
      <c r="A931" s="6">
        <v>440802</v>
      </c>
      <c r="B931" s="7" t="s">
        <v>95</v>
      </c>
      <c r="C931" s="5"/>
      <c r="D931" s="5"/>
      <c r="F931" s="6">
        <v>440802</v>
      </c>
      <c r="G931" s="7" t="s">
        <v>95</v>
      </c>
      <c r="H931" s="5"/>
      <c r="I931" s="5"/>
    </row>
    <row r="932" spans="1:9" x14ac:dyDescent="0.25">
      <c r="A932" s="6">
        <v>440803</v>
      </c>
      <c r="B932" s="7" t="s">
        <v>96</v>
      </c>
      <c r="C932" s="5"/>
      <c r="D932" s="5"/>
      <c r="F932" s="6">
        <v>440803</v>
      </c>
      <c r="G932" s="7" t="s">
        <v>96</v>
      </c>
      <c r="H932" s="5"/>
      <c r="I932" s="5"/>
    </row>
    <row r="933" spans="1:9" x14ac:dyDescent="0.25">
      <c r="A933" s="6">
        <v>440804</v>
      </c>
      <c r="B933" s="7" t="s">
        <v>97</v>
      </c>
      <c r="C933" s="5"/>
      <c r="D933" s="5"/>
      <c r="F933" s="6">
        <v>440804</v>
      </c>
      <c r="G933" s="7" t="s">
        <v>97</v>
      </c>
      <c r="H933" s="5"/>
      <c r="I933" s="5"/>
    </row>
    <row r="934" spans="1:9" x14ac:dyDescent="0.25">
      <c r="A934" s="6">
        <v>440805</v>
      </c>
      <c r="B934" s="7" t="s">
        <v>98</v>
      </c>
      <c r="C934" s="5"/>
      <c r="D934" s="5"/>
      <c r="F934" s="6">
        <v>440805</v>
      </c>
      <c r="G934" s="7" t="s">
        <v>98</v>
      </c>
      <c r="H934" s="5"/>
      <c r="I934" s="5"/>
    </row>
    <row r="935" spans="1:9" x14ac:dyDescent="0.25">
      <c r="A935" s="6">
        <v>440806</v>
      </c>
      <c r="B935" s="7" t="s">
        <v>99</v>
      </c>
      <c r="C935" s="5"/>
      <c r="D935" s="5"/>
      <c r="F935" s="6">
        <v>440806</v>
      </c>
      <c r="G935" s="7" t="s">
        <v>99</v>
      </c>
      <c r="H935" s="5"/>
      <c r="I935" s="5"/>
    </row>
    <row r="936" spans="1:9" x14ac:dyDescent="0.25">
      <c r="A936" s="6">
        <v>440807</v>
      </c>
      <c r="B936" s="7" t="s">
        <v>100</v>
      </c>
      <c r="C936" s="5"/>
      <c r="D936" s="5"/>
      <c r="F936" s="6">
        <v>440807</v>
      </c>
      <c r="G936" s="7" t="s">
        <v>100</v>
      </c>
      <c r="H936" s="5"/>
      <c r="I936" s="5"/>
    </row>
    <row r="937" spans="1:9" x14ac:dyDescent="0.25">
      <c r="A937" s="6">
        <v>440808</v>
      </c>
      <c r="B937" s="7" t="s">
        <v>101</v>
      </c>
      <c r="C937" s="5"/>
      <c r="D937" s="5"/>
      <c r="F937" s="6">
        <v>440808</v>
      </c>
      <c r="G937" s="7" t="s">
        <v>101</v>
      </c>
      <c r="H937" s="5"/>
      <c r="I937" s="5"/>
    </row>
    <row r="938" spans="1:9" x14ac:dyDescent="0.25">
      <c r="A938" s="6">
        <v>440809</v>
      </c>
      <c r="B938" s="7" t="s">
        <v>102</v>
      </c>
      <c r="C938" s="5"/>
      <c r="D938" s="5"/>
      <c r="F938" s="6">
        <v>440809</v>
      </c>
      <c r="G938" s="7" t="s">
        <v>102</v>
      </c>
      <c r="H938" s="5"/>
      <c r="I938" s="5"/>
    </row>
    <row r="939" spans="1:9" x14ac:dyDescent="0.25">
      <c r="A939" s="6">
        <v>440810</v>
      </c>
      <c r="B939" s="7" t="s">
        <v>103</v>
      </c>
      <c r="C939" s="5"/>
      <c r="D939" s="5"/>
      <c r="F939" s="6">
        <v>440810</v>
      </c>
      <c r="G939" s="7" t="s">
        <v>103</v>
      </c>
      <c r="H939" s="5"/>
      <c r="I939" s="5"/>
    </row>
    <row r="940" spans="1:9" x14ac:dyDescent="0.25">
      <c r="A940" s="6">
        <v>440811</v>
      </c>
      <c r="B940" s="7" t="s">
        <v>104</v>
      </c>
      <c r="C940" s="5"/>
      <c r="D940" s="5"/>
      <c r="F940" s="6">
        <v>440811</v>
      </c>
      <c r="G940" s="7" t="s">
        <v>104</v>
      </c>
      <c r="H940" s="5"/>
      <c r="I940" s="5"/>
    </row>
    <row r="941" spans="1:9" x14ac:dyDescent="0.25">
      <c r="A941" s="6">
        <v>440812</v>
      </c>
      <c r="B941" s="7" t="s">
        <v>105</v>
      </c>
      <c r="C941" s="5"/>
      <c r="D941" s="5"/>
      <c r="F941" s="6">
        <v>440812</v>
      </c>
      <c r="G941" s="7" t="s">
        <v>105</v>
      </c>
      <c r="H941" s="5"/>
      <c r="I941" s="5"/>
    </row>
    <row r="942" spans="1:9" x14ac:dyDescent="0.25">
      <c r="A942" s="6">
        <v>440813</v>
      </c>
      <c r="B942" s="7" t="s">
        <v>106</v>
      </c>
      <c r="C942" s="5"/>
      <c r="D942" s="5"/>
      <c r="F942" s="6">
        <v>440813</v>
      </c>
      <c r="G942" s="7" t="s">
        <v>106</v>
      </c>
      <c r="H942" s="5"/>
      <c r="I942" s="5"/>
    </row>
    <row r="943" spans="1:9" x14ac:dyDescent="0.25">
      <c r="A943" s="6">
        <v>440814</v>
      </c>
      <c r="B943" s="7" t="s">
        <v>107</v>
      </c>
      <c r="C943" s="5"/>
      <c r="D943" s="5"/>
      <c r="F943" s="6">
        <v>440814</v>
      </c>
      <c r="G943" s="7" t="s">
        <v>107</v>
      </c>
      <c r="H943" s="5"/>
      <c r="I943" s="5"/>
    </row>
    <row r="944" spans="1:9" ht="15.75" thickBot="1" x14ac:dyDescent="0.3">
      <c r="A944" s="19">
        <v>440815</v>
      </c>
      <c r="B944" s="20" t="s">
        <v>108</v>
      </c>
      <c r="C944" s="77"/>
      <c r="D944" s="77"/>
      <c r="F944" s="19">
        <v>440815</v>
      </c>
      <c r="G944" s="20" t="s">
        <v>108</v>
      </c>
      <c r="H944" s="77"/>
      <c r="I944" s="77"/>
    </row>
    <row r="945" spans="1:9" ht="15.75" thickBot="1" x14ac:dyDescent="0.3">
      <c r="A945" s="9" t="s">
        <v>18</v>
      </c>
      <c r="B945" s="10"/>
      <c r="C945" s="69">
        <f>SUM(C930:C944)</f>
        <v>0</v>
      </c>
      <c r="D945" s="69">
        <f>SUM(D930:D944)</f>
        <v>0</v>
      </c>
      <c r="F945" s="9" t="s">
        <v>18</v>
      </c>
      <c r="G945" s="10"/>
      <c r="H945" s="69">
        <f>SUM(H930:H944)</f>
        <v>0</v>
      </c>
      <c r="I945" s="69">
        <f>SUM(I930:I944)</f>
        <v>0</v>
      </c>
    </row>
    <row r="946" spans="1:9" x14ac:dyDescent="0.25">
      <c r="A946" s="12">
        <v>4409</v>
      </c>
      <c r="B946" s="13" t="s">
        <v>287</v>
      </c>
      <c r="C946" s="70"/>
      <c r="D946" s="70"/>
      <c r="F946" s="12">
        <v>4409</v>
      </c>
      <c r="G946" s="13" t="s">
        <v>287</v>
      </c>
      <c r="H946" s="70"/>
      <c r="I946" s="70"/>
    </row>
    <row r="947" spans="1:9" x14ac:dyDescent="0.25">
      <c r="A947" s="6">
        <v>440901</v>
      </c>
      <c r="B947" s="7" t="s">
        <v>94</v>
      </c>
      <c r="C947" s="5"/>
      <c r="D947" s="5"/>
      <c r="F947" s="6">
        <v>440901</v>
      </c>
      <c r="G947" s="7" t="s">
        <v>94</v>
      </c>
      <c r="H947" s="5"/>
      <c r="I947" s="5"/>
    </row>
    <row r="948" spans="1:9" x14ac:dyDescent="0.25">
      <c r="A948" s="6">
        <v>440902</v>
      </c>
      <c r="B948" s="7" t="s">
        <v>95</v>
      </c>
      <c r="C948" s="5"/>
      <c r="D948" s="5"/>
      <c r="F948" s="6">
        <v>440902</v>
      </c>
      <c r="G948" s="7" t="s">
        <v>95</v>
      </c>
      <c r="H948" s="5"/>
      <c r="I948" s="5"/>
    </row>
    <row r="949" spans="1:9" x14ac:dyDescent="0.25">
      <c r="A949" s="6">
        <v>440903</v>
      </c>
      <c r="B949" s="7" t="s">
        <v>96</v>
      </c>
      <c r="C949" s="5"/>
      <c r="D949" s="5"/>
      <c r="F949" s="6">
        <v>440903</v>
      </c>
      <c r="G949" s="7" t="s">
        <v>96</v>
      </c>
      <c r="H949" s="5"/>
      <c r="I949" s="5"/>
    </row>
    <row r="950" spans="1:9" x14ac:dyDescent="0.25">
      <c r="A950" s="6">
        <v>440904</v>
      </c>
      <c r="B950" s="7" t="s">
        <v>97</v>
      </c>
      <c r="C950" s="5"/>
      <c r="D950" s="5"/>
      <c r="F950" s="6">
        <v>440904</v>
      </c>
      <c r="G950" s="7" t="s">
        <v>97</v>
      </c>
      <c r="H950" s="5"/>
      <c r="I950" s="5"/>
    </row>
    <row r="951" spans="1:9" x14ac:dyDescent="0.25">
      <c r="A951" s="6">
        <v>440905</v>
      </c>
      <c r="B951" s="7" t="s">
        <v>98</v>
      </c>
      <c r="C951" s="5"/>
      <c r="D951" s="5"/>
      <c r="F951" s="6">
        <v>440905</v>
      </c>
      <c r="G951" s="7" t="s">
        <v>98</v>
      </c>
      <c r="H951" s="5"/>
      <c r="I951" s="5"/>
    </row>
    <row r="952" spans="1:9" x14ac:dyDescent="0.25">
      <c r="A952" s="6">
        <v>440906</v>
      </c>
      <c r="B952" s="7" t="s">
        <v>99</v>
      </c>
      <c r="C952" s="5"/>
      <c r="D952" s="5"/>
      <c r="F952" s="6">
        <v>440906</v>
      </c>
      <c r="G952" s="7" t="s">
        <v>99</v>
      </c>
      <c r="H952" s="5"/>
      <c r="I952" s="5"/>
    </row>
    <row r="953" spans="1:9" x14ac:dyDescent="0.25">
      <c r="A953" s="6">
        <v>440907</v>
      </c>
      <c r="B953" s="7" t="s">
        <v>100</v>
      </c>
      <c r="C953" s="5"/>
      <c r="D953" s="5"/>
      <c r="F953" s="6">
        <v>440907</v>
      </c>
      <c r="G953" s="7" t="s">
        <v>100</v>
      </c>
      <c r="H953" s="5"/>
      <c r="I953" s="5"/>
    </row>
    <row r="954" spans="1:9" x14ac:dyDescent="0.25">
      <c r="A954" s="6">
        <v>440908</v>
      </c>
      <c r="B954" s="7" t="s">
        <v>101</v>
      </c>
      <c r="C954" s="5"/>
      <c r="D954" s="5"/>
      <c r="F954" s="6">
        <v>440908</v>
      </c>
      <c r="G954" s="7" t="s">
        <v>101</v>
      </c>
      <c r="H954" s="5"/>
      <c r="I954" s="5"/>
    </row>
    <row r="955" spans="1:9" x14ac:dyDescent="0.25">
      <c r="A955" s="6">
        <v>440909</v>
      </c>
      <c r="B955" s="7" t="s">
        <v>102</v>
      </c>
      <c r="C955" s="5"/>
      <c r="D955" s="5"/>
      <c r="F955" s="6">
        <v>440909</v>
      </c>
      <c r="G955" s="7" t="s">
        <v>102</v>
      </c>
      <c r="H955" s="5"/>
      <c r="I955" s="5"/>
    </row>
    <row r="956" spans="1:9" x14ac:dyDescent="0.25">
      <c r="A956" s="6">
        <v>440910</v>
      </c>
      <c r="B956" s="7" t="s">
        <v>103</v>
      </c>
      <c r="C956" s="5"/>
      <c r="D956" s="5"/>
      <c r="F956" s="6">
        <v>440910</v>
      </c>
      <c r="G956" s="7" t="s">
        <v>103</v>
      </c>
      <c r="H956" s="5"/>
      <c r="I956" s="5"/>
    </row>
    <row r="957" spans="1:9" x14ac:dyDescent="0.25">
      <c r="A957" s="6">
        <v>440911</v>
      </c>
      <c r="B957" s="7" t="s">
        <v>104</v>
      </c>
      <c r="C957" s="5"/>
      <c r="D957" s="5"/>
      <c r="F957" s="6">
        <v>440911</v>
      </c>
      <c r="G957" s="7" t="s">
        <v>104</v>
      </c>
      <c r="H957" s="5"/>
      <c r="I957" s="5"/>
    </row>
    <row r="958" spans="1:9" x14ac:dyDescent="0.25">
      <c r="A958" s="6">
        <v>440912</v>
      </c>
      <c r="B958" s="7" t="s">
        <v>105</v>
      </c>
      <c r="C958" s="5"/>
      <c r="D958" s="5"/>
      <c r="F958" s="6">
        <v>440912</v>
      </c>
      <c r="G958" s="7" t="s">
        <v>105</v>
      </c>
      <c r="H958" s="5"/>
      <c r="I958" s="5"/>
    </row>
    <row r="959" spans="1:9" x14ac:dyDescent="0.25">
      <c r="A959" s="6">
        <v>440913</v>
      </c>
      <c r="B959" s="7" t="s">
        <v>106</v>
      </c>
      <c r="C959" s="5"/>
      <c r="D959" s="5"/>
      <c r="F959" s="6">
        <v>440913</v>
      </c>
      <c r="G959" s="7" t="s">
        <v>106</v>
      </c>
      <c r="H959" s="5"/>
      <c r="I959" s="5"/>
    </row>
    <row r="960" spans="1:9" x14ac:dyDescent="0.25">
      <c r="A960" s="6">
        <v>440914</v>
      </c>
      <c r="B960" s="7" t="s">
        <v>107</v>
      </c>
      <c r="C960" s="5"/>
      <c r="D960" s="5"/>
      <c r="F960" s="6">
        <v>440914</v>
      </c>
      <c r="G960" s="7" t="s">
        <v>107</v>
      </c>
      <c r="H960" s="5"/>
      <c r="I960" s="5"/>
    </row>
    <row r="961" spans="1:9" ht="15.75" thickBot="1" x14ac:dyDescent="0.3">
      <c r="A961" s="41">
        <v>440915</v>
      </c>
      <c r="B961" s="20" t="s">
        <v>108</v>
      </c>
      <c r="C961" s="77"/>
      <c r="D961" s="77"/>
      <c r="F961" s="41">
        <v>440915</v>
      </c>
      <c r="G961" s="20" t="s">
        <v>108</v>
      </c>
      <c r="H961" s="77"/>
      <c r="I961" s="77"/>
    </row>
    <row r="962" spans="1:9" ht="15.75" thickBot="1" x14ac:dyDescent="0.3">
      <c r="A962" s="42" t="s">
        <v>18</v>
      </c>
      <c r="B962" s="10"/>
      <c r="C962" s="69">
        <f>SUM(C947:C961)</f>
        <v>0</v>
      </c>
      <c r="D962" s="69">
        <f>SUM(D947:D961)</f>
        <v>0</v>
      </c>
      <c r="F962" s="42" t="s">
        <v>18</v>
      </c>
      <c r="G962" s="10"/>
      <c r="H962" s="69">
        <f>SUM(H947:H961)</f>
        <v>0</v>
      </c>
      <c r="I962" s="69">
        <f>SUM(I947:I961)</f>
        <v>0</v>
      </c>
    </row>
    <row r="963" spans="1:9" x14ac:dyDescent="0.25">
      <c r="A963" s="3">
        <v>4410</v>
      </c>
      <c r="B963" s="13" t="s">
        <v>288</v>
      </c>
      <c r="C963" s="70"/>
      <c r="D963" s="70"/>
      <c r="F963" s="3">
        <v>4410</v>
      </c>
      <c r="G963" s="13" t="s">
        <v>288</v>
      </c>
      <c r="H963" s="70"/>
      <c r="I963" s="70"/>
    </row>
    <row r="964" spans="1:9" x14ac:dyDescent="0.25">
      <c r="A964" s="6">
        <v>441001</v>
      </c>
      <c r="B964" s="7" t="s">
        <v>94</v>
      </c>
      <c r="C964" s="5"/>
      <c r="D964" s="5"/>
      <c r="F964" s="6">
        <v>441001</v>
      </c>
      <c r="G964" s="7" t="s">
        <v>94</v>
      </c>
      <c r="H964" s="5"/>
      <c r="I964" s="5"/>
    </row>
    <row r="965" spans="1:9" x14ac:dyDescent="0.25">
      <c r="A965" s="6">
        <v>441002</v>
      </c>
      <c r="B965" s="7" t="s">
        <v>95</v>
      </c>
      <c r="C965" s="5"/>
      <c r="D965" s="5"/>
      <c r="F965" s="6">
        <v>441002</v>
      </c>
      <c r="G965" s="7" t="s">
        <v>95</v>
      </c>
      <c r="H965" s="5"/>
      <c r="I965" s="5"/>
    </row>
    <row r="966" spans="1:9" x14ac:dyDescent="0.25">
      <c r="A966" s="6">
        <v>441003</v>
      </c>
      <c r="B966" s="7" t="s">
        <v>96</v>
      </c>
      <c r="C966" s="5"/>
      <c r="D966" s="5"/>
      <c r="F966" s="6">
        <v>441003</v>
      </c>
      <c r="G966" s="7" t="s">
        <v>96</v>
      </c>
      <c r="H966" s="5"/>
      <c r="I966" s="5"/>
    </row>
    <row r="967" spans="1:9" x14ac:dyDescent="0.25">
      <c r="A967" s="6">
        <v>441004</v>
      </c>
      <c r="B967" s="7" t="s">
        <v>97</v>
      </c>
      <c r="C967" s="5"/>
      <c r="D967" s="5"/>
      <c r="F967" s="6">
        <v>441004</v>
      </c>
      <c r="G967" s="7" t="s">
        <v>97</v>
      </c>
      <c r="H967" s="5"/>
      <c r="I967" s="5"/>
    </row>
    <row r="968" spans="1:9" x14ac:dyDescent="0.25">
      <c r="A968" s="6">
        <v>441005</v>
      </c>
      <c r="B968" s="7" t="s">
        <v>98</v>
      </c>
      <c r="C968" s="5"/>
      <c r="D968" s="5"/>
      <c r="F968" s="6">
        <v>441005</v>
      </c>
      <c r="G968" s="7" t="s">
        <v>98</v>
      </c>
      <c r="H968" s="5"/>
      <c r="I968" s="5"/>
    </row>
    <row r="969" spans="1:9" x14ac:dyDescent="0.25">
      <c r="A969" s="6">
        <v>441006</v>
      </c>
      <c r="B969" s="7" t="s">
        <v>99</v>
      </c>
      <c r="C969" s="5"/>
      <c r="D969" s="5"/>
      <c r="F969" s="6">
        <v>441006</v>
      </c>
      <c r="G969" s="7" t="s">
        <v>99</v>
      </c>
      <c r="H969" s="5"/>
      <c r="I969" s="5"/>
    </row>
    <row r="970" spans="1:9" x14ac:dyDescent="0.25">
      <c r="A970" s="6">
        <v>441007</v>
      </c>
      <c r="B970" s="7" t="s">
        <v>100</v>
      </c>
      <c r="C970" s="5"/>
      <c r="D970" s="5"/>
      <c r="F970" s="6">
        <v>441007</v>
      </c>
      <c r="G970" s="7" t="s">
        <v>100</v>
      </c>
      <c r="H970" s="5"/>
      <c r="I970" s="5"/>
    </row>
    <row r="971" spans="1:9" x14ac:dyDescent="0.25">
      <c r="A971" s="6">
        <v>441008</v>
      </c>
      <c r="B971" s="7" t="s">
        <v>101</v>
      </c>
      <c r="C971" s="5"/>
      <c r="D971" s="5"/>
      <c r="F971" s="6">
        <v>441008</v>
      </c>
      <c r="G971" s="7" t="s">
        <v>101</v>
      </c>
      <c r="H971" s="5"/>
      <c r="I971" s="5"/>
    </row>
    <row r="972" spans="1:9" x14ac:dyDescent="0.25">
      <c r="A972" s="6">
        <v>441009</v>
      </c>
      <c r="B972" s="7" t="s">
        <v>102</v>
      </c>
      <c r="C972" s="5"/>
      <c r="D972" s="5"/>
      <c r="F972" s="6">
        <v>441009</v>
      </c>
      <c r="G972" s="7" t="s">
        <v>102</v>
      </c>
      <c r="H972" s="5"/>
      <c r="I972" s="5"/>
    </row>
    <row r="973" spans="1:9" x14ac:dyDescent="0.25">
      <c r="A973" s="6">
        <v>441010</v>
      </c>
      <c r="B973" s="7" t="s">
        <v>103</v>
      </c>
      <c r="C973" s="5"/>
      <c r="D973" s="5"/>
      <c r="F973" s="6">
        <v>441010</v>
      </c>
      <c r="G973" s="7" t="s">
        <v>103</v>
      </c>
      <c r="H973" s="5"/>
      <c r="I973" s="5"/>
    </row>
    <row r="974" spans="1:9" x14ac:dyDescent="0.25">
      <c r="A974" s="6">
        <v>441011</v>
      </c>
      <c r="B974" s="7" t="s">
        <v>104</v>
      </c>
      <c r="C974" s="5"/>
      <c r="D974" s="5"/>
      <c r="F974" s="6">
        <v>441011</v>
      </c>
      <c r="G974" s="7" t="s">
        <v>104</v>
      </c>
      <c r="H974" s="5"/>
      <c r="I974" s="5"/>
    </row>
    <row r="975" spans="1:9" x14ac:dyDescent="0.25">
      <c r="A975" s="6">
        <v>441012</v>
      </c>
      <c r="B975" s="7" t="s">
        <v>105</v>
      </c>
      <c r="C975" s="5"/>
      <c r="D975" s="5"/>
      <c r="F975" s="6">
        <v>441012</v>
      </c>
      <c r="G975" s="7" t="s">
        <v>105</v>
      </c>
      <c r="H975" s="5"/>
      <c r="I975" s="5"/>
    </row>
    <row r="976" spans="1:9" x14ac:dyDescent="0.25">
      <c r="A976" s="6">
        <v>441013</v>
      </c>
      <c r="B976" s="7" t="s">
        <v>106</v>
      </c>
      <c r="C976" s="5"/>
      <c r="D976" s="5"/>
      <c r="F976" s="6">
        <v>441013</v>
      </c>
      <c r="G976" s="7" t="s">
        <v>106</v>
      </c>
      <c r="H976" s="5"/>
      <c r="I976" s="5"/>
    </row>
    <row r="977" spans="1:9" x14ac:dyDescent="0.25">
      <c r="A977" s="6">
        <v>441014</v>
      </c>
      <c r="B977" s="7" t="s">
        <v>107</v>
      </c>
      <c r="C977" s="5"/>
      <c r="D977" s="5"/>
      <c r="F977" s="6">
        <v>441014</v>
      </c>
      <c r="G977" s="7" t="s">
        <v>107</v>
      </c>
      <c r="H977" s="5"/>
      <c r="I977" s="5"/>
    </row>
    <row r="978" spans="1:9" ht="15.75" thickBot="1" x14ac:dyDescent="0.3">
      <c r="A978" s="19">
        <v>441015</v>
      </c>
      <c r="B978" s="20" t="s">
        <v>108</v>
      </c>
      <c r="C978" s="77"/>
      <c r="D978" s="77"/>
      <c r="F978" s="19">
        <v>441015</v>
      </c>
      <c r="G978" s="20" t="s">
        <v>108</v>
      </c>
      <c r="H978" s="77"/>
      <c r="I978" s="77"/>
    </row>
    <row r="979" spans="1:9" ht="15.75" thickBot="1" x14ac:dyDescent="0.3">
      <c r="A979" s="9" t="s">
        <v>18</v>
      </c>
      <c r="B979" s="10"/>
      <c r="C979" s="69">
        <f>SUM(C964:C978)</f>
        <v>0</v>
      </c>
      <c r="D979" s="69">
        <f>SUM(D964:D978)</f>
        <v>0</v>
      </c>
      <c r="F979" s="9" t="s">
        <v>18</v>
      </c>
      <c r="G979" s="10"/>
      <c r="H979" s="69">
        <f>SUM(H964:H978)</f>
        <v>0</v>
      </c>
      <c r="I979" s="69">
        <f>SUM(I964:I978)</f>
        <v>0</v>
      </c>
    </row>
    <row r="980" spans="1:9" x14ac:dyDescent="0.25">
      <c r="A980" s="12">
        <v>4411</v>
      </c>
      <c r="B980" s="13" t="s">
        <v>289</v>
      </c>
      <c r="C980" s="70"/>
      <c r="D980" s="70"/>
      <c r="F980" s="12">
        <v>4411</v>
      </c>
      <c r="G980" s="13" t="s">
        <v>289</v>
      </c>
      <c r="H980" s="70"/>
      <c r="I980" s="70"/>
    </row>
    <row r="981" spans="1:9" x14ac:dyDescent="0.25">
      <c r="A981" s="6">
        <v>441101</v>
      </c>
      <c r="B981" s="7" t="s">
        <v>94</v>
      </c>
      <c r="C981" s="5"/>
      <c r="D981" s="5"/>
      <c r="F981" s="6">
        <v>441101</v>
      </c>
      <c r="G981" s="7" t="s">
        <v>94</v>
      </c>
      <c r="H981" s="5"/>
      <c r="I981" s="5"/>
    </row>
    <row r="982" spans="1:9" x14ac:dyDescent="0.25">
      <c r="A982" s="6">
        <v>441102</v>
      </c>
      <c r="B982" s="7" t="s">
        <v>95</v>
      </c>
      <c r="C982" s="5"/>
      <c r="D982" s="5"/>
      <c r="F982" s="6">
        <v>441102</v>
      </c>
      <c r="G982" s="7" t="s">
        <v>95</v>
      </c>
      <c r="H982" s="5"/>
      <c r="I982" s="5"/>
    </row>
    <row r="983" spans="1:9" x14ac:dyDescent="0.25">
      <c r="A983" s="6">
        <v>441103</v>
      </c>
      <c r="B983" s="7" t="s">
        <v>96</v>
      </c>
      <c r="C983" s="5"/>
      <c r="D983" s="5"/>
      <c r="F983" s="6">
        <v>441103</v>
      </c>
      <c r="G983" s="7" t="s">
        <v>96</v>
      </c>
      <c r="H983" s="5"/>
      <c r="I983" s="5"/>
    </row>
    <row r="984" spans="1:9" x14ac:dyDescent="0.25">
      <c r="A984" s="6">
        <v>441104</v>
      </c>
      <c r="B984" s="7" t="s">
        <v>97</v>
      </c>
      <c r="C984" s="5"/>
      <c r="D984" s="5"/>
      <c r="F984" s="6">
        <v>441104</v>
      </c>
      <c r="G984" s="7" t="s">
        <v>97</v>
      </c>
      <c r="H984" s="5"/>
      <c r="I984" s="5"/>
    </row>
    <row r="985" spans="1:9" x14ac:dyDescent="0.25">
      <c r="A985" s="6">
        <v>441105</v>
      </c>
      <c r="B985" s="7" t="s">
        <v>98</v>
      </c>
      <c r="C985" s="5"/>
      <c r="D985" s="5"/>
      <c r="F985" s="6">
        <v>441105</v>
      </c>
      <c r="G985" s="7" t="s">
        <v>98</v>
      </c>
      <c r="H985" s="5"/>
      <c r="I985" s="5"/>
    </row>
    <row r="986" spans="1:9" x14ac:dyDescent="0.25">
      <c r="A986" s="6">
        <v>441106</v>
      </c>
      <c r="B986" s="7" t="s">
        <v>99</v>
      </c>
      <c r="C986" s="5"/>
      <c r="D986" s="5"/>
      <c r="F986" s="6">
        <v>441106</v>
      </c>
      <c r="G986" s="7" t="s">
        <v>99</v>
      </c>
      <c r="H986" s="5"/>
      <c r="I986" s="5"/>
    </row>
    <row r="987" spans="1:9" x14ac:dyDescent="0.25">
      <c r="A987" s="6">
        <v>441107</v>
      </c>
      <c r="B987" s="7" t="s">
        <v>100</v>
      </c>
      <c r="C987" s="5"/>
      <c r="D987" s="5"/>
      <c r="F987" s="6">
        <v>441107</v>
      </c>
      <c r="G987" s="7" t="s">
        <v>100</v>
      </c>
      <c r="H987" s="5"/>
      <c r="I987" s="5"/>
    </row>
    <row r="988" spans="1:9" x14ac:dyDescent="0.25">
      <c r="A988" s="6">
        <v>441108</v>
      </c>
      <c r="B988" s="7" t="s">
        <v>101</v>
      </c>
      <c r="C988" s="5"/>
      <c r="D988" s="5"/>
      <c r="F988" s="6">
        <v>441108</v>
      </c>
      <c r="G988" s="7" t="s">
        <v>101</v>
      </c>
      <c r="H988" s="5"/>
      <c r="I988" s="5"/>
    </row>
    <row r="989" spans="1:9" x14ac:dyDescent="0.25">
      <c r="A989" s="6">
        <v>441109</v>
      </c>
      <c r="B989" s="7" t="s">
        <v>102</v>
      </c>
      <c r="C989" s="5"/>
      <c r="D989" s="5"/>
      <c r="F989" s="6">
        <v>441109</v>
      </c>
      <c r="G989" s="7" t="s">
        <v>102</v>
      </c>
      <c r="H989" s="5"/>
      <c r="I989" s="5"/>
    </row>
    <row r="990" spans="1:9" x14ac:dyDescent="0.25">
      <c r="A990" s="6">
        <v>441110</v>
      </c>
      <c r="B990" s="7" t="s">
        <v>103</v>
      </c>
      <c r="C990" s="5"/>
      <c r="D990" s="5"/>
      <c r="F990" s="6">
        <v>441110</v>
      </c>
      <c r="G990" s="7" t="s">
        <v>103</v>
      </c>
      <c r="H990" s="5"/>
      <c r="I990" s="5"/>
    </row>
    <row r="991" spans="1:9" x14ac:dyDescent="0.25">
      <c r="A991" s="6">
        <v>441111</v>
      </c>
      <c r="B991" s="7" t="s">
        <v>104</v>
      </c>
      <c r="C991" s="5"/>
      <c r="D991" s="5"/>
      <c r="F991" s="6">
        <v>441111</v>
      </c>
      <c r="G991" s="7" t="s">
        <v>104</v>
      </c>
      <c r="H991" s="5"/>
      <c r="I991" s="5"/>
    </row>
    <row r="992" spans="1:9" x14ac:dyDescent="0.25">
      <c r="A992" s="6">
        <v>441112</v>
      </c>
      <c r="B992" s="7" t="s">
        <v>105</v>
      </c>
      <c r="C992" s="5"/>
      <c r="D992" s="5"/>
      <c r="F992" s="6">
        <v>441112</v>
      </c>
      <c r="G992" s="7" t="s">
        <v>105</v>
      </c>
      <c r="H992" s="5"/>
      <c r="I992" s="5"/>
    </row>
    <row r="993" spans="1:9" x14ac:dyDescent="0.25">
      <c r="A993" s="6">
        <v>441113</v>
      </c>
      <c r="B993" s="7" t="s">
        <v>106</v>
      </c>
      <c r="C993" s="5"/>
      <c r="D993" s="5"/>
      <c r="F993" s="6">
        <v>441113</v>
      </c>
      <c r="G993" s="7" t="s">
        <v>106</v>
      </c>
      <c r="H993" s="5"/>
      <c r="I993" s="5"/>
    </row>
    <row r="994" spans="1:9" x14ac:dyDescent="0.25">
      <c r="A994" s="6">
        <v>441114</v>
      </c>
      <c r="B994" s="7" t="s">
        <v>107</v>
      </c>
      <c r="C994" s="5"/>
      <c r="D994" s="5"/>
      <c r="F994" s="6">
        <v>441114</v>
      </c>
      <c r="G994" s="7" t="s">
        <v>107</v>
      </c>
      <c r="H994" s="5"/>
      <c r="I994" s="5"/>
    </row>
    <row r="995" spans="1:9" ht="15.75" thickBot="1" x14ac:dyDescent="0.3">
      <c r="A995" s="19">
        <v>441115</v>
      </c>
      <c r="B995" s="20" t="s">
        <v>108</v>
      </c>
      <c r="C995" s="77"/>
      <c r="D995" s="77"/>
      <c r="F995" s="19">
        <v>441115</v>
      </c>
      <c r="G995" s="20" t="s">
        <v>108</v>
      </c>
      <c r="H995" s="77"/>
      <c r="I995" s="77"/>
    </row>
    <row r="996" spans="1:9" ht="15.75" thickBot="1" x14ac:dyDescent="0.3">
      <c r="A996" s="9" t="s">
        <v>18</v>
      </c>
      <c r="B996" s="10"/>
      <c r="C996" s="69">
        <f>SUM(C981:C995)</f>
        <v>0</v>
      </c>
      <c r="D996" s="69">
        <f>SUM(D981:D995)</f>
        <v>0</v>
      </c>
      <c r="F996" s="9" t="s">
        <v>18</v>
      </c>
      <c r="G996" s="10"/>
      <c r="H996" s="69">
        <f>SUM(H981:H995)</f>
        <v>0</v>
      </c>
      <c r="I996" s="69">
        <f>SUM(I981:I995)</f>
        <v>0</v>
      </c>
    </row>
    <row r="997" spans="1:9" x14ac:dyDescent="0.25">
      <c r="A997" s="12">
        <v>4412</v>
      </c>
      <c r="B997" s="13" t="s">
        <v>277</v>
      </c>
      <c r="C997" s="70"/>
      <c r="D997" s="70"/>
      <c r="F997" s="12">
        <v>4412</v>
      </c>
      <c r="G997" s="13" t="s">
        <v>277</v>
      </c>
      <c r="H997" s="70"/>
      <c r="I997" s="70"/>
    </row>
    <row r="998" spans="1:9" x14ac:dyDescent="0.25">
      <c r="A998" s="6">
        <v>441201</v>
      </c>
      <c r="B998" s="7" t="s">
        <v>94</v>
      </c>
      <c r="C998" s="5"/>
      <c r="D998" s="5"/>
      <c r="F998" s="6">
        <v>441201</v>
      </c>
      <c r="G998" s="7" t="s">
        <v>94</v>
      </c>
      <c r="H998" s="5"/>
      <c r="I998" s="5"/>
    </row>
    <row r="999" spans="1:9" x14ac:dyDescent="0.25">
      <c r="A999" s="6">
        <v>441202</v>
      </c>
      <c r="B999" s="7" t="s">
        <v>95</v>
      </c>
      <c r="C999" s="5"/>
      <c r="D999" s="5"/>
      <c r="F999" s="6">
        <v>441202</v>
      </c>
      <c r="G999" s="7" t="s">
        <v>95</v>
      </c>
      <c r="H999" s="5"/>
      <c r="I999" s="5"/>
    </row>
    <row r="1000" spans="1:9" x14ac:dyDescent="0.25">
      <c r="A1000" s="6">
        <v>441203</v>
      </c>
      <c r="B1000" s="7" t="s">
        <v>96</v>
      </c>
      <c r="C1000" s="5"/>
      <c r="D1000" s="5"/>
      <c r="F1000" s="6">
        <v>441203</v>
      </c>
      <c r="G1000" s="7" t="s">
        <v>96</v>
      </c>
      <c r="H1000" s="5"/>
      <c r="I1000" s="5"/>
    </row>
    <row r="1001" spans="1:9" x14ac:dyDescent="0.25">
      <c r="A1001" s="6">
        <v>441204</v>
      </c>
      <c r="B1001" s="7" t="s">
        <v>97</v>
      </c>
      <c r="C1001" s="5"/>
      <c r="D1001" s="5"/>
      <c r="F1001" s="6">
        <v>441204</v>
      </c>
      <c r="G1001" s="7" t="s">
        <v>97</v>
      </c>
      <c r="H1001" s="5"/>
      <c r="I1001" s="5"/>
    </row>
    <row r="1002" spans="1:9" x14ac:dyDescent="0.25">
      <c r="A1002" s="6">
        <v>441205</v>
      </c>
      <c r="B1002" s="7" t="s">
        <v>98</v>
      </c>
      <c r="C1002" s="5"/>
      <c r="D1002" s="5"/>
      <c r="F1002" s="6">
        <v>441205</v>
      </c>
      <c r="G1002" s="7" t="s">
        <v>98</v>
      </c>
      <c r="H1002" s="5"/>
      <c r="I1002" s="5"/>
    </row>
    <row r="1003" spans="1:9" x14ac:dyDescent="0.25">
      <c r="A1003" s="6">
        <v>441206</v>
      </c>
      <c r="B1003" s="7" t="s">
        <v>99</v>
      </c>
      <c r="C1003" s="5"/>
      <c r="D1003" s="5"/>
      <c r="F1003" s="6">
        <v>441206</v>
      </c>
      <c r="G1003" s="7" t="s">
        <v>99</v>
      </c>
      <c r="H1003" s="5"/>
      <c r="I1003" s="5"/>
    </row>
    <row r="1004" spans="1:9" x14ac:dyDescent="0.25">
      <c r="A1004" s="6">
        <v>441207</v>
      </c>
      <c r="B1004" s="7" t="s">
        <v>100</v>
      </c>
      <c r="C1004" s="5"/>
      <c r="D1004" s="5"/>
      <c r="F1004" s="6">
        <v>441207</v>
      </c>
      <c r="G1004" s="7" t="s">
        <v>100</v>
      </c>
      <c r="H1004" s="5"/>
      <c r="I1004" s="5"/>
    </row>
    <row r="1005" spans="1:9" x14ac:dyDescent="0.25">
      <c r="A1005" s="6">
        <v>441208</v>
      </c>
      <c r="B1005" s="7" t="s">
        <v>101</v>
      </c>
      <c r="C1005" s="5"/>
      <c r="D1005" s="5"/>
      <c r="F1005" s="6">
        <v>441208</v>
      </c>
      <c r="G1005" s="7" t="s">
        <v>101</v>
      </c>
      <c r="H1005" s="5"/>
      <c r="I1005" s="5"/>
    </row>
    <row r="1006" spans="1:9" x14ac:dyDescent="0.25">
      <c r="A1006" s="6">
        <v>441209</v>
      </c>
      <c r="B1006" s="7" t="s">
        <v>102</v>
      </c>
      <c r="C1006" s="5"/>
      <c r="D1006" s="5"/>
      <c r="F1006" s="6">
        <v>441209</v>
      </c>
      <c r="G1006" s="7" t="s">
        <v>102</v>
      </c>
      <c r="H1006" s="5"/>
      <c r="I1006" s="5"/>
    </row>
    <row r="1007" spans="1:9" x14ac:dyDescent="0.25">
      <c r="A1007" s="6">
        <v>441210</v>
      </c>
      <c r="B1007" s="7" t="s">
        <v>103</v>
      </c>
      <c r="C1007" s="5"/>
      <c r="D1007" s="5"/>
      <c r="F1007" s="6">
        <v>441210</v>
      </c>
      <c r="G1007" s="7" t="s">
        <v>103</v>
      </c>
      <c r="H1007" s="5"/>
      <c r="I1007" s="5"/>
    </row>
    <row r="1008" spans="1:9" x14ac:dyDescent="0.25">
      <c r="A1008" s="6">
        <v>441211</v>
      </c>
      <c r="B1008" s="7" t="s">
        <v>104</v>
      </c>
      <c r="C1008" s="5"/>
      <c r="D1008" s="5"/>
      <c r="F1008" s="6">
        <v>441211</v>
      </c>
      <c r="G1008" s="7" t="s">
        <v>104</v>
      </c>
      <c r="H1008" s="5"/>
      <c r="I1008" s="5"/>
    </row>
    <row r="1009" spans="1:9" x14ac:dyDescent="0.25">
      <c r="A1009" s="6">
        <v>441212</v>
      </c>
      <c r="B1009" s="7" t="s">
        <v>105</v>
      </c>
      <c r="C1009" s="5"/>
      <c r="D1009" s="5"/>
      <c r="F1009" s="6">
        <v>441212</v>
      </c>
      <c r="G1009" s="7" t="s">
        <v>105</v>
      </c>
      <c r="H1009" s="5"/>
      <c r="I1009" s="5"/>
    </row>
    <row r="1010" spans="1:9" x14ac:dyDescent="0.25">
      <c r="A1010" s="6">
        <v>441213</v>
      </c>
      <c r="B1010" s="7" t="s">
        <v>106</v>
      </c>
      <c r="C1010" s="5"/>
      <c r="D1010" s="5"/>
      <c r="F1010" s="6">
        <v>441213</v>
      </c>
      <c r="G1010" s="7" t="s">
        <v>106</v>
      </c>
      <c r="H1010" s="5"/>
      <c r="I1010" s="5"/>
    </row>
    <row r="1011" spans="1:9" x14ac:dyDescent="0.25">
      <c r="A1011" s="6">
        <v>441214</v>
      </c>
      <c r="B1011" s="7" t="s">
        <v>107</v>
      </c>
      <c r="C1011" s="5"/>
      <c r="D1011" s="5"/>
      <c r="F1011" s="6">
        <v>441214</v>
      </c>
      <c r="G1011" s="7" t="s">
        <v>107</v>
      </c>
      <c r="H1011" s="5"/>
      <c r="I1011" s="5"/>
    </row>
    <row r="1012" spans="1:9" ht="15.75" thickBot="1" x14ac:dyDescent="0.3">
      <c r="A1012" s="19">
        <v>441215</v>
      </c>
      <c r="B1012" s="20" t="s">
        <v>108</v>
      </c>
      <c r="C1012" s="77"/>
      <c r="D1012" s="77"/>
      <c r="F1012" s="19">
        <v>441215</v>
      </c>
      <c r="G1012" s="20" t="s">
        <v>108</v>
      </c>
      <c r="H1012" s="77"/>
      <c r="I1012" s="77"/>
    </row>
    <row r="1013" spans="1:9" ht="15.75" thickBot="1" x14ac:dyDescent="0.3">
      <c r="A1013" s="9" t="s">
        <v>18</v>
      </c>
      <c r="B1013" s="10"/>
      <c r="C1013" s="69">
        <f>SUM(C998:C1012)</f>
        <v>0</v>
      </c>
      <c r="D1013" s="69">
        <f>SUM(D998:D1012)</f>
        <v>0</v>
      </c>
      <c r="F1013" s="9" t="s">
        <v>18</v>
      </c>
      <c r="G1013" s="10"/>
      <c r="H1013" s="69">
        <f>SUM(H998:H1012)</f>
        <v>0</v>
      </c>
      <c r="I1013" s="69">
        <f>SUM(I998:I1012)</f>
        <v>0</v>
      </c>
    </row>
    <row r="1014" spans="1:9" x14ac:dyDescent="0.25">
      <c r="A1014" s="12">
        <v>4413</v>
      </c>
      <c r="B1014" s="13" t="s">
        <v>278</v>
      </c>
      <c r="C1014" s="70"/>
      <c r="D1014" s="70"/>
      <c r="F1014" s="12">
        <v>4413</v>
      </c>
      <c r="G1014" s="13" t="s">
        <v>278</v>
      </c>
      <c r="H1014" s="70"/>
      <c r="I1014" s="70"/>
    </row>
    <row r="1015" spans="1:9" x14ac:dyDescent="0.25">
      <c r="A1015" s="6">
        <v>441301</v>
      </c>
      <c r="B1015" s="7" t="s">
        <v>94</v>
      </c>
      <c r="C1015" s="5"/>
      <c r="D1015" s="5"/>
      <c r="F1015" s="6">
        <v>441301</v>
      </c>
      <c r="G1015" s="7" t="s">
        <v>94</v>
      </c>
      <c r="H1015" s="5"/>
      <c r="I1015" s="5"/>
    </row>
    <row r="1016" spans="1:9" x14ac:dyDescent="0.25">
      <c r="A1016" s="6">
        <v>441302</v>
      </c>
      <c r="B1016" s="7" t="s">
        <v>95</v>
      </c>
      <c r="C1016" s="5"/>
      <c r="D1016" s="5"/>
      <c r="F1016" s="6">
        <v>441302</v>
      </c>
      <c r="G1016" s="7" t="s">
        <v>95</v>
      </c>
      <c r="H1016" s="5"/>
      <c r="I1016" s="5"/>
    </row>
    <row r="1017" spans="1:9" x14ac:dyDescent="0.25">
      <c r="A1017" s="6">
        <v>441303</v>
      </c>
      <c r="B1017" s="7" t="s">
        <v>96</v>
      </c>
      <c r="C1017" s="5"/>
      <c r="D1017" s="5"/>
      <c r="F1017" s="6">
        <v>441303</v>
      </c>
      <c r="G1017" s="7" t="s">
        <v>96</v>
      </c>
      <c r="H1017" s="5"/>
      <c r="I1017" s="5"/>
    </row>
    <row r="1018" spans="1:9" x14ac:dyDescent="0.25">
      <c r="A1018" s="6">
        <v>441304</v>
      </c>
      <c r="B1018" s="7" t="s">
        <v>97</v>
      </c>
      <c r="C1018" s="5"/>
      <c r="D1018" s="5"/>
      <c r="F1018" s="6">
        <v>441304</v>
      </c>
      <c r="G1018" s="7" t="s">
        <v>97</v>
      </c>
      <c r="H1018" s="5"/>
      <c r="I1018" s="5"/>
    </row>
    <row r="1019" spans="1:9" x14ac:dyDescent="0.25">
      <c r="A1019" s="6">
        <v>441305</v>
      </c>
      <c r="B1019" s="7" t="s">
        <v>98</v>
      </c>
      <c r="C1019" s="5"/>
      <c r="D1019" s="5"/>
      <c r="F1019" s="6">
        <v>441305</v>
      </c>
      <c r="G1019" s="7" t="s">
        <v>98</v>
      </c>
      <c r="H1019" s="5"/>
      <c r="I1019" s="5"/>
    </row>
    <row r="1020" spans="1:9" x14ac:dyDescent="0.25">
      <c r="A1020" s="6">
        <v>441306</v>
      </c>
      <c r="B1020" s="7" t="s">
        <v>99</v>
      </c>
      <c r="C1020" s="5"/>
      <c r="D1020" s="5"/>
      <c r="F1020" s="6">
        <v>441306</v>
      </c>
      <c r="G1020" s="7" t="s">
        <v>99</v>
      </c>
      <c r="H1020" s="5"/>
      <c r="I1020" s="5"/>
    </row>
    <row r="1021" spans="1:9" x14ac:dyDescent="0.25">
      <c r="A1021" s="6">
        <v>441307</v>
      </c>
      <c r="B1021" s="7" t="s">
        <v>100</v>
      </c>
      <c r="C1021" s="5"/>
      <c r="D1021" s="5"/>
      <c r="F1021" s="6">
        <v>441307</v>
      </c>
      <c r="G1021" s="7" t="s">
        <v>100</v>
      </c>
      <c r="H1021" s="5"/>
      <c r="I1021" s="5"/>
    </row>
    <row r="1022" spans="1:9" x14ac:dyDescent="0.25">
      <c r="A1022" s="6">
        <v>441308</v>
      </c>
      <c r="B1022" s="7" t="s">
        <v>101</v>
      </c>
      <c r="C1022" s="5"/>
      <c r="D1022" s="5"/>
      <c r="F1022" s="6">
        <v>441308</v>
      </c>
      <c r="G1022" s="7" t="s">
        <v>101</v>
      </c>
      <c r="H1022" s="5"/>
      <c r="I1022" s="5"/>
    </row>
    <row r="1023" spans="1:9" x14ac:dyDescent="0.25">
      <c r="A1023" s="6">
        <v>441309</v>
      </c>
      <c r="B1023" s="7" t="s">
        <v>102</v>
      </c>
      <c r="C1023" s="5"/>
      <c r="D1023" s="5"/>
      <c r="F1023" s="6">
        <v>441309</v>
      </c>
      <c r="G1023" s="7" t="s">
        <v>102</v>
      </c>
      <c r="H1023" s="5"/>
      <c r="I1023" s="5"/>
    </row>
    <row r="1024" spans="1:9" x14ac:dyDescent="0.25">
      <c r="A1024" s="6">
        <v>441310</v>
      </c>
      <c r="B1024" s="7" t="s">
        <v>103</v>
      </c>
      <c r="C1024" s="5"/>
      <c r="D1024" s="5"/>
      <c r="F1024" s="6">
        <v>441310</v>
      </c>
      <c r="G1024" s="7" t="s">
        <v>103</v>
      </c>
      <c r="H1024" s="5"/>
      <c r="I1024" s="5"/>
    </row>
    <row r="1025" spans="1:9" x14ac:dyDescent="0.25">
      <c r="A1025" s="6">
        <v>441311</v>
      </c>
      <c r="B1025" s="7" t="s">
        <v>104</v>
      </c>
      <c r="C1025" s="5"/>
      <c r="D1025" s="5"/>
      <c r="F1025" s="6">
        <v>441311</v>
      </c>
      <c r="G1025" s="7" t="s">
        <v>104</v>
      </c>
      <c r="H1025" s="5"/>
      <c r="I1025" s="5"/>
    </row>
    <row r="1026" spans="1:9" x14ac:dyDescent="0.25">
      <c r="A1026" s="6">
        <v>441312</v>
      </c>
      <c r="B1026" s="7" t="s">
        <v>105</v>
      </c>
      <c r="C1026" s="5"/>
      <c r="D1026" s="5"/>
      <c r="F1026" s="6">
        <v>441312</v>
      </c>
      <c r="G1026" s="7" t="s">
        <v>105</v>
      </c>
      <c r="H1026" s="5"/>
      <c r="I1026" s="5"/>
    </row>
    <row r="1027" spans="1:9" x14ac:dyDescent="0.25">
      <c r="A1027" s="6">
        <v>441313</v>
      </c>
      <c r="B1027" s="7" t="s">
        <v>106</v>
      </c>
      <c r="C1027" s="5"/>
      <c r="D1027" s="5"/>
      <c r="F1027" s="6">
        <v>441313</v>
      </c>
      <c r="G1027" s="7" t="s">
        <v>106</v>
      </c>
      <c r="H1027" s="5"/>
      <c r="I1027" s="5"/>
    </row>
    <row r="1028" spans="1:9" x14ac:dyDescent="0.25">
      <c r="A1028" s="6">
        <v>441314</v>
      </c>
      <c r="B1028" s="7" t="s">
        <v>107</v>
      </c>
      <c r="C1028" s="5"/>
      <c r="D1028" s="5"/>
      <c r="F1028" s="6">
        <v>441314</v>
      </c>
      <c r="G1028" s="7" t="s">
        <v>107</v>
      </c>
      <c r="H1028" s="5"/>
      <c r="I1028" s="5"/>
    </row>
    <row r="1029" spans="1:9" ht="15.75" thickBot="1" x14ac:dyDescent="0.3">
      <c r="A1029" s="19">
        <v>441315</v>
      </c>
      <c r="B1029" s="20" t="s">
        <v>108</v>
      </c>
      <c r="C1029" s="77"/>
      <c r="D1029" s="77"/>
      <c r="F1029" s="19">
        <v>441315</v>
      </c>
      <c r="G1029" s="20" t="s">
        <v>108</v>
      </c>
      <c r="H1029" s="77"/>
      <c r="I1029" s="77"/>
    </row>
    <row r="1030" spans="1:9" ht="15.75" thickBot="1" x14ac:dyDescent="0.3">
      <c r="A1030" s="9" t="s">
        <v>18</v>
      </c>
      <c r="B1030" s="10"/>
      <c r="C1030" s="69">
        <f>SUM(C1015:C1029)</f>
        <v>0</v>
      </c>
      <c r="D1030" s="69">
        <f>SUM(D1015:D1029)</f>
        <v>0</v>
      </c>
      <c r="F1030" s="9" t="s">
        <v>18</v>
      </c>
      <c r="G1030" s="10"/>
      <c r="H1030" s="69">
        <f>SUM(H1015:H1029)</f>
        <v>0</v>
      </c>
      <c r="I1030" s="69">
        <f>SUM(I1015:I1029)</f>
        <v>0</v>
      </c>
    </row>
    <row r="1031" spans="1:9" x14ac:dyDescent="0.25">
      <c r="A1031" s="12">
        <v>4414</v>
      </c>
      <c r="B1031" s="13" t="s">
        <v>290</v>
      </c>
      <c r="C1031" s="70"/>
      <c r="D1031" s="70"/>
      <c r="F1031" s="12">
        <v>4414</v>
      </c>
      <c r="G1031" s="13" t="s">
        <v>290</v>
      </c>
      <c r="H1031" s="70"/>
      <c r="I1031" s="70"/>
    </row>
    <row r="1032" spans="1:9" x14ac:dyDescent="0.25">
      <c r="A1032" s="6">
        <v>441401</v>
      </c>
      <c r="B1032" s="7" t="s">
        <v>94</v>
      </c>
      <c r="C1032" s="5"/>
      <c r="D1032" s="5"/>
      <c r="F1032" s="6">
        <v>441401</v>
      </c>
      <c r="G1032" s="7" t="s">
        <v>94</v>
      </c>
      <c r="H1032" s="5"/>
      <c r="I1032" s="5"/>
    </row>
    <row r="1033" spans="1:9" x14ac:dyDescent="0.25">
      <c r="A1033" s="6">
        <v>441402</v>
      </c>
      <c r="B1033" s="7" t="s">
        <v>95</v>
      </c>
      <c r="C1033" s="5"/>
      <c r="D1033" s="5"/>
      <c r="F1033" s="6">
        <v>441402</v>
      </c>
      <c r="G1033" s="7" t="s">
        <v>95</v>
      </c>
      <c r="H1033" s="5"/>
      <c r="I1033" s="5"/>
    </row>
    <row r="1034" spans="1:9" x14ac:dyDescent="0.25">
      <c r="A1034" s="6">
        <v>441403</v>
      </c>
      <c r="B1034" s="7" t="s">
        <v>96</v>
      </c>
      <c r="C1034" s="5"/>
      <c r="D1034" s="5"/>
      <c r="F1034" s="6">
        <v>441403</v>
      </c>
      <c r="G1034" s="7" t="s">
        <v>96</v>
      </c>
      <c r="H1034" s="5"/>
      <c r="I1034" s="5"/>
    </row>
    <row r="1035" spans="1:9" x14ac:dyDescent="0.25">
      <c r="A1035" s="6">
        <v>441404</v>
      </c>
      <c r="B1035" s="7" t="s">
        <v>97</v>
      </c>
      <c r="C1035" s="5"/>
      <c r="D1035" s="5"/>
      <c r="F1035" s="6">
        <v>441404</v>
      </c>
      <c r="G1035" s="7" t="s">
        <v>97</v>
      </c>
      <c r="H1035" s="5"/>
      <c r="I1035" s="5"/>
    </row>
    <row r="1036" spans="1:9" x14ac:dyDescent="0.25">
      <c r="A1036" s="6">
        <v>441405</v>
      </c>
      <c r="B1036" s="7" t="s">
        <v>98</v>
      </c>
      <c r="C1036" s="5"/>
      <c r="D1036" s="5"/>
      <c r="F1036" s="6">
        <v>441405</v>
      </c>
      <c r="G1036" s="7" t="s">
        <v>98</v>
      </c>
      <c r="H1036" s="5"/>
      <c r="I1036" s="5"/>
    </row>
    <row r="1037" spans="1:9" x14ac:dyDescent="0.25">
      <c r="A1037" s="6">
        <v>441406</v>
      </c>
      <c r="B1037" s="7" t="s">
        <v>99</v>
      </c>
      <c r="C1037" s="5"/>
      <c r="D1037" s="5"/>
      <c r="F1037" s="6">
        <v>441406</v>
      </c>
      <c r="G1037" s="7" t="s">
        <v>99</v>
      </c>
      <c r="H1037" s="5"/>
      <c r="I1037" s="5"/>
    </row>
    <row r="1038" spans="1:9" x14ac:dyDescent="0.25">
      <c r="A1038" s="6">
        <v>441407</v>
      </c>
      <c r="B1038" s="7" t="s">
        <v>100</v>
      </c>
      <c r="C1038" s="5"/>
      <c r="D1038" s="5"/>
      <c r="F1038" s="6">
        <v>441407</v>
      </c>
      <c r="G1038" s="7" t="s">
        <v>100</v>
      </c>
      <c r="H1038" s="5"/>
      <c r="I1038" s="5"/>
    </row>
    <row r="1039" spans="1:9" x14ac:dyDescent="0.25">
      <c r="A1039" s="6">
        <v>441408</v>
      </c>
      <c r="B1039" s="7" t="s">
        <v>101</v>
      </c>
      <c r="C1039" s="5"/>
      <c r="D1039" s="5"/>
      <c r="F1039" s="6">
        <v>441408</v>
      </c>
      <c r="G1039" s="7" t="s">
        <v>101</v>
      </c>
      <c r="H1039" s="5"/>
      <c r="I1039" s="5"/>
    </row>
    <row r="1040" spans="1:9" x14ac:dyDescent="0.25">
      <c r="A1040" s="6">
        <v>441409</v>
      </c>
      <c r="B1040" s="7" t="s">
        <v>102</v>
      </c>
      <c r="C1040" s="5"/>
      <c r="D1040" s="5"/>
      <c r="F1040" s="6">
        <v>441409</v>
      </c>
      <c r="G1040" s="7" t="s">
        <v>102</v>
      </c>
      <c r="H1040" s="5"/>
      <c r="I1040" s="5"/>
    </row>
    <row r="1041" spans="1:9" x14ac:dyDescent="0.25">
      <c r="A1041" s="6">
        <v>441410</v>
      </c>
      <c r="B1041" s="7" t="s">
        <v>103</v>
      </c>
      <c r="C1041" s="5"/>
      <c r="D1041" s="5"/>
      <c r="F1041" s="6">
        <v>441410</v>
      </c>
      <c r="G1041" s="7" t="s">
        <v>103</v>
      </c>
      <c r="H1041" s="5"/>
      <c r="I1041" s="5"/>
    </row>
    <row r="1042" spans="1:9" x14ac:dyDescent="0.25">
      <c r="A1042" s="6">
        <v>441411</v>
      </c>
      <c r="B1042" s="7" t="s">
        <v>104</v>
      </c>
      <c r="C1042" s="5"/>
      <c r="D1042" s="5"/>
      <c r="F1042" s="6">
        <v>441411</v>
      </c>
      <c r="G1042" s="7" t="s">
        <v>104</v>
      </c>
      <c r="H1042" s="5"/>
      <c r="I1042" s="5"/>
    </row>
    <row r="1043" spans="1:9" x14ac:dyDescent="0.25">
      <c r="A1043" s="6">
        <v>441412</v>
      </c>
      <c r="B1043" s="7" t="s">
        <v>105</v>
      </c>
      <c r="C1043" s="5"/>
      <c r="D1043" s="5"/>
      <c r="F1043" s="6">
        <v>441412</v>
      </c>
      <c r="G1043" s="7" t="s">
        <v>105</v>
      </c>
      <c r="H1043" s="5"/>
      <c r="I1043" s="5"/>
    </row>
    <row r="1044" spans="1:9" x14ac:dyDescent="0.25">
      <c r="A1044" s="6">
        <v>441413</v>
      </c>
      <c r="B1044" s="7" t="s">
        <v>106</v>
      </c>
      <c r="C1044" s="5"/>
      <c r="D1044" s="5"/>
      <c r="F1044" s="6">
        <v>441413</v>
      </c>
      <c r="G1044" s="7" t="s">
        <v>106</v>
      </c>
      <c r="H1044" s="5"/>
      <c r="I1044" s="5"/>
    </row>
    <row r="1045" spans="1:9" x14ac:dyDescent="0.25">
      <c r="A1045" s="6">
        <v>441414</v>
      </c>
      <c r="B1045" s="7" t="s">
        <v>107</v>
      </c>
      <c r="C1045" s="5"/>
      <c r="D1045" s="5"/>
      <c r="F1045" s="6">
        <v>441414</v>
      </c>
      <c r="G1045" s="7" t="s">
        <v>107</v>
      </c>
      <c r="H1045" s="5"/>
      <c r="I1045" s="5"/>
    </row>
    <row r="1046" spans="1:9" ht="15.75" thickBot="1" x14ac:dyDescent="0.3">
      <c r="A1046" s="19">
        <v>441415</v>
      </c>
      <c r="B1046" s="20" t="s">
        <v>108</v>
      </c>
      <c r="C1046" s="77"/>
      <c r="D1046" s="77"/>
      <c r="F1046" s="19">
        <v>441415</v>
      </c>
      <c r="G1046" s="20" t="s">
        <v>108</v>
      </c>
      <c r="H1046" s="77"/>
      <c r="I1046" s="77"/>
    </row>
    <row r="1047" spans="1:9" ht="15.75" thickBot="1" x14ac:dyDescent="0.3">
      <c r="A1047" s="9" t="s">
        <v>18</v>
      </c>
      <c r="B1047" s="10"/>
      <c r="C1047" s="69">
        <f>SUM(C1032:C1046)</f>
        <v>0</v>
      </c>
      <c r="D1047" s="69">
        <f>SUM(D1032:D1046)</f>
        <v>0</v>
      </c>
      <c r="F1047" s="9" t="s">
        <v>18</v>
      </c>
      <c r="G1047" s="10"/>
      <c r="H1047" s="69">
        <f>SUM(H1032:H1046)</f>
        <v>0</v>
      </c>
      <c r="I1047" s="69">
        <f>SUM(I1032:I1046)</f>
        <v>0</v>
      </c>
    </row>
    <row r="1048" spans="1:9" x14ac:dyDescent="0.25">
      <c r="A1048" s="12">
        <v>4415</v>
      </c>
      <c r="B1048" s="13" t="s">
        <v>236</v>
      </c>
      <c r="C1048" s="70"/>
      <c r="D1048" s="70"/>
      <c r="F1048" s="12">
        <v>4415</v>
      </c>
      <c r="G1048" s="13" t="s">
        <v>236</v>
      </c>
      <c r="H1048" s="70"/>
      <c r="I1048" s="70"/>
    </row>
    <row r="1049" spans="1:9" x14ac:dyDescent="0.25">
      <c r="A1049" s="6">
        <v>441501</v>
      </c>
      <c r="B1049" s="7" t="s">
        <v>94</v>
      </c>
      <c r="C1049" s="5"/>
      <c r="D1049" s="5"/>
      <c r="F1049" s="6">
        <v>441501</v>
      </c>
      <c r="G1049" s="7" t="s">
        <v>94</v>
      </c>
      <c r="H1049" s="5"/>
      <c r="I1049" s="5"/>
    </row>
    <row r="1050" spans="1:9" x14ac:dyDescent="0.25">
      <c r="A1050" s="6">
        <v>441502</v>
      </c>
      <c r="B1050" s="7" t="s">
        <v>95</v>
      </c>
      <c r="C1050" s="5"/>
      <c r="D1050" s="5"/>
      <c r="F1050" s="6">
        <v>441502</v>
      </c>
      <c r="G1050" s="7" t="s">
        <v>95</v>
      </c>
      <c r="H1050" s="5"/>
      <c r="I1050" s="5"/>
    </row>
    <row r="1051" spans="1:9" x14ac:dyDescent="0.25">
      <c r="A1051" s="6">
        <v>441503</v>
      </c>
      <c r="B1051" s="7" t="s">
        <v>96</v>
      </c>
      <c r="C1051" s="5"/>
      <c r="D1051" s="5"/>
      <c r="F1051" s="6">
        <v>441503</v>
      </c>
      <c r="G1051" s="7" t="s">
        <v>96</v>
      </c>
      <c r="H1051" s="5"/>
      <c r="I1051" s="5"/>
    </row>
    <row r="1052" spans="1:9" x14ac:dyDescent="0.25">
      <c r="A1052" s="6">
        <v>441504</v>
      </c>
      <c r="B1052" s="7" t="s">
        <v>97</v>
      </c>
      <c r="C1052" s="5"/>
      <c r="D1052" s="5"/>
      <c r="F1052" s="6">
        <v>441504</v>
      </c>
      <c r="G1052" s="7" t="s">
        <v>97</v>
      </c>
      <c r="H1052" s="5"/>
      <c r="I1052" s="5"/>
    </row>
    <row r="1053" spans="1:9" x14ac:dyDescent="0.25">
      <c r="A1053" s="6">
        <v>441505</v>
      </c>
      <c r="B1053" s="7" t="s">
        <v>98</v>
      </c>
      <c r="C1053" s="5"/>
      <c r="D1053" s="5"/>
      <c r="F1053" s="6">
        <v>441505</v>
      </c>
      <c r="G1053" s="7" t="s">
        <v>98</v>
      </c>
      <c r="H1053" s="5"/>
      <c r="I1053" s="5"/>
    </row>
    <row r="1054" spans="1:9" x14ac:dyDescent="0.25">
      <c r="A1054" s="6">
        <v>441506</v>
      </c>
      <c r="B1054" s="7" t="s">
        <v>99</v>
      </c>
      <c r="C1054" s="5"/>
      <c r="D1054" s="5"/>
      <c r="F1054" s="6">
        <v>441506</v>
      </c>
      <c r="G1054" s="7" t="s">
        <v>99</v>
      </c>
      <c r="H1054" s="5"/>
      <c r="I1054" s="5"/>
    </row>
    <row r="1055" spans="1:9" x14ac:dyDescent="0.25">
      <c r="A1055" s="6">
        <v>441507</v>
      </c>
      <c r="B1055" s="7" t="s">
        <v>100</v>
      </c>
      <c r="C1055" s="5"/>
      <c r="D1055" s="5"/>
      <c r="F1055" s="6">
        <v>441507</v>
      </c>
      <c r="G1055" s="7" t="s">
        <v>100</v>
      </c>
      <c r="H1055" s="5"/>
      <c r="I1055" s="5"/>
    </row>
    <row r="1056" spans="1:9" x14ac:dyDescent="0.25">
      <c r="A1056" s="6">
        <v>441508</v>
      </c>
      <c r="B1056" s="7" t="s">
        <v>101</v>
      </c>
      <c r="C1056" s="5"/>
      <c r="D1056" s="5"/>
      <c r="F1056" s="6">
        <v>441508</v>
      </c>
      <c r="G1056" s="7" t="s">
        <v>101</v>
      </c>
      <c r="H1056" s="5"/>
      <c r="I1056" s="5"/>
    </row>
    <row r="1057" spans="1:9" x14ac:dyDescent="0.25">
      <c r="A1057" s="6">
        <v>441509</v>
      </c>
      <c r="B1057" s="7" t="s">
        <v>102</v>
      </c>
      <c r="C1057" s="5"/>
      <c r="D1057" s="5"/>
      <c r="F1057" s="6">
        <v>441509</v>
      </c>
      <c r="G1057" s="7" t="s">
        <v>102</v>
      </c>
      <c r="H1057" s="5"/>
      <c r="I1057" s="5"/>
    </row>
    <row r="1058" spans="1:9" x14ac:dyDescent="0.25">
      <c r="A1058" s="6">
        <v>441510</v>
      </c>
      <c r="B1058" s="7" t="s">
        <v>103</v>
      </c>
      <c r="C1058" s="5"/>
      <c r="D1058" s="5"/>
      <c r="F1058" s="6">
        <v>441510</v>
      </c>
      <c r="G1058" s="7" t="s">
        <v>103</v>
      </c>
      <c r="H1058" s="5"/>
      <c r="I1058" s="5"/>
    </row>
    <row r="1059" spans="1:9" x14ac:dyDescent="0.25">
      <c r="A1059" s="6">
        <v>441511</v>
      </c>
      <c r="B1059" s="7" t="s">
        <v>104</v>
      </c>
      <c r="C1059" s="5"/>
      <c r="D1059" s="5"/>
      <c r="F1059" s="6">
        <v>441511</v>
      </c>
      <c r="G1059" s="7" t="s">
        <v>104</v>
      </c>
      <c r="H1059" s="5"/>
      <c r="I1059" s="5"/>
    </row>
    <row r="1060" spans="1:9" x14ac:dyDescent="0.25">
      <c r="A1060" s="6">
        <v>441512</v>
      </c>
      <c r="B1060" s="7" t="s">
        <v>105</v>
      </c>
      <c r="C1060" s="5"/>
      <c r="D1060" s="5"/>
      <c r="F1060" s="6">
        <v>441512</v>
      </c>
      <c r="G1060" s="7" t="s">
        <v>105</v>
      </c>
      <c r="H1060" s="5"/>
      <c r="I1060" s="5"/>
    </row>
    <row r="1061" spans="1:9" x14ac:dyDescent="0.25">
      <c r="A1061" s="6">
        <v>441513</v>
      </c>
      <c r="B1061" s="7" t="s">
        <v>106</v>
      </c>
      <c r="C1061" s="5"/>
      <c r="D1061" s="5"/>
      <c r="F1061" s="6">
        <v>441513</v>
      </c>
      <c r="G1061" s="7" t="s">
        <v>106</v>
      </c>
      <c r="H1061" s="5"/>
      <c r="I1061" s="5"/>
    </row>
    <row r="1062" spans="1:9" x14ac:dyDescent="0.25">
      <c r="A1062" s="6">
        <v>441514</v>
      </c>
      <c r="B1062" s="7" t="s">
        <v>107</v>
      </c>
      <c r="C1062" s="5"/>
      <c r="D1062" s="5"/>
      <c r="F1062" s="6">
        <v>441514</v>
      </c>
      <c r="G1062" s="7" t="s">
        <v>107</v>
      </c>
      <c r="H1062" s="5"/>
      <c r="I1062" s="5"/>
    </row>
    <row r="1063" spans="1:9" ht="15.75" thickBot="1" x14ac:dyDescent="0.3">
      <c r="A1063" s="19">
        <v>441515</v>
      </c>
      <c r="B1063" s="20" t="s">
        <v>108</v>
      </c>
      <c r="C1063" s="77"/>
      <c r="D1063" s="77"/>
      <c r="F1063" s="19">
        <v>441515</v>
      </c>
      <c r="G1063" s="20" t="s">
        <v>108</v>
      </c>
      <c r="H1063" s="77"/>
      <c r="I1063" s="77"/>
    </row>
    <row r="1064" spans="1:9" ht="15.75" thickBot="1" x14ac:dyDescent="0.3">
      <c r="A1064" s="9" t="s">
        <v>18</v>
      </c>
      <c r="B1064" s="10"/>
      <c r="C1064" s="69">
        <f>SUM(C1049:C1063)</f>
        <v>0</v>
      </c>
      <c r="D1064" s="69">
        <f>SUM(D1049:D1063)</f>
        <v>0</v>
      </c>
      <c r="F1064" s="9" t="s">
        <v>18</v>
      </c>
      <c r="G1064" s="10"/>
      <c r="H1064" s="69">
        <f>SUM(H1049:H1063)</f>
        <v>0</v>
      </c>
      <c r="I1064" s="69">
        <f>SUM(I1049:I1063)</f>
        <v>0</v>
      </c>
    </row>
    <row r="1065" spans="1:9" x14ac:dyDescent="0.25">
      <c r="A1065" s="12">
        <v>4416</v>
      </c>
      <c r="B1065" s="13" t="s">
        <v>269</v>
      </c>
      <c r="C1065" s="70"/>
      <c r="D1065" s="70"/>
      <c r="F1065" s="12">
        <v>4416</v>
      </c>
      <c r="G1065" s="13" t="s">
        <v>269</v>
      </c>
      <c r="H1065" s="70"/>
      <c r="I1065" s="70"/>
    </row>
    <row r="1066" spans="1:9" x14ac:dyDescent="0.25">
      <c r="A1066" s="6">
        <v>441601</v>
      </c>
      <c r="B1066" s="7" t="s">
        <v>94</v>
      </c>
      <c r="C1066" s="5"/>
      <c r="D1066" s="5"/>
      <c r="F1066" s="6">
        <v>441601</v>
      </c>
      <c r="G1066" s="7" t="s">
        <v>94</v>
      </c>
      <c r="H1066" s="5"/>
      <c r="I1066" s="5"/>
    </row>
    <row r="1067" spans="1:9" x14ac:dyDescent="0.25">
      <c r="A1067" s="6">
        <v>441602</v>
      </c>
      <c r="B1067" s="7" t="s">
        <v>95</v>
      </c>
      <c r="C1067" s="5"/>
      <c r="D1067" s="5"/>
      <c r="F1067" s="6">
        <v>441602</v>
      </c>
      <c r="G1067" s="7" t="s">
        <v>95</v>
      </c>
      <c r="H1067" s="5"/>
      <c r="I1067" s="5"/>
    </row>
    <row r="1068" spans="1:9" x14ac:dyDescent="0.25">
      <c r="A1068" s="6">
        <v>441603</v>
      </c>
      <c r="B1068" s="7" t="s">
        <v>96</v>
      </c>
      <c r="C1068" s="5"/>
      <c r="D1068" s="5"/>
      <c r="F1068" s="6">
        <v>441603</v>
      </c>
      <c r="G1068" s="7" t="s">
        <v>96</v>
      </c>
      <c r="H1068" s="5"/>
      <c r="I1068" s="5"/>
    </row>
    <row r="1069" spans="1:9" x14ac:dyDescent="0.25">
      <c r="A1069" s="6">
        <v>441604</v>
      </c>
      <c r="B1069" s="7" t="s">
        <v>97</v>
      </c>
      <c r="C1069" s="5"/>
      <c r="D1069" s="5"/>
      <c r="F1069" s="6">
        <v>441604</v>
      </c>
      <c r="G1069" s="7" t="s">
        <v>97</v>
      </c>
      <c r="H1069" s="5"/>
      <c r="I1069" s="5"/>
    </row>
    <row r="1070" spans="1:9" x14ac:dyDescent="0.25">
      <c r="A1070" s="6">
        <v>441605</v>
      </c>
      <c r="B1070" s="7" t="s">
        <v>98</v>
      </c>
      <c r="C1070" s="5"/>
      <c r="D1070" s="5"/>
      <c r="F1070" s="6">
        <v>441605</v>
      </c>
      <c r="G1070" s="7" t="s">
        <v>98</v>
      </c>
      <c r="H1070" s="5"/>
      <c r="I1070" s="5"/>
    </row>
    <row r="1071" spans="1:9" x14ac:dyDescent="0.25">
      <c r="A1071" s="6">
        <v>441606</v>
      </c>
      <c r="B1071" s="7" t="s">
        <v>99</v>
      </c>
      <c r="C1071" s="5"/>
      <c r="D1071" s="5"/>
      <c r="F1071" s="6">
        <v>441606</v>
      </c>
      <c r="G1071" s="7" t="s">
        <v>99</v>
      </c>
      <c r="H1071" s="5"/>
      <c r="I1071" s="5"/>
    </row>
    <row r="1072" spans="1:9" x14ac:dyDescent="0.25">
      <c r="A1072" s="6">
        <v>441607</v>
      </c>
      <c r="B1072" s="7" t="s">
        <v>100</v>
      </c>
      <c r="C1072" s="5"/>
      <c r="D1072" s="5"/>
      <c r="F1072" s="6">
        <v>441607</v>
      </c>
      <c r="G1072" s="7" t="s">
        <v>100</v>
      </c>
      <c r="H1072" s="5"/>
      <c r="I1072" s="5"/>
    </row>
    <row r="1073" spans="1:9" x14ac:dyDescent="0.25">
      <c r="A1073" s="6">
        <v>441608</v>
      </c>
      <c r="B1073" s="7" t="s">
        <v>101</v>
      </c>
      <c r="C1073" s="5"/>
      <c r="D1073" s="5"/>
      <c r="F1073" s="6">
        <v>441608</v>
      </c>
      <c r="G1073" s="7" t="s">
        <v>101</v>
      </c>
      <c r="H1073" s="5"/>
      <c r="I1073" s="5"/>
    </row>
    <row r="1074" spans="1:9" x14ac:dyDescent="0.25">
      <c r="A1074" s="6">
        <v>441609</v>
      </c>
      <c r="B1074" s="7" t="s">
        <v>102</v>
      </c>
      <c r="C1074" s="5"/>
      <c r="D1074" s="5"/>
      <c r="F1074" s="6">
        <v>441609</v>
      </c>
      <c r="G1074" s="7" t="s">
        <v>102</v>
      </c>
      <c r="H1074" s="5"/>
      <c r="I1074" s="5"/>
    </row>
    <row r="1075" spans="1:9" x14ac:dyDescent="0.25">
      <c r="A1075" s="6">
        <v>441610</v>
      </c>
      <c r="B1075" s="7" t="s">
        <v>103</v>
      </c>
      <c r="C1075" s="5"/>
      <c r="D1075" s="5"/>
      <c r="F1075" s="6">
        <v>441610</v>
      </c>
      <c r="G1075" s="7" t="s">
        <v>103</v>
      </c>
      <c r="H1075" s="5"/>
      <c r="I1075" s="5"/>
    </row>
    <row r="1076" spans="1:9" x14ac:dyDescent="0.25">
      <c r="A1076" s="6">
        <v>441611</v>
      </c>
      <c r="B1076" s="7" t="s">
        <v>104</v>
      </c>
      <c r="C1076" s="5"/>
      <c r="D1076" s="5"/>
      <c r="F1076" s="6">
        <v>441611</v>
      </c>
      <c r="G1076" s="7" t="s">
        <v>104</v>
      </c>
      <c r="H1076" s="5"/>
      <c r="I1076" s="5"/>
    </row>
    <row r="1077" spans="1:9" x14ac:dyDescent="0.25">
      <c r="A1077" s="6">
        <v>441612</v>
      </c>
      <c r="B1077" s="7" t="s">
        <v>105</v>
      </c>
      <c r="C1077" s="5"/>
      <c r="D1077" s="5"/>
      <c r="F1077" s="6">
        <v>441612</v>
      </c>
      <c r="G1077" s="7" t="s">
        <v>105</v>
      </c>
      <c r="H1077" s="5"/>
      <c r="I1077" s="5"/>
    </row>
    <row r="1078" spans="1:9" x14ac:dyDescent="0.25">
      <c r="A1078" s="6">
        <v>441613</v>
      </c>
      <c r="B1078" s="7" t="s">
        <v>106</v>
      </c>
      <c r="C1078" s="5"/>
      <c r="D1078" s="5"/>
      <c r="F1078" s="6">
        <v>441613</v>
      </c>
      <c r="G1078" s="7" t="s">
        <v>106</v>
      </c>
      <c r="H1078" s="5"/>
      <c r="I1078" s="5"/>
    </row>
    <row r="1079" spans="1:9" x14ac:dyDescent="0.25">
      <c r="A1079" s="6">
        <v>441614</v>
      </c>
      <c r="B1079" s="7" t="s">
        <v>107</v>
      </c>
      <c r="C1079" s="5"/>
      <c r="D1079" s="5"/>
      <c r="F1079" s="6">
        <v>441614</v>
      </c>
      <c r="G1079" s="7" t="s">
        <v>107</v>
      </c>
      <c r="H1079" s="5"/>
      <c r="I1079" s="5"/>
    </row>
    <row r="1080" spans="1:9" ht="15.75" thickBot="1" x14ac:dyDescent="0.3">
      <c r="A1080" s="19">
        <v>441615</v>
      </c>
      <c r="B1080" s="20" t="s">
        <v>108</v>
      </c>
      <c r="C1080" s="77"/>
      <c r="D1080" s="77"/>
      <c r="F1080" s="19">
        <v>441615</v>
      </c>
      <c r="G1080" s="20" t="s">
        <v>108</v>
      </c>
      <c r="H1080" s="77"/>
      <c r="I1080" s="77"/>
    </row>
    <row r="1081" spans="1:9" ht="15.75" thickBot="1" x14ac:dyDescent="0.3">
      <c r="A1081" s="9" t="s">
        <v>18</v>
      </c>
      <c r="B1081" s="10"/>
      <c r="C1081" s="69">
        <f>SUM(C1066:C1080)</f>
        <v>0</v>
      </c>
      <c r="D1081" s="69">
        <f>SUM(D1066:D1080)</f>
        <v>0</v>
      </c>
      <c r="F1081" s="9" t="s">
        <v>18</v>
      </c>
      <c r="G1081" s="10"/>
      <c r="H1081" s="69">
        <f>SUM(H1066:H1080)</f>
        <v>0</v>
      </c>
      <c r="I1081" s="69">
        <f>SUM(I1066:I1080)</f>
        <v>0</v>
      </c>
    </row>
    <row r="1082" spans="1:9" x14ac:dyDescent="0.25">
      <c r="A1082" s="43">
        <v>4417</v>
      </c>
      <c r="B1082" s="44" t="s">
        <v>281</v>
      </c>
      <c r="C1082" s="76"/>
      <c r="D1082" s="76"/>
      <c r="F1082" s="43">
        <v>4417</v>
      </c>
      <c r="G1082" s="44" t="s">
        <v>281</v>
      </c>
      <c r="H1082" s="76"/>
      <c r="I1082" s="76"/>
    </row>
    <row r="1083" spans="1:9" ht="15.75" thickBot="1" x14ac:dyDescent="0.3">
      <c r="A1083" s="45">
        <v>441701</v>
      </c>
      <c r="B1083" s="46" t="s">
        <v>291</v>
      </c>
      <c r="C1083" s="81"/>
      <c r="D1083" s="81"/>
      <c r="F1083" s="45">
        <v>441701</v>
      </c>
      <c r="G1083" s="46" t="s">
        <v>291</v>
      </c>
      <c r="H1083" s="81"/>
      <c r="I1083" s="81"/>
    </row>
    <row r="1084" spans="1:9" ht="15.75" thickBot="1" x14ac:dyDescent="0.3">
      <c r="A1084" s="9" t="s">
        <v>18</v>
      </c>
      <c r="B1084" s="10"/>
      <c r="C1084" s="69">
        <f>SUM(C1083)</f>
        <v>0</v>
      </c>
      <c r="D1084" s="69">
        <f>SUM(D1083)</f>
        <v>0</v>
      </c>
      <c r="F1084" s="9" t="s">
        <v>18</v>
      </c>
      <c r="G1084" s="10"/>
      <c r="H1084" s="69">
        <f>SUM(H1083)</f>
        <v>0</v>
      </c>
      <c r="I1084" s="69">
        <f>SUM(I1083)</f>
        <v>0</v>
      </c>
    </row>
    <row r="1085" spans="1:9" x14ac:dyDescent="0.25">
      <c r="A1085" s="12">
        <v>45</v>
      </c>
      <c r="B1085" s="13" t="s">
        <v>292</v>
      </c>
      <c r="C1085" s="70"/>
      <c r="D1085" s="70"/>
      <c r="F1085" s="12">
        <v>45</v>
      </c>
      <c r="G1085" s="13" t="s">
        <v>292</v>
      </c>
      <c r="H1085" s="70"/>
      <c r="I1085" s="70"/>
    </row>
    <row r="1086" spans="1:9" x14ac:dyDescent="0.25">
      <c r="A1086" s="3">
        <v>4501</v>
      </c>
      <c r="B1086" s="4" t="s">
        <v>293</v>
      </c>
      <c r="C1086" s="5"/>
      <c r="D1086" s="5"/>
      <c r="F1086" s="3">
        <v>4501</v>
      </c>
      <c r="G1086" s="4" t="s">
        <v>293</v>
      </c>
      <c r="H1086" s="5"/>
      <c r="I1086" s="5"/>
    </row>
    <row r="1087" spans="1:9" x14ac:dyDescent="0.25">
      <c r="A1087" s="6">
        <v>450101</v>
      </c>
      <c r="B1087" s="7" t="s">
        <v>294</v>
      </c>
      <c r="C1087" s="5"/>
      <c r="D1087" s="5"/>
      <c r="F1087" s="6">
        <v>450101</v>
      </c>
      <c r="G1087" s="7" t="s">
        <v>294</v>
      </c>
      <c r="H1087" s="5"/>
      <c r="I1087" s="5"/>
    </row>
    <row r="1088" spans="1:9" x14ac:dyDescent="0.25">
      <c r="A1088" s="6">
        <v>450102</v>
      </c>
      <c r="B1088" s="7" t="s">
        <v>295</v>
      </c>
      <c r="C1088" s="5"/>
      <c r="D1088" s="5"/>
      <c r="F1088" s="6">
        <v>450102</v>
      </c>
      <c r="G1088" s="7" t="s">
        <v>295</v>
      </c>
      <c r="H1088" s="5"/>
      <c r="I1088" s="5"/>
    </row>
    <row r="1089" spans="1:9" x14ac:dyDescent="0.25">
      <c r="A1089" s="6">
        <v>450103</v>
      </c>
      <c r="B1089" s="7" t="s">
        <v>296</v>
      </c>
      <c r="C1089" s="5"/>
      <c r="D1089" s="5"/>
      <c r="F1089" s="6">
        <v>450103</v>
      </c>
      <c r="G1089" s="7" t="s">
        <v>296</v>
      </c>
      <c r="H1089" s="5"/>
      <c r="I1089" s="5"/>
    </row>
    <row r="1090" spans="1:9" x14ac:dyDescent="0.25">
      <c r="A1090" s="6"/>
      <c r="B1090" s="7" t="s">
        <v>297</v>
      </c>
      <c r="C1090" s="5"/>
      <c r="D1090" s="5"/>
      <c r="F1090" s="6"/>
      <c r="G1090" s="7" t="s">
        <v>297</v>
      </c>
      <c r="H1090" s="5"/>
      <c r="I1090" s="5"/>
    </row>
    <row r="1091" spans="1:9" x14ac:dyDescent="0.25">
      <c r="A1091" s="6">
        <v>450104</v>
      </c>
      <c r="B1091" s="7" t="s">
        <v>298</v>
      </c>
      <c r="C1091" s="5"/>
      <c r="D1091" s="5"/>
      <c r="F1091" s="6">
        <v>450104</v>
      </c>
      <c r="G1091" s="7" t="s">
        <v>298</v>
      </c>
      <c r="H1091" s="5"/>
      <c r="I1091" s="5"/>
    </row>
    <row r="1092" spans="1:9" x14ac:dyDescent="0.25">
      <c r="A1092" s="6">
        <v>450105</v>
      </c>
      <c r="B1092" s="7" t="s">
        <v>299</v>
      </c>
      <c r="C1092" s="5">
        <v>7086986.6799999997</v>
      </c>
      <c r="D1092" s="5">
        <v>5628113.3700000001</v>
      </c>
      <c r="F1092" s="6">
        <v>450105</v>
      </c>
      <c r="G1092" s="7" t="s">
        <v>299</v>
      </c>
      <c r="H1092" s="5">
        <v>7086986.6799999997</v>
      </c>
      <c r="I1092" s="5">
        <v>5628113.3700000001</v>
      </c>
    </row>
    <row r="1093" spans="1:9" x14ac:dyDescent="0.25">
      <c r="A1093" s="6">
        <v>450106</v>
      </c>
      <c r="B1093" s="7" t="s">
        <v>300</v>
      </c>
      <c r="C1093" s="5">
        <v>1680642.3</v>
      </c>
      <c r="D1093" s="5">
        <v>3005769.82</v>
      </c>
      <c r="F1093" s="6">
        <v>450106</v>
      </c>
      <c r="G1093" s="7" t="s">
        <v>300</v>
      </c>
      <c r="H1093" s="5">
        <v>1680642.3</v>
      </c>
      <c r="I1093" s="5">
        <v>3005769.82</v>
      </c>
    </row>
    <row r="1094" spans="1:9" x14ac:dyDescent="0.25">
      <c r="A1094" s="6"/>
      <c r="B1094" s="7" t="s">
        <v>301</v>
      </c>
      <c r="C1094" s="5"/>
      <c r="D1094" s="5"/>
      <c r="F1094" s="6"/>
      <c r="G1094" s="7" t="s">
        <v>301</v>
      </c>
      <c r="H1094" s="5"/>
      <c r="I1094" s="5"/>
    </row>
    <row r="1095" spans="1:9" x14ac:dyDescent="0.25">
      <c r="A1095" s="6">
        <v>450107</v>
      </c>
      <c r="B1095" s="7" t="s">
        <v>302</v>
      </c>
      <c r="C1095" s="5">
        <v>2878958.26</v>
      </c>
      <c r="D1095" s="5">
        <v>5421615.3899999997</v>
      </c>
      <c r="F1095" s="6">
        <v>450107</v>
      </c>
      <c r="G1095" s="7" t="s">
        <v>302</v>
      </c>
      <c r="H1095" s="5">
        <v>2878958.26</v>
      </c>
      <c r="I1095" s="5">
        <v>5421615.3899999997</v>
      </c>
    </row>
    <row r="1096" spans="1:9" x14ac:dyDescent="0.25">
      <c r="A1096" s="6"/>
      <c r="B1096" s="7" t="s">
        <v>303</v>
      </c>
      <c r="C1096" s="5"/>
      <c r="D1096" s="5"/>
      <c r="F1096" s="6"/>
      <c r="G1096" s="7" t="s">
        <v>303</v>
      </c>
      <c r="H1096" s="5"/>
      <c r="I1096" s="5"/>
    </row>
    <row r="1097" spans="1:9" x14ac:dyDescent="0.25">
      <c r="A1097" s="6">
        <v>450108</v>
      </c>
      <c r="B1097" s="7" t="s">
        <v>304</v>
      </c>
      <c r="C1097" s="5"/>
      <c r="D1097" s="5"/>
      <c r="F1097" s="6">
        <v>450108</v>
      </c>
      <c r="G1097" s="7" t="s">
        <v>304</v>
      </c>
      <c r="H1097" s="5"/>
      <c r="I1097" s="5"/>
    </row>
    <row r="1098" spans="1:9" x14ac:dyDescent="0.25">
      <c r="A1098" s="6">
        <v>450109</v>
      </c>
      <c r="B1098" s="7" t="s">
        <v>305</v>
      </c>
      <c r="C1098" s="5"/>
      <c r="D1098" s="5"/>
      <c r="F1098" s="6">
        <v>450109</v>
      </c>
      <c r="G1098" s="7" t="s">
        <v>305</v>
      </c>
      <c r="H1098" s="5"/>
      <c r="I1098" s="5"/>
    </row>
    <row r="1099" spans="1:9" x14ac:dyDescent="0.25">
      <c r="A1099" s="6">
        <v>450110</v>
      </c>
      <c r="B1099" s="7" t="s">
        <v>306</v>
      </c>
      <c r="C1099" s="5"/>
      <c r="D1099" s="5"/>
      <c r="F1099" s="6">
        <v>450110</v>
      </c>
      <c r="G1099" s="7" t="s">
        <v>306</v>
      </c>
      <c r="H1099" s="5"/>
      <c r="I1099" s="5"/>
    </row>
    <row r="1100" spans="1:9" x14ac:dyDescent="0.25">
      <c r="A1100" s="6"/>
      <c r="B1100" s="7" t="s">
        <v>307</v>
      </c>
      <c r="C1100" s="5"/>
      <c r="D1100" s="5"/>
      <c r="F1100" s="6"/>
      <c r="G1100" s="7" t="s">
        <v>307</v>
      </c>
      <c r="H1100" s="5"/>
      <c r="I1100" s="5"/>
    </row>
    <row r="1101" spans="1:9" ht="15.75" thickBot="1" x14ac:dyDescent="0.3">
      <c r="A1101" s="16">
        <v>450120</v>
      </c>
      <c r="B1101" s="17" t="s">
        <v>38</v>
      </c>
      <c r="C1101" s="5"/>
      <c r="D1101" s="5"/>
      <c r="F1101" s="16">
        <v>450120</v>
      </c>
      <c r="G1101" s="17" t="s">
        <v>38</v>
      </c>
      <c r="H1101" s="5"/>
      <c r="I1101" s="5"/>
    </row>
    <row r="1102" spans="1:9" ht="15.75" thickBot="1" x14ac:dyDescent="0.3">
      <c r="A1102" s="9" t="s">
        <v>18</v>
      </c>
      <c r="B1102" s="10"/>
      <c r="C1102" s="69">
        <f>SUM(C1087:C1101)</f>
        <v>11646587.24</v>
      </c>
      <c r="D1102" s="69">
        <f>SUM(D1087:D1101)</f>
        <v>14055498.579999998</v>
      </c>
      <c r="F1102" s="9" t="s">
        <v>18</v>
      </c>
      <c r="G1102" s="10"/>
      <c r="H1102" s="69">
        <f>SUM(H1087:H1101)</f>
        <v>11646587.24</v>
      </c>
      <c r="I1102" s="69">
        <f>SUM(I1087:I1101)</f>
        <v>14055498.579999998</v>
      </c>
    </row>
    <row r="1103" spans="1:9" x14ac:dyDescent="0.25">
      <c r="A1103" s="12">
        <v>4502</v>
      </c>
      <c r="B1103" s="13" t="s">
        <v>308</v>
      </c>
      <c r="C1103" s="70"/>
      <c r="D1103" s="70"/>
      <c r="F1103" s="12">
        <v>4502</v>
      </c>
      <c r="G1103" s="13" t="s">
        <v>308</v>
      </c>
      <c r="H1103" s="70"/>
      <c r="I1103" s="70"/>
    </row>
    <row r="1104" spans="1:9" x14ac:dyDescent="0.25">
      <c r="A1104" s="6">
        <v>450201</v>
      </c>
      <c r="B1104" s="7" t="s">
        <v>309</v>
      </c>
      <c r="C1104" s="5"/>
      <c r="D1104" s="5"/>
      <c r="F1104" s="6">
        <v>450201</v>
      </c>
      <c r="G1104" s="7" t="s">
        <v>309</v>
      </c>
      <c r="H1104" s="5"/>
      <c r="I1104" s="5"/>
    </row>
    <row r="1105" spans="1:9" ht="15.75" thickBot="1" x14ac:dyDescent="0.3">
      <c r="A1105" s="16">
        <v>450202</v>
      </c>
      <c r="B1105" s="17" t="s">
        <v>38</v>
      </c>
      <c r="C1105" s="71"/>
      <c r="D1105" s="71"/>
      <c r="F1105" s="16">
        <v>450202</v>
      </c>
      <c r="G1105" s="17" t="s">
        <v>38</v>
      </c>
      <c r="H1105" s="71"/>
      <c r="I1105" s="71"/>
    </row>
    <row r="1106" spans="1:9" ht="15.75" thickBot="1" x14ac:dyDescent="0.3">
      <c r="A1106" s="9" t="s">
        <v>18</v>
      </c>
      <c r="B1106" s="10"/>
      <c r="C1106" s="69">
        <f>SUM(C1104:C1105)</f>
        <v>0</v>
      </c>
      <c r="D1106" s="69">
        <f>SUM(D1104:D1105)</f>
        <v>0</v>
      </c>
      <c r="F1106" s="9" t="s">
        <v>18</v>
      </c>
      <c r="G1106" s="10"/>
      <c r="H1106" s="69">
        <f>SUM(H1104:H1105)</f>
        <v>0</v>
      </c>
      <c r="I1106" s="69">
        <f>SUM(I1104:I1105)</f>
        <v>0</v>
      </c>
    </row>
    <row r="1107" spans="1:9" x14ac:dyDescent="0.25">
      <c r="A1107" s="12">
        <v>4503</v>
      </c>
      <c r="B1107" s="13" t="s">
        <v>310</v>
      </c>
      <c r="C1107" s="70"/>
      <c r="D1107" s="70"/>
      <c r="F1107" s="12">
        <v>4503</v>
      </c>
      <c r="G1107" s="13" t="s">
        <v>310</v>
      </c>
      <c r="H1107" s="70"/>
      <c r="I1107" s="70"/>
    </row>
    <row r="1108" spans="1:9" x14ac:dyDescent="0.25">
      <c r="A1108" s="6">
        <v>450301</v>
      </c>
      <c r="B1108" s="7" t="s">
        <v>311</v>
      </c>
      <c r="C1108" s="5"/>
      <c r="D1108" s="5"/>
      <c r="F1108" s="6">
        <v>450301</v>
      </c>
      <c r="G1108" s="7" t="s">
        <v>311</v>
      </c>
      <c r="H1108" s="5"/>
      <c r="I1108" s="5"/>
    </row>
    <row r="1109" spans="1:9" x14ac:dyDescent="0.25">
      <c r="A1109" s="6">
        <v>450302</v>
      </c>
      <c r="B1109" s="7" t="s">
        <v>312</v>
      </c>
      <c r="C1109" s="5">
        <v>-2838.16</v>
      </c>
      <c r="D1109" s="5">
        <v>226825.03</v>
      </c>
      <c r="F1109" s="6">
        <v>450302</v>
      </c>
      <c r="G1109" s="7" t="s">
        <v>312</v>
      </c>
      <c r="H1109" s="5">
        <v>-2838.16</v>
      </c>
      <c r="I1109" s="5">
        <v>226825.03</v>
      </c>
    </row>
    <row r="1110" spans="1:9" x14ac:dyDescent="0.25">
      <c r="A1110" s="6">
        <v>450303</v>
      </c>
      <c r="B1110" s="7" t="s">
        <v>313</v>
      </c>
      <c r="C1110" s="5"/>
      <c r="D1110" s="5"/>
      <c r="F1110" s="6">
        <v>450303</v>
      </c>
      <c r="G1110" s="7" t="s">
        <v>313</v>
      </c>
      <c r="H1110" s="5"/>
      <c r="I1110" s="5"/>
    </row>
    <row r="1111" spans="1:9" x14ac:dyDescent="0.25">
      <c r="A1111" s="6">
        <v>450304</v>
      </c>
      <c r="B1111" s="7" t="s">
        <v>314</v>
      </c>
      <c r="C1111" s="5">
        <v>-527443.37</v>
      </c>
      <c r="D1111" s="5">
        <v>1895867.41</v>
      </c>
      <c r="F1111" s="6">
        <v>450304</v>
      </c>
      <c r="G1111" s="7" t="s">
        <v>314</v>
      </c>
      <c r="H1111" s="5">
        <v>-527443.37</v>
      </c>
      <c r="I1111" s="5">
        <v>1895867.41</v>
      </c>
    </row>
    <row r="1112" spans="1:9" ht="15.75" thickBot="1" x14ac:dyDescent="0.3">
      <c r="A1112" s="16">
        <v>450310</v>
      </c>
      <c r="B1112" s="17" t="s">
        <v>38</v>
      </c>
      <c r="C1112" s="5">
        <v>24438573.350000001</v>
      </c>
      <c r="D1112" s="5">
        <v>10535759.98</v>
      </c>
      <c r="F1112" s="16">
        <v>450310</v>
      </c>
      <c r="G1112" s="17" t="s">
        <v>38</v>
      </c>
      <c r="H1112" s="5">
        <v>24438573.350000001</v>
      </c>
      <c r="I1112" s="5">
        <v>10535759.98</v>
      </c>
    </row>
    <row r="1113" spans="1:9" ht="15.75" thickBot="1" x14ac:dyDescent="0.3">
      <c r="A1113" s="9" t="s">
        <v>18</v>
      </c>
      <c r="B1113" s="10"/>
      <c r="C1113" s="69">
        <f>SUM(C1108:C1112)</f>
        <v>23908291.82</v>
      </c>
      <c r="D1113" s="69">
        <f>SUM(D1108:D1112)</f>
        <v>12658452.42</v>
      </c>
      <c r="F1113" s="9" t="s">
        <v>18</v>
      </c>
      <c r="G1113" s="10"/>
      <c r="H1113" s="69">
        <f>SUM(H1108:H1112)</f>
        <v>23908291.82</v>
      </c>
      <c r="I1113" s="69">
        <f>SUM(I1108:I1112)</f>
        <v>12658452.42</v>
      </c>
    </row>
    <row r="1114" spans="1:9" ht="15.75" thickBot="1" x14ac:dyDescent="0.3">
      <c r="A1114" s="25"/>
      <c r="B1114" s="20"/>
      <c r="C1114" s="74"/>
      <c r="D1114" s="74"/>
      <c r="F1114" s="25"/>
      <c r="G1114" s="20"/>
      <c r="H1114" s="74"/>
      <c r="I1114" s="74"/>
    </row>
    <row r="1115" spans="1:9" ht="15.75" thickBot="1" x14ac:dyDescent="0.3">
      <c r="A1115" s="27" t="s">
        <v>315</v>
      </c>
      <c r="B1115" s="28"/>
      <c r="C1115" s="75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3709734573.6799998</v>
      </c>
      <c r="D1115" s="75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3244139680.5599995</v>
      </c>
      <c r="F1115" s="27" t="s">
        <v>315</v>
      </c>
      <c r="G1115" s="28"/>
      <c r="H1115" s="75">
        <f>H245+H257+H269+H281+H292+H303+H317+H331+H344+H356+H372+H388+H402+H415+H428+H441+H453+H465+H477+H488+H499+H513+H527+H539+H551+H567+H583+H601+H618+H635+H652+H669+H686+H703+H720+H737+H754+H771+H788+H805+H808+H826+H843+H860+H877+H894+H911+H928+H945+H962+H979+H996+H1013+H1030+H1047+H1064+H1081+H1084+H1102+H1106+H1113</f>
        <v>3709734573.6799998</v>
      </c>
      <c r="I1115" s="75">
        <f>I245+I257+I269+I281+I292+I303+I317+I331+I344+I356+I372+I388+I402+I415+I428+I441+I453+I465+I477+I488+I499+I513+I527+I539+I551+I567+I583+I601+I618+I635+I652+I669+I686+I703+I720+I737+I754+I771+I788+I805+I808+I826+I843+I860+I877+I894+I911+I928+I945+I962+I979+I996+I1013+I1030+I1047+I1064+I1081+I1084+I1102+I1106+I1113</f>
        <v>3244139680.5599995</v>
      </c>
    </row>
    <row r="1116" spans="1:9" x14ac:dyDescent="0.25">
      <c r="A1116" s="48"/>
      <c r="B1116" s="49"/>
      <c r="C1116" s="76"/>
      <c r="D1116" s="76"/>
      <c r="F1116" s="48"/>
      <c r="G1116" s="49"/>
      <c r="H1116" s="76"/>
      <c r="I1116" s="76"/>
    </row>
    <row r="1117" spans="1:9" x14ac:dyDescent="0.25">
      <c r="A1117" s="3">
        <v>5</v>
      </c>
      <c r="B1117" s="4" t="s">
        <v>316</v>
      </c>
      <c r="C1117" s="5"/>
      <c r="D1117" s="5"/>
      <c r="F1117" s="3">
        <v>5</v>
      </c>
      <c r="G1117" s="4" t="s">
        <v>316</v>
      </c>
      <c r="H1117" s="5"/>
      <c r="I1117" s="5"/>
    </row>
    <row r="1118" spans="1:9" x14ac:dyDescent="0.25">
      <c r="A1118" s="3">
        <v>51</v>
      </c>
      <c r="B1118" s="4" t="s">
        <v>201</v>
      </c>
      <c r="C1118" s="5"/>
      <c r="D1118" s="5"/>
      <c r="F1118" s="3">
        <v>51</v>
      </c>
      <c r="G1118" s="4" t="s">
        <v>201</v>
      </c>
      <c r="H1118" s="5"/>
      <c r="I1118" s="5"/>
    </row>
    <row r="1119" spans="1:9" x14ac:dyDescent="0.25">
      <c r="A1119" s="3">
        <v>5101</v>
      </c>
      <c r="B1119" s="4" t="s">
        <v>317</v>
      </c>
      <c r="C1119" s="5"/>
      <c r="D1119" s="5"/>
      <c r="F1119" s="3">
        <v>5101</v>
      </c>
      <c r="G1119" s="4" t="s">
        <v>317</v>
      </c>
      <c r="H1119" s="5"/>
      <c r="I1119" s="5"/>
    </row>
    <row r="1120" spans="1:9" x14ac:dyDescent="0.25">
      <c r="A1120" s="6">
        <v>510101</v>
      </c>
      <c r="B1120" s="7" t="s">
        <v>318</v>
      </c>
      <c r="C1120" s="5"/>
      <c r="D1120" s="5"/>
      <c r="F1120" s="6">
        <v>510101</v>
      </c>
      <c r="G1120" s="7" t="s">
        <v>318</v>
      </c>
      <c r="H1120" s="5"/>
      <c r="I1120" s="5"/>
    </row>
    <row r="1121" spans="1:9" x14ac:dyDescent="0.25">
      <c r="A1121" s="6">
        <v>510102</v>
      </c>
      <c r="B1121" s="7" t="s">
        <v>319</v>
      </c>
      <c r="C1121" s="5">
        <v>1778656.53</v>
      </c>
      <c r="D1121" s="5">
        <v>1478620.54</v>
      </c>
      <c r="F1121" s="6">
        <v>510102</v>
      </c>
      <c r="G1121" s="7" t="s">
        <v>319</v>
      </c>
      <c r="H1121" s="5">
        <v>1778656.53</v>
      </c>
      <c r="I1121" s="5">
        <v>1478620.54</v>
      </c>
    </row>
    <row r="1122" spans="1:9" x14ac:dyDescent="0.25">
      <c r="A1122" s="6">
        <v>510103</v>
      </c>
      <c r="B1122" s="7" t="s">
        <v>320</v>
      </c>
      <c r="C1122" s="5"/>
      <c r="D1122" s="5"/>
      <c r="F1122" s="6">
        <v>510103</v>
      </c>
      <c r="G1122" s="7" t="s">
        <v>320</v>
      </c>
      <c r="H1122" s="5"/>
      <c r="I1122" s="5"/>
    </row>
    <row r="1123" spans="1:9" x14ac:dyDescent="0.25">
      <c r="A1123" s="6">
        <v>510104</v>
      </c>
      <c r="B1123" s="7" t="s">
        <v>321</v>
      </c>
      <c r="C1123" s="5"/>
      <c r="D1123" s="5"/>
      <c r="F1123" s="6">
        <v>510104</v>
      </c>
      <c r="G1123" s="7" t="s">
        <v>321</v>
      </c>
      <c r="H1123" s="5"/>
      <c r="I1123" s="5"/>
    </row>
    <row r="1124" spans="1:9" ht="15.75" thickBot="1" x14ac:dyDescent="0.3">
      <c r="A1124" s="19">
        <v>510105</v>
      </c>
      <c r="B1124" s="20" t="s">
        <v>322</v>
      </c>
      <c r="C1124" s="5"/>
      <c r="D1124" s="5"/>
      <c r="F1124" s="19">
        <v>510105</v>
      </c>
      <c r="G1124" s="20" t="s">
        <v>322</v>
      </c>
      <c r="H1124" s="5"/>
      <c r="I1124" s="5"/>
    </row>
    <row r="1125" spans="1:9" ht="15.75" thickBot="1" x14ac:dyDescent="0.3">
      <c r="A1125" s="9" t="s">
        <v>18</v>
      </c>
      <c r="B1125" s="10"/>
      <c r="C1125" s="69">
        <f>SUM(C1120:C1124)</f>
        <v>1778656.53</v>
      </c>
      <c r="D1125" s="69">
        <f>SUM(D1120:D1124)</f>
        <v>1478620.54</v>
      </c>
      <c r="F1125" s="9" t="s">
        <v>18</v>
      </c>
      <c r="G1125" s="10"/>
      <c r="H1125" s="69">
        <f>SUM(H1120:H1124)</f>
        <v>1778656.53</v>
      </c>
      <c r="I1125" s="69">
        <f>SUM(I1120:I1124)</f>
        <v>1478620.54</v>
      </c>
    </row>
    <row r="1126" spans="1:9" x14ac:dyDescent="0.25">
      <c r="A1126" s="12">
        <v>5102</v>
      </c>
      <c r="B1126" s="13" t="s">
        <v>227</v>
      </c>
      <c r="C1126" s="70"/>
      <c r="D1126" s="70"/>
      <c r="F1126" s="12">
        <v>5102</v>
      </c>
      <c r="G1126" s="13" t="s">
        <v>227</v>
      </c>
      <c r="H1126" s="70"/>
      <c r="I1126" s="70"/>
    </row>
    <row r="1127" spans="1:9" x14ac:dyDescent="0.25">
      <c r="A1127" s="6">
        <v>510201</v>
      </c>
      <c r="B1127" s="7" t="s">
        <v>260</v>
      </c>
      <c r="C1127" s="5"/>
      <c r="D1127" s="5"/>
      <c r="F1127" s="6">
        <v>510201</v>
      </c>
      <c r="G1127" s="7" t="s">
        <v>260</v>
      </c>
      <c r="H1127" s="5"/>
      <c r="I1127" s="5"/>
    </row>
    <row r="1128" spans="1:9" x14ac:dyDescent="0.25">
      <c r="A1128" s="6">
        <v>510202</v>
      </c>
      <c r="B1128" s="7" t="s">
        <v>323</v>
      </c>
      <c r="C1128" s="5"/>
      <c r="D1128" s="5"/>
      <c r="F1128" s="6">
        <v>510202</v>
      </c>
      <c r="G1128" s="7" t="s">
        <v>323</v>
      </c>
      <c r="H1128" s="5"/>
      <c r="I1128" s="5"/>
    </row>
    <row r="1129" spans="1:9" x14ac:dyDescent="0.25">
      <c r="A1129" s="6">
        <v>510203</v>
      </c>
      <c r="B1129" s="7" t="s">
        <v>118</v>
      </c>
      <c r="C1129" s="5"/>
      <c r="D1129" s="5"/>
      <c r="F1129" s="6">
        <v>510203</v>
      </c>
      <c r="G1129" s="7" t="s">
        <v>118</v>
      </c>
      <c r="H1129" s="5"/>
      <c r="I1129" s="5"/>
    </row>
    <row r="1130" spans="1:9" x14ac:dyDescent="0.25">
      <c r="A1130" s="6">
        <v>51020301</v>
      </c>
      <c r="B1130" s="7" t="s">
        <v>207</v>
      </c>
      <c r="C1130" s="5"/>
      <c r="D1130" s="5"/>
      <c r="F1130" s="6">
        <v>51020301</v>
      </c>
      <c r="G1130" s="7" t="s">
        <v>207</v>
      </c>
      <c r="H1130" s="5"/>
      <c r="I1130" s="5"/>
    </row>
    <row r="1131" spans="1:9" x14ac:dyDescent="0.25">
      <c r="A1131" s="6">
        <v>51020302</v>
      </c>
      <c r="B1131" s="7" t="s">
        <v>208</v>
      </c>
      <c r="C1131" s="5"/>
      <c r="D1131" s="5"/>
      <c r="F1131" s="6">
        <v>51020302</v>
      </c>
      <c r="G1131" s="7" t="s">
        <v>208</v>
      </c>
      <c r="H1131" s="5"/>
      <c r="I1131" s="5"/>
    </row>
    <row r="1132" spans="1:9" x14ac:dyDescent="0.25">
      <c r="A1132" s="6">
        <v>51020303</v>
      </c>
      <c r="B1132" s="7" t="s">
        <v>209</v>
      </c>
      <c r="C1132" s="5">
        <v>231706988.22999999</v>
      </c>
      <c r="D1132" s="5">
        <v>154931568.88</v>
      </c>
      <c r="F1132" s="6">
        <v>51020303</v>
      </c>
      <c r="G1132" s="7" t="s">
        <v>209</v>
      </c>
      <c r="H1132" s="5">
        <v>231706988.22999999</v>
      </c>
      <c r="I1132" s="5">
        <v>154931568.88</v>
      </c>
    </row>
    <row r="1133" spans="1:9" ht="15.75" thickBot="1" x14ac:dyDescent="0.3">
      <c r="A1133" s="6">
        <v>510204</v>
      </c>
      <c r="B1133" s="7" t="s">
        <v>227</v>
      </c>
      <c r="C1133" s="5">
        <v>521500</v>
      </c>
      <c r="D1133" s="5">
        <v>750000</v>
      </c>
      <c r="F1133" s="6">
        <v>510204</v>
      </c>
      <c r="G1133" s="7" t="s">
        <v>227</v>
      </c>
      <c r="H1133" s="5">
        <v>521500</v>
      </c>
      <c r="I1133" s="5">
        <v>750000</v>
      </c>
    </row>
    <row r="1134" spans="1:9" ht="15.75" thickBot="1" x14ac:dyDescent="0.3">
      <c r="A1134" s="9" t="s">
        <v>18</v>
      </c>
      <c r="B1134" s="10"/>
      <c r="C1134" s="69">
        <f>SUM(C1127:C1133)</f>
        <v>232228488.22999999</v>
      </c>
      <c r="D1134" s="69">
        <f>SUM(D1127:D1133)</f>
        <v>155681568.88</v>
      </c>
      <c r="F1134" s="9" t="s">
        <v>18</v>
      </c>
      <c r="G1134" s="10"/>
      <c r="H1134" s="69">
        <f>SUM(H1127:H1133)</f>
        <v>232228488.22999999</v>
      </c>
      <c r="I1134" s="69">
        <f>SUM(I1127:I1133)</f>
        <v>155681568.88</v>
      </c>
    </row>
    <row r="1135" spans="1:9" x14ac:dyDescent="0.25">
      <c r="A1135" s="12">
        <v>5103</v>
      </c>
      <c r="B1135" s="13" t="s">
        <v>324</v>
      </c>
      <c r="C1135" s="70"/>
      <c r="D1135" s="70"/>
      <c r="F1135" s="12">
        <v>5103</v>
      </c>
      <c r="G1135" s="13" t="s">
        <v>324</v>
      </c>
      <c r="H1135" s="70"/>
      <c r="I1135" s="70"/>
    </row>
    <row r="1136" spans="1:9" x14ac:dyDescent="0.25">
      <c r="A1136" s="6">
        <v>510301</v>
      </c>
      <c r="B1136" s="7" t="s">
        <v>203</v>
      </c>
      <c r="C1136" s="5">
        <v>46687.35</v>
      </c>
      <c r="D1136" s="5">
        <v>-7674.05</v>
      </c>
      <c r="F1136" s="6">
        <v>510301</v>
      </c>
      <c r="G1136" s="7" t="s">
        <v>203</v>
      </c>
      <c r="H1136" s="5">
        <v>46687.35</v>
      </c>
      <c r="I1136" s="5">
        <v>-7674.05</v>
      </c>
    </row>
    <row r="1137" spans="1:9" x14ac:dyDescent="0.25">
      <c r="A1137" s="6">
        <v>510302</v>
      </c>
      <c r="B1137" s="7" t="s">
        <v>204</v>
      </c>
      <c r="C1137" s="5">
        <v>75008.09</v>
      </c>
      <c r="D1137" s="5">
        <v>68568.08</v>
      </c>
      <c r="F1137" s="6">
        <v>510302</v>
      </c>
      <c r="G1137" s="7" t="s">
        <v>204</v>
      </c>
      <c r="H1137" s="5">
        <v>75008.09</v>
      </c>
      <c r="I1137" s="5">
        <v>68568.08</v>
      </c>
    </row>
    <row r="1138" spans="1:9" x14ac:dyDescent="0.25">
      <c r="A1138" s="6">
        <v>510303</v>
      </c>
      <c r="B1138" s="7" t="s">
        <v>87</v>
      </c>
      <c r="C1138" s="5">
        <v>463177.56</v>
      </c>
      <c r="D1138" s="5">
        <v>438096.02</v>
      </c>
      <c r="F1138" s="6">
        <v>510303</v>
      </c>
      <c r="G1138" s="7" t="s">
        <v>87</v>
      </c>
      <c r="H1138" s="5">
        <v>463177.56</v>
      </c>
      <c r="I1138" s="5">
        <v>438096.02</v>
      </c>
    </row>
    <row r="1139" spans="1:9" x14ac:dyDescent="0.25">
      <c r="A1139" s="6">
        <v>510304</v>
      </c>
      <c r="B1139" s="7" t="s">
        <v>88</v>
      </c>
      <c r="C1139" s="5">
        <v>28924.79</v>
      </c>
      <c r="D1139" s="5">
        <v>105365.2</v>
      </c>
      <c r="F1139" s="6">
        <v>510304</v>
      </c>
      <c r="G1139" s="7" t="s">
        <v>88</v>
      </c>
      <c r="H1139" s="5">
        <v>28924.79</v>
      </c>
      <c r="I1139" s="5">
        <v>105365.2</v>
      </c>
    </row>
    <row r="1140" spans="1:9" x14ac:dyDescent="0.25">
      <c r="A1140" s="6">
        <v>510305</v>
      </c>
      <c r="B1140" s="7" t="s">
        <v>89</v>
      </c>
      <c r="C1140" s="5"/>
      <c r="D1140" s="5"/>
      <c r="F1140" s="6">
        <v>510305</v>
      </c>
      <c r="G1140" s="7" t="s">
        <v>89</v>
      </c>
      <c r="H1140" s="5"/>
      <c r="I1140" s="5"/>
    </row>
    <row r="1141" spans="1:9" x14ac:dyDescent="0.25">
      <c r="A1141" s="6">
        <v>510306</v>
      </c>
      <c r="B1141" s="7" t="s">
        <v>206</v>
      </c>
      <c r="C1141" s="5"/>
      <c r="D1141" s="5"/>
      <c r="F1141" s="6">
        <v>510306</v>
      </c>
      <c r="G1141" s="7" t="s">
        <v>206</v>
      </c>
      <c r="H1141" s="5"/>
      <c r="I1141" s="5"/>
    </row>
    <row r="1142" spans="1:9" x14ac:dyDescent="0.25">
      <c r="A1142" s="6">
        <v>51030601</v>
      </c>
      <c r="B1142" s="7" t="s">
        <v>207</v>
      </c>
      <c r="C1142" s="5"/>
      <c r="D1142" s="5"/>
      <c r="F1142" s="6">
        <v>51030601</v>
      </c>
      <c r="G1142" s="7" t="s">
        <v>207</v>
      </c>
      <c r="H1142" s="5"/>
      <c r="I1142" s="5"/>
    </row>
    <row r="1143" spans="1:9" x14ac:dyDescent="0.25">
      <c r="A1143" s="6">
        <v>51030602</v>
      </c>
      <c r="B1143" s="7" t="s">
        <v>208</v>
      </c>
      <c r="C1143" s="5"/>
      <c r="D1143" s="5"/>
      <c r="F1143" s="6">
        <v>51030602</v>
      </c>
      <c r="G1143" s="7" t="s">
        <v>208</v>
      </c>
      <c r="H1143" s="5"/>
      <c r="I1143" s="5"/>
    </row>
    <row r="1144" spans="1:9" x14ac:dyDescent="0.25">
      <c r="A1144" s="6">
        <v>51030603</v>
      </c>
      <c r="B1144" s="7" t="s">
        <v>209</v>
      </c>
      <c r="C1144" s="5"/>
      <c r="D1144" s="5"/>
      <c r="F1144" s="6">
        <v>51030603</v>
      </c>
      <c r="G1144" s="7" t="s">
        <v>209</v>
      </c>
      <c r="H1144" s="5"/>
      <c r="I1144" s="5"/>
    </row>
    <row r="1145" spans="1:9" x14ac:dyDescent="0.25">
      <c r="A1145" s="6">
        <v>510307</v>
      </c>
      <c r="B1145" s="7" t="s">
        <v>91</v>
      </c>
      <c r="C1145" s="5">
        <v>9151.66</v>
      </c>
      <c r="D1145" s="5">
        <v>16981.98</v>
      </c>
      <c r="F1145" s="6">
        <v>510307</v>
      </c>
      <c r="G1145" s="7" t="s">
        <v>91</v>
      </c>
      <c r="H1145" s="5">
        <v>9151.66</v>
      </c>
      <c r="I1145" s="5">
        <v>16981.98</v>
      </c>
    </row>
    <row r="1146" spans="1:9" ht="15.75" thickBot="1" x14ac:dyDescent="0.3">
      <c r="A1146" s="19">
        <v>510308</v>
      </c>
      <c r="B1146" s="20" t="s">
        <v>210</v>
      </c>
      <c r="C1146" s="5">
        <v>56039</v>
      </c>
      <c r="D1146" s="5">
        <v>112204.19</v>
      </c>
      <c r="F1146" s="19">
        <v>510308</v>
      </c>
      <c r="G1146" s="20" t="s">
        <v>210</v>
      </c>
      <c r="H1146" s="5">
        <v>56039</v>
      </c>
      <c r="I1146" s="5">
        <v>112204.19</v>
      </c>
    </row>
    <row r="1147" spans="1:9" ht="15.75" thickBot="1" x14ac:dyDescent="0.3">
      <c r="A1147" s="9" t="s">
        <v>18</v>
      </c>
      <c r="B1147" s="10"/>
      <c r="C1147" s="69">
        <f>SUM(C1136:C1146)</f>
        <v>678988.45000000007</v>
      </c>
      <c r="D1147" s="69">
        <f>SUM(D1136:D1146)</f>
        <v>733541.41999999993</v>
      </c>
      <c r="F1147" s="9" t="s">
        <v>18</v>
      </c>
      <c r="G1147" s="10"/>
      <c r="H1147" s="69">
        <f>SUM(H1136:H1146)</f>
        <v>678988.45000000007</v>
      </c>
      <c r="I1147" s="69">
        <f>SUM(I1136:I1146)</f>
        <v>733541.41999999993</v>
      </c>
    </row>
    <row r="1148" spans="1:9" x14ac:dyDescent="0.25">
      <c r="A1148" s="12">
        <v>5104</v>
      </c>
      <c r="B1148" s="13" t="s">
        <v>325</v>
      </c>
      <c r="C1148" s="70"/>
      <c r="D1148" s="70"/>
      <c r="F1148" s="12">
        <v>5104</v>
      </c>
      <c r="G1148" s="13" t="s">
        <v>325</v>
      </c>
      <c r="H1148" s="70"/>
      <c r="I1148" s="70"/>
    </row>
    <row r="1149" spans="1:9" x14ac:dyDescent="0.25">
      <c r="A1149" s="6">
        <v>510401</v>
      </c>
      <c r="B1149" s="7" t="s">
        <v>87</v>
      </c>
      <c r="C1149" s="5">
        <v>21904.79</v>
      </c>
      <c r="D1149" s="5">
        <v>29300.3</v>
      </c>
      <c r="F1149" s="6">
        <v>510401</v>
      </c>
      <c r="G1149" s="7" t="s">
        <v>87</v>
      </c>
      <c r="H1149" s="5">
        <v>21904.79</v>
      </c>
      <c r="I1149" s="5">
        <v>29300.3</v>
      </c>
    </row>
    <row r="1150" spans="1:9" x14ac:dyDescent="0.25">
      <c r="A1150" s="6">
        <v>510402</v>
      </c>
      <c r="B1150" s="7" t="s">
        <v>88</v>
      </c>
      <c r="C1150" s="5">
        <v>42146.080000000002</v>
      </c>
      <c r="D1150" s="5">
        <v>6659.85</v>
      </c>
      <c r="F1150" s="6">
        <v>510402</v>
      </c>
      <c r="G1150" s="7" t="s">
        <v>88</v>
      </c>
      <c r="H1150" s="5">
        <v>42146.080000000002</v>
      </c>
      <c r="I1150" s="5">
        <v>6659.85</v>
      </c>
    </row>
    <row r="1151" spans="1:9" x14ac:dyDescent="0.25">
      <c r="A1151" s="6">
        <v>510403</v>
      </c>
      <c r="B1151" s="7" t="s">
        <v>89</v>
      </c>
      <c r="C1151" s="5"/>
      <c r="D1151" s="5"/>
      <c r="F1151" s="6">
        <v>510403</v>
      </c>
      <c r="G1151" s="7" t="s">
        <v>89</v>
      </c>
      <c r="H1151" s="5"/>
      <c r="I1151" s="5"/>
    </row>
    <row r="1152" spans="1:9" x14ac:dyDescent="0.25">
      <c r="A1152" s="6">
        <v>510404</v>
      </c>
      <c r="B1152" s="7" t="s">
        <v>206</v>
      </c>
      <c r="C1152" s="5"/>
      <c r="D1152" s="5"/>
      <c r="F1152" s="6">
        <v>510404</v>
      </c>
      <c r="G1152" s="7" t="s">
        <v>206</v>
      </c>
      <c r="H1152" s="5"/>
      <c r="I1152" s="5"/>
    </row>
    <row r="1153" spans="1:9" x14ac:dyDescent="0.25">
      <c r="A1153" s="6">
        <v>51040401</v>
      </c>
      <c r="B1153" s="7" t="s">
        <v>207</v>
      </c>
      <c r="C1153" s="5"/>
      <c r="D1153" s="5"/>
      <c r="F1153" s="6">
        <v>51040401</v>
      </c>
      <c r="G1153" s="7" t="s">
        <v>207</v>
      </c>
      <c r="H1153" s="5"/>
      <c r="I1153" s="5"/>
    </row>
    <row r="1154" spans="1:9" x14ac:dyDescent="0.25">
      <c r="A1154" s="6">
        <v>51040402</v>
      </c>
      <c r="B1154" s="7" t="s">
        <v>208</v>
      </c>
      <c r="C1154" s="5"/>
      <c r="D1154" s="5"/>
      <c r="F1154" s="6">
        <v>51040402</v>
      </c>
      <c r="G1154" s="7" t="s">
        <v>208</v>
      </c>
      <c r="H1154" s="5"/>
      <c r="I1154" s="5"/>
    </row>
    <row r="1155" spans="1:9" x14ac:dyDescent="0.25">
      <c r="A1155" s="6">
        <v>51040403</v>
      </c>
      <c r="B1155" s="7" t="s">
        <v>209</v>
      </c>
      <c r="C1155" s="5"/>
      <c r="D1155" s="5"/>
      <c r="F1155" s="6">
        <v>51040403</v>
      </c>
      <c r="G1155" s="7" t="s">
        <v>209</v>
      </c>
      <c r="H1155" s="5"/>
      <c r="I1155" s="5"/>
    </row>
    <row r="1156" spans="1:9" x14ac:dyDescent="0.25">
      <c r="A1156" s="6">
        <v>510405</v>
      </c>
      <c r="B1156" s="7" t="s">
        <v>91</v>
      </c>
      <c r="C1156" s="5">
        <v>849.1</v>
      </c>
      <c r="D1156" s="5">
        <v>963.6</v>
      </c>
      <c r="F1156" s="6">
        <v>510405</v>
      </c>
      <c r="G1156" s="7" t="s">
        <v>91</v>
      </c>
      <c r="H1156" s="5">
        <v>849.1</v>
      </c>
      <c r="I1156" s="5">
        <v>963.6</v>
      </c>
    </row>
    <row r="1157" spans="1:9" ht="15.75" thickBot="1" x14ac:dyDescent="0.3">
      <c r="A1157" s="19">
        <v>510406</v>
      </c>
      <c r="B1157" s="20" t="s">
        <v>210</v>
      </c>
      <c r="C1157" s="5">
        <v>69239.289999999994</v>
      </c>
      <c r="D1157" s="5">
        <v>91867.199999999997</v>
      </c>
      <c r="F1157" s="19">
        <v>510406</v>
      </c>
      <c r="G1157" s="20" t="s">
        <v>210</v>
      </c>
      <c r="H1157" s="5">
        <v>69239.289999999994</v>
      </c>
      <c r="I1157" s="5">
        <v>91867.199999999997</v>
      </c>
    </row>
    <row r="1158" spans="1:9" ht="15.75" thickBot="1" x14ac:dyDescent="0.3">
      <c r="A1158" s="9" t="s">
        <v>18</v>
      </c>
      <c r="B1158" s="10"/>
      <c r="C1158" s="69">
        <f>SUM(C1149:C1157)</f>
        <v>134139.26</v>
      </c>
      <c r="D1158" s="69">
        <f>SUM(D1149:D1157)</f>
        <v>128790.95</v>
      </c>
      <c r="F1158" s="9" t="s">
        <v>18</v>
      </c>
      <c r="G1158" s="10"/>
      <c r="H1158" s="69">
        <f>SUM(H1149:H1157)</f>
        <v>134139.26</v>
      </c>
      <c r="I1158" s="69">
        <f>SUM(I1149:I1157)</f>
        <v>128790.95</v>
      </c>
    </row>
    <row r="1159" spans="1:9" x14ac:dyDescent="0.25">
      <c r="A1159" s="12">
        <v>5105</v>
      </c>
      <c r="B1159" s="13" t="s">
        <v>326</v>
      </c>
      <c r="C1159" s="70"/>
      <c r="D1159" s="70"/>
      <c r="F1159" s="12">
        <v>5105</v>
      </c>
      <c r="G1159" s="13" t="s">
        <v>326</v>
      </c>
      <c r="H1159" s="70"/>
      <c r="I1159" s="70"/>
    </row>
    <row r="1160" spans="1:9" x14ac:dyDescent="0.25">
      <c r="A1160" s="6">
        <v>510501</v>
      </c>
      <c r="B1160" s="7" t="s">
        <v>87</v>
      </c>
      <c r="C1160" s="5">
        <v>16103.76</v>
      </c>
      <c r="D1160" s="5">
        <v>7658.84</v>
      </c>
      <c r="F1160" s="6">
        <v>510501</v>
      </c>
      <c r="G1160" s="7" t="s">
        <v>87</v>
      </c>
      <c r="H1160" s="5">
        <v>16103.76</v>
      </c>
      <c r="I1160" s="5">
        <v>7658.84</v>
      </c>
    </row>
    <row r="1161" spans="1:9" x14ac:dyDescent="0.25">
      <c r="A1161" s="6">
        <v>510502</v>
      </c>
      <c r="B1161" s="7" t="s">
        <v>88</v>
      </c>
      <c r="C1161" s="5"/>
      <c r="D1161" s="5"/>
      <c r="F1161" s="6">
        <v>510502</v>
      </c>
      <c r="G1161" s="7" t="s">
        <v>88</v>
      </c>
      <c r="H1161" s="5"/>
      <c r="I1161" s="5"/>
    </row>
    <row r="1162" spans="1:9" x14ac:dyDescent="0.25">
      <c r="A1162" s="6">
        <v>510503</v>
      </c>
      <c r="B1162" s="7" t="s">
        <v>89</v>
      </c>
      <c r="C1162" s="5"/>
      <c r="D1162" s="5"/>
      <c r="F1162" s="6">
        <v>510503</v>
      </c>
      <c r="G1162" s="7" t="s">
        <v>89</v>
      </c>
      <c r="H1162" s="5"/>
      <c r="I1162" s="5"/>
    </row>
    <row r="1163" spans="1:9" x14ac:dyDescent="0.25">
      <c r="A1163" s="6">
        <v>510504</v>
      </c>
      <c r="B1163" s="7" t="s">
        <v>206</v>
      </c>
      <c r="C1163" s="5"/>
      <c r="D1163" s="5"/>
      <c r="F1163" s="6">
        <v>510504</v>
      </c>
      <c r="G1163" s="7" t="s">
        <v>206</v>
      </c>
      <c r="H1163" s="5"/>
      <c r="I1163" s="5"/>
    </row>
    <row r="1164" spans="1:9" x14ac:dyDescent="0.25">
      <c r="A1164" s="6">
        <v>51050401</v>
      </c>
      <c r="B1164" s="7" t="s">
        <v>207</v>
      </c>
      <c r="C1164" s="5"/>
      <c r="D1164" s="5"/>
      <c r="F1164" s="6">
        <v>51050401</v>
      </c>
      <c r="G1164" s="7" t="s">
        <v>207</v>
      </c>
      <c r="H1164" s="5"/>
      <c r="I1164" s="5"/>
    </row>
    <row r="1165" spans="1:9" x14ac:dyDescent="0.25">
      <c r="A1165" s="6">
        <v>51050402</v>
      </c>
      <c r="B1165" s="7" t="s">
        <v>208</v>
      </c>
      <c r="C1165" s="5"/>
      <c r="D1165" s="5"/>
      <c r="F1165" s="6">
        <v>51050402</v>
      </c>
      <c r="G1165" s="7" t="s">
        <v>208</v>
      </c>
      <c r="H1165" s="5"/>
      <c r="I1165" s="5"/>
    </row>
    <row r="1166" spans="1:9" x14ac:dyDescent="0.25">
      <c r="A1166" s="6">
        <v>51050403</v>
      </c>
      <c r="B1166" s="7" t="s">
        <v>209</v>
      </c>
      <c r="C1166" s="5">
        <v>4036055.3</v>
      </c>
      <c r="D1166" s="5">
        <v>6333788.2300000004</v>
      </c>
      <c r="F1166" s="6">
        <v>51050403</v>
      </c>
      <c r="G1166" s="7" t="s">
        <v>209</v>
      </c>
      <c r="H1166" s="5">
        <v>4036055.3</v>
      </c>
      <c r="I1166" s="5">
        <v>6333788.2300000004</v>
      </c>
    </row>
    <row r="1167" spans="1:9" x14ac:dyDescent="0.25">
      <c r="A1167" s="6">
        <v>510505</v>
      </c>
      <c r="B1167" s="7" t="s">
        <v>91</v>
      </c>
      <c r="C1167" s="5"/>
      <c r="D1167" s="5"/>
      <c r="F1167" s="6">
        <v>510505</v>
      </c>
      <c r="G1167" s="7" t="s">
        <v>91</v>
      </c>
      <c r="H1167" s="5"/>
      <c r="I1167" s="5"/>
    </row>
    <row r="1168" spans="1:9" ht="15.75" thickBot="1" x14ac:dyDescent="0.3">
      <c r="A1168" s="19">
        <v>510506</v>
      </c>
      <c r="B1168" s="20" t="s">
        <v>210</v>
      </c>
      <c r="C1168" s="5"/>
      <c r="D1168" s="5"/>
      <c r="F1168" s="19">
        <v>510506</v>
      </c>
      <c r="G1168" s="20" t="s">
        <v>210</v>
      </c>
      <c r="H1168" s="5"/>
      <c r="I1168" s="5"/>
    </row>
    <row r="1169" spans="1:9" ht="15.75" thickBot="1" x14ac:dyDescent="0.3">
      <c r="A1169" s="9" t="s">
        <v>18</v>
      </c>
      <c r="B1169" s="10"/>
      <c r="C1169" s="69">
        <f>SUM(C1160:C1168)</f>
        <v>4052159.0599999996</v>
      </c>
      <c r="D1169" s="69">
        <f>SUM(D1160:D1168)</f>
        <v>6341447.0700000003</v>
      </c>
      <c r="F1169" s="9" t="s">
        <v>18</v>
      </c>
      <c r="G1169" s="10"/>
      <c r="H1169" s="69">
        <f>SUM(H1160:H1168)</f>
        <v>4052159.0599999996</v>
      </c>
      <c r="I1169" s="69">
        <f>SUM(I1160:I1168)</f>
        <v>6341447.0700000003</v>
      </c>
    </row>
    <row r="1170" spans="1:9" x14ac:dyDescent="0.25">
      <c r="A1170" s="12">
        <v>5106</v>
      </c>
      <c r="B1170" s="13" t="s">
        <v>327</v>
      </c>
      <c r="C1170" s="70"/>
      <c r="D1170" s="70"/>
      <c r="F1170" s="12">
        <v>5106</v>
      </c>
      <c r="G1170" s="13" t="s">
        <v>327</v>
      </c>
      <c r="H1170" s="70"/>
      <c r="I1170" s="70"/>
    </row>
    <row r="1171" spans="1:9" x14ac:dyDescent="0.25">
      <c r="A1171" s="6">
        <v>510601</v>
      </c>
      <c r="B1171" s="7" t="s">
        <v>86</v>
      </c>
      <c r="C1171" s="5"/>
      <c r="D1171" s="5"/>
      <c r="F1171" s="6">
        <v>510601</v>
      </c>
      <c r="G1171" s="7" t="s">
        <v>86</v>
      </c>
      <c r="H1171" s="5"/>
      <c r="I1171" s="5"/>
    </row>
    <row r="1172" spans="1:9" x14ac:dyDescent="0.25">
      <c r="A1172" s="6">
        <v>510602</v>
      </c>
      <c r="B1172" s="7" t="s">
        <v>87</v>
      </c>
      <c r="C1172" s="5"/>
      <c r="D1172" s="5"/>
      <c r="F1172" s="6">
        <v>510602</v>
      </c>
      <c r="G1172" s="7" t="s">
        <v>87</v>
      </c>
      <c r="H1172" s="5"/>
      <c r="I1172" s="5"/>
    </row>
    <row r="1173" spans="1:9" x14ac:dyDescent="0.25">
      <c r="A1173" s="6">
        <v>510603</v>
      </c>
      <c r="B1173" s="7" t="s">
        <v>88</v>
      </c>
      <c r="C1173" s="5"/>
      <c r="D1173" s="5"/>
      <c r="F1173" s="6">
        <v>510603</v>
      </c>
      <c r="G1173" s="7" t="s">
        <v>88</v>
      </c>
      <c r="H1173" s="5"/>
      <c r="I1173" s="5"/>
    </row>
    <row r="1174" spans="1:9" x14ac:dyDescent="0.25">
      <c r="A1174" s="6">
        <v>510604</v>
      </c>
      <c r="B1174" s="7" t="s">
        <v>89</v>
      </c>
      <c r="C1174" s="5"/>
      <c r="D1174" s="5"/>
      <c r="F1174" s="6">
        <v>510604</v>
      </c>
      <c r="G1174" s="7" t="s">
        <v>89</v>
      </c>
      <c r="H1174" s="5"/>
      <c r="I1174" s="5"/>
    </row>
    <row r="1175" spans="1:9" x14ac:dyDescent="0.25">
      <c r="A1175" s="6">
        <v>510605</v>
      </c>
      <c r="B1175" s="7" t="s">
        <v>206</v>
      </c>
      <c r="C1175" s="5"/>
      <c r="D1175" s="5"/>
      <c r="F1175" s="6">
        <v>510605</v>
      </c>
      <c r="G1175" s="7" t="s">
        <v>206</v>
      </c>
      <c r="H1175" s="5"/>
      <c r="I1175" s="5"/>
    </row>
    <row r="1176" spans="1:9" x14ac:dyDescent="0.25">
      <c r="A1176" s="6">
        <v>51060501</v>
      </c>
      <c r="B1176" s="7" t="s">
        <v>207</v>
      </c>
      <c r="C1176" s="5"/>
      <c r="D1176" s="5"/>
      <c r="F1176" s="6">
        <v>51060501</v>
      </c>
      <c r="G1176" s="7" t="s">
        <v>207</v>
      </c>
      <c r="H1176" s="5"/>
      <c r="I1176" s="5"/>
    </row>
    <row r="1177" spans="1:9" x14ac:dyDescent="0.25">
      <c r="A1177" s="6">
        <v>51060502</v>
      </c>
      <c r="B1177" s="7" t="s">
        <v>208</v>
      </c>
      <c r="C1177" s="5"/>
      <c r="D1177" s="5"/>
      <c r="F1177" s="6">
        <v>51060502</v>
      </c>
      <c r="G1177" s="7" t="s">
        <v>208</v>
      </c>
      <c r="H1177" s="5"/>
      <c r="I1177" s="5"/>
    </row>
    <row r="1178" spans="1:9" x14ac:dyDescent="0.25">
      <c r="A1178" s="6">
        <v>51060503</v>
      </c>
      <c r="B1178" s="7" t="s">
        <v>209</v>
      </c>
      <c r="C1178" s="5"/>
      <c r="D1178" s="5"/>
      <c r="F1178" s="6">
        <v>51060503</v>
      </c>
      <c r="G1178" s="7" t="s">
        <v>209</v>
      </c>
      <c r="H1178" s="5"/>
      <c r="I1178" s="5"/>
    </row>
    <row r="1179" spans="1:9" x14ac:dyDescent="0.25">
      <c r="A1179" s="6">
        <v>510606</v>
      </c>
      <c r="B1179" s="7" t="s">
        <v>91</v>
      </c>
      <c r="C1179" s="5"/>
      <c r="D1179" s="5"/>
      <c r="F1179" s="6">
        <v>510606</v>
      </c>
      <c r="G1179" s="7" t="s">
        <v>91</v>
      </c>
      <c r="H1179" s="5"/>
      <c r="I1179" s="5"/>
    </row>
    <row r="1180" spans="1:9" ht="15.75" thickBot="1" x14ac:dyDescent="0.3">
      <c r="A1180" s="19">
        <v>510607</v>
      </c>
      <c r="B1180" s="20" t="s">
        <v>210</v>
      </c>
      <c r="C1180" s="71"/>
      <c r="D1180" s="71"/>
      <c r="F1180" s="19">
        <v>510607</v>
      </c>
      <c r="G1180" s="20" t="s">
        <v>210</v>
      </c>
      <c r="H1180" s="71"/>
      <c r="I1180" s="71"/>
    </row>
    <row r="1181" spans="1:9" ht="15.75" thickBot="1" x14ac:dyDescent="0.3">
      <c r="A1181" s="9" t="s">
        <v>18</v>
      </c>
      <c r="B1181" s="10"/>
      <c r="C1181" s="69">
        <f>SUM(C1171:C1180)</f>
        <v>0</v>
      </c>
      <c r="D1181" s="69">
        <f>SUM(D1171:D1180)</f>
        <v>0</v>
      </c>
      <c r="F1181" s="9" t="s">
        <v>18</v>
      </c>
      <c r="G1181" s="10"/>
      <c r="H1181" s="69">
        <f>SUM(H1171:H1180)</f>
        <v>0</v>
      </c>
      <c r="I1181" s="69">
        <f>SUM(I1171:I1180)</f>
        <v>0</v>
      </c>
    </row>
    <row r="1182" spans="1:9" x14ac:dyDescent="0.25">
      <c r="A1182" s="12">
        <v>5107</v>
      </c>
      <c r="B1182" s="13" t="s">
        <v>328</v>
      </c>
      <c r="C1182" s="70"/>
      <c r="D1182" s="70"/>
      <c r="F1182" s="12">
        <v>5107</v>
      </c>
      <c r="G1182" s="13" t="s">
        <v>328</v>
      </c>
      <c r="H1182" s="70"/>
      <c r="I1182" s="70"/>
    </row>
    <row r="1183" spans="1:9" x14ac:dyDescent="0.25">
      <c r="A1183" s="6">
        <v>510701</v>
      </c>
      <c r="B1183" s="7" t="s">
        <v>329</v>
      </c>
      <c r="C1183" s="5">
        <v>245870.97</v>
      </c>
      <c r="D1183" s="5">
        <v>24111.69</v>
      </c>
      <c r="F1183" s="6">
        <v>510701</v>
      </c>
      <c r="G1183" s="7" t="s">
        <v>329</v>
      </c>
      <c r="H1183" s="5">
        <v>245870.97</v>
      </c>
      <c r="I1183" s="5">
        <v>24111.69</v>
      </c>
    </row>
    <row r="1184" spans="1:9" x14ac:dyDescent="0.25">
      <c r="A1184" s="6">
        <v>510702</v>
      </c>
      <c r="B1184" s="7" t="s">
        <v>87</v>
      </c>
      <c r="C1184" s="5">
        <v>805188.2</v>
      </c>
      <c r="D1184" s="5">
        <v>382942.2</v>
      </c>
      <c r="F1184" s="6">
        <v>510702</v>
      </c>
      <c r="G1184" s="7" t="s">
        <v>87</v>
      </c>
      <c r="H1184" s="5">
        <v>805188.2</v>
      </c>
      <c r="I1184" s="5">
        <v>382942.2</v>
      </c>
    </row>
    <row r="1185" spans="1:9" x14ac:dyDescent="0.25">
      <c r="A1185" s="6">
        <v>510703</v>
      </c>
      <c r="B1185" s="7" t="s">
        <v>88</v>
      </c>
      <c r="C1185" s="5"/>
      <c r="D1185" s="5"/>
      <c r="F1185" s="6">
        <v>510703</v>
      </c>
      <c r="G1185" s="7" t="s">
        <v>88</v>
      </c>
      <c r="H1185" s="5"/>
      <c r="I1185" s="5"/>
    </row>
    <row r="1186" spans="1:9" x14ac:dyDescent="0.25">
      <c r="A1186" s="6">
        <v>510704</v>
      </c>
      <c r="B1186" s="7" t="s">
        <v>89</v>
      </c>
      <c r="C1186" s="5"/>
      <c r="D1186" s="5"/>
      <c r="F1186" s="6">
        <v>510704</v>
      </c>
      <c r="G1186" s="7" t="s">
        <v>89</v>
      </c>
      <c r="H1186" s="5"/>
      <c r="I1186" s="5"/>
    </row>
    <row r="1187" spans="1:9" x14ac:dyDescent="0.25">
      <c r="A1187" s="6">
        <v>510705</v>
      </c>
      <c r="B1187" s="7" t="s">
        <v>206</v>
      </c>
      <c r="C1187" s="5"/>
      <c r="D1187" s="5"/>
      <c r="F1187" s="6">
        <v>510705</v>
      </c>
      <c r="G1187" s="7" t="s">
        <v>206</v>
      </c>
      <c r="H1187" s="5"/>
      <c r="I1187" s="5"/>
    </row>
    <row r="1188" spans="1:9" x14ac:dyDescent="0.25">
      <c r="A1188" s="6">
        <v>51070501</v>
      </c>
      <c r="B1188" s="7" t="s">
        <v>207</v>
      </c>
      <c r="C1188" s="5"/>
      <c r="D1188" s="5"/>
      <c r="F1188" s="6">
        <v>51070501</v>
      </c>
      <c r="G1188" s="7" t="s">
        <v>207</v>
      </c>
      <c r="H1188" s="5"/>
      <c r="I1188" s="5"/>
    </row>
    <row r="1189" spans="1:9" x14ac:dyDescent="0.25">
      <c r="A1189" s="6">
        <v>51070502</v>
      </c>
      <c r="B1189" s="7" t="s">
        <v>208</v>
      </c>
      <c r="C1189" s="5"/>
      <c r="D1189" s="5"/>
      <c r="F1189" s="6">
        <v>51070502</v>
      </c>
      <c r="G1189" s="7" t="s">
        <v>208</v>
      </c>
      <c r="H1189" s="5"/>
      <c r="I1189" s="5"/>
    </row>
    <row r="1190" spans="1:9" x14ac:dyDescent="0.25">
      <c r="A1190" s="6">
        <v>51070503</v>
      </c>
      <c r="B1190" s="7" t="s">
        <v>209</v>
      </c>
      <c r="C1190" s="5"/>
      <c r="D1190" s="5"/>
      <c r="F1190" s="6">
        <v>51070503</v>
      </c>
      <c r="G1190" s="7" t="s">
        <v>209</v>
      </c>
      <c r="H1190" s="5"/>
      <c r="I1190" s="5"/>
    </row>
    <row r="1191" spans="1:9" x14ac:dyDescent="0.25">
      <c r="A1191" s="6">
        <v>510706</v>
      </c>
      <c r="B1191" s="7" t="s">
        <v>91</v>
      </c>
      <c r="C1191" s="5">
        <v>29586.37</v>
      </c>
      <c r="D1191" s="5">
        <v>43360.35</v>
      </c>
      <c r="F1191" s="6">
        <v>510706</v>
      </c>
      <c r="G1191" s="7" t="s">
        <v>91</v>
      </c>
      <c r="H1191" s="5">
        <v>29586.37</v>
      </c>
      <c r="I1191" s="5">
        <v>43360.35</v>
      </c>
    </row>
    <row r="1192" spans="1:9" ht="15.75" thickBot="1" x14ac:dyDescent="0.3">
      <c r="A1192" s="19">
        <v>510707</v>
      </c>
      <c r="B1192" s="20" t="s">
        <v>210</v>
      </c>
      <c r="C1192" s="77">
        <v>16270307.9</v>
      </c>
      <c r="D1192" s="77">
        <v>11555890.25</v>
      </c>
      <c r="F1192" s="19">
        <v>510707</v>
      </c>
      <c r="G1192" s="20" t="s">
        <v>210</v>
      </c>
      <c r="H1192" s="77">
        <v>16270307.9</v>
      </c>
      <c r="I1192" s="77">
        <v>11555890.25</v>
      </c>
    </row>
    <row r="1193" spans="1:9" ht="15.75" thickBot="1" x14ac:dyDescent="0.3">
      <c r="A1193" s="9" t="s">
        <v>18</v>
      </c>
      <c r="B1193" s="10"/>
      <c r="C1193" s="69">
        <f>SUM(C1183:C1192)</f>
        <v>17350953.440000001</v>
      </c>
      <c r="D1193" s="69">
        <f>SUM(D1183:D1192)</f>
        <v>12006304.49</v>
      </c>
      <c r="F1193" s="9" t="s">
        <v>18</v>
      </c>
      <c r="G1193" s="10"/>
      <c r="H1193" s="69">
        <f>SUM(H1183:H1192)</f>
        <v>17350953.440000001</v>
      </c>
      <c r="I1193" s="69">
        <f>SUM(I1183:I1192)</f>
        <v>12006304.49</v>
      </c>
    </row>
    <row r="1194" spans="1:9" x14ac:dyDescent="0.25">
      <c r="A1194" s="12">
        <v>5108</v>
      </c>
      <c r="B1194" s="13" t="s">
        <v>330</v>
      </c>
      <c r="C1194" s="70"/>
      <c r="D1194" s="70"/>
      <c r="F1194" s="12">
        <v>5108</v>
      </c>
      <c r="G1194" s="13" t="s">
        <v>330</v>
      </c>
      <c r="H1194" s="70"/>
      <c r="I1194" s="70"/>
    </row>
    <row r="1195" spans="1:9" x14ac:dyDescent="0.25">
      <c r="A1195" s="6">
        <v>510801</v>
      </c>
      <c r="B1195" s="7" t="s">
        <v>86</v>
      </c>
      <c r="C1195" s="5"/>
      <c r="D1195" s="5"/>
      <c r="F1195" s="6">
        <v>510801</v>
      </c>
      <c r="G1195" s="7" t="s">
        <v>86</v>
      </c>
      <c r="H1195" s="5"/>
      <c r="I1195" s="5"/>
    </row>
    <row r="1196" spans="1:9" x14ac:dyDescent="0.25">
      <c r="A1196" s="6">
        <v>510802</v>
      </c>
      <c r="B1196" s="7" t="s">
        <v>87</v>
      </c>
      <c r="C1196" s="5"/>
      <c r="D1196" s="5"/>
      <c r="F1196" s="6">
        <v>510802</v>
      </c>
      <c r="G1196" s="7" t="s">
        <v>87</v>
      </c>
      <c r="H1196" s="5"/>
      <c r="I1196" s="5"/>
    </row>
    <row r="1197" spans="1:9" x14ac:dyDescent="0.25">
      <c r="A1197" s="6">
        <v>510803</v>
      </c>
      <c r="B1197" s="7" t="s">
        <v>88</v>
      </c>
      <c r="C1197" s="5"/>
      <c r="D1197" s="5"/>
      <c r="F1197" s="6">
        <v>510803</v>
      </c>
      <c r="G1197" s="7" t="s">
        <v>88</v>
      </c>
      <c r="H1197" s="5"/>
      <c r="I1197" s="5"/>
    </row>
    <row r="1198" spans="1:9" x14ac:dyDescent="0.25">
      <c r="A1198" s="6">
        <v>510804</v>
      </c>
      <c r="B1198" s="7" t="s">
        <v>89</v>
      </c>
      <c r="C1198" s="5"/>
      <c r="D1198" s="5"/>
      <c r="F1198" s="6">
        <v>510804</v>
      </c>
      <c r="G1198" s="7" t="s">
        <v>89</v>
      </c>
      <c r="H1198" s="5"/>
      <c r="I1198" s="5"/>
    </row>
    <row r="1199" spans="1:9" x14ac:dyDescent="0.25">
      <c r="A1199" s="6">
        <v>510805</v>
      </c>
      <c r="B1199" s="7" t="s">
        <v>206</v>
      </c>
      <c r="C1199" s="5"/>
      <c r="D1199" s="5"/>
      <c r="F1199" s="6">
        <v>510805</v>
      </c>
      <c r="G1199" s="7" t="s">
        <v>206</v>
      </c>
      <c r="H1199" s="5"/>
      <c r="I1199" s="5"/>
    </row>
    <row r="1200" spans="1:9" x14ac:dyDescent="0.25">
      <c r="A1200" s="6">
        <v>51080501</v>
      </c>
      <c r="B1200" s="7" t="s">
        <v>207</v>
      </c>
      <c r="C1200" s="5"/>
      <c r="D1200" s="5"/>
      <c r="F1200" s="6">
        <v>51080501</v>
      </c>
      <c r="G1200" s="7" t="s">
        <v>207</v>
      </c>
      <c r="H1200" s="5"/>
      <c r="I1200" s="5"/>
    </row>
    <row r="1201" spans="1:9" x14ac:dyDescent="0.25">
      <c r="A1201" s="6">
        <v>51080502</v>
      </c>
      <c r="B1201" s="7" t="s">
        <v>208</v>
      </c>
      <c r="C1201" s="5"/>
      <c r="D1201" s="5"/>
      <c r="F1201" s="6">
        <v>51080502</v>
      </c>
      <c r="G1201" s="7" t="s">
        <v>208</v>
      </c>
      <c r="H1201" s="5"/>
      <c r="I1201" s="5"/>
    </row>
    <row r="1202" spans="1:9" x14ac:dyDescent="0.25">
      <c r="A1202" s="6">
        <v>51080503</v>
      </c>
      <c r="B1202" s="7" t="s">
        <v>209</v>
      </c>
      <c r="C1202" s="5"/>
      <c r="D1202" s="5"/>
      <c r="F1202" s="6">
        <v>51080503</v>
      </c>
      <c r="G1202" s="7" t="s">
        <v>209</v>
      </c>
      <c r="H1202" s="5"/>
      <c r="I1202" s="5"/>
    </row>
    <row r="1203" spans="1:9" x14ac:dyDescent="0.25">
      <c r="A1203" s="6">
        <v>510806</v>
      </c>
      <c r="B1203" s="7" t="s">
        <v>91</v>
      </c>
      <c r="C1203" s="5"/>
      <c r="D1203" s="5"/>
      <c r="F1203" s="6">
        <v>510806</v>
      </c>
      <c r="G1203" s="7" t="s">
        <v>91</v>
      </c>
      <c r="H1203" s="5"/>
      <c r="I1203" s="5"/>
    </row>
    <row r="1204" spans="1:9" ht="15.75" thickBot="1" x14ac:dyDescent="0.3">
      <c r="A1204" s="19">
        <v>510807</v>
      </c>
      <c r="B1204" s="20" t="s">
        <v>210</v>
      </c>
      <c r="C1204" s="77"/>
      <c r="D1204" s="77"/>
      <c r="F1204" s="19">
        <v>510807</v>
      </c>
      <c r="G1204" s="20" t="s">
        <v>210</v>
      </c>
      <c r="H1204" s="77"/>
      <c r="I1204" s="77"/>
    </row>
    <row r="1205" spans="1:9" ht="15.75" thickBot="1" x14ac:dyDescent="0.3">
      <c r="A1205" s="9" t="s">
        <v>18</v>
      </c>
      <c r="B1205" s="10"/>
      <c r="C1205" s="69">
        <f>SUM(C1195:C1204)</f>
        <v>0</v>
      </c>
      <c r="D1205" s="69">
        <f>SUM(D1195:D1204)</f>
        <v>0</v>
      </c>
      <c r="F1205" s="9" t="s">
        <v>18</v>
      </c>
      <c r="G1205" s="10"/>
      <c r="H1205" s="69">
        <f>SUM(H1195:H1204)</f>
        <v>0</v>
      </c>
      <c r="I1205" s="69">
        <f>SUM(I1195:I1204)</f>
        <v>0</v>
      </c>
    </row>
    <row r="1206" spans="1:9" x14ac:dyDescent="0.25">
      <c r="A1206" s="12">
        <v>5109</v>
      </c>
      <c r="B1206" s="13" t="s">
        <v>331</v>
      </c>
      <c r="C1206" s="70"/>
      <c r="D1206" s="70"/>
      <c r="F1206" s="12">
        <v>5109</v>
      </c>
      <c r="G1206" s="13" t="s">
        <v>331</v>
      </c>
      <c r="H1206" s="70"/>
      <c r="I1206" s="70"/>
    </row>
    <row r="1207" spans="1:9" x14ac:dyDescent="0.25">
      <c r="A1207" s="6">
        <v>510901</v>
      </c>
      <c r="B1207" s="7" t="s">
        <v>86</v>
      </c>
      <c r="C1207" s="5"/>
      <c r="D1207" s="5"/>
      <c r="F1207" s="6">
        <v>510901</v>
      </c>
      <c r="G1207" s="7" t="s">
        <v>86</v>
      </c>
      <c r="H1207" s="5"/>
      <c r="I1207" s="5"/>
    </row>
    <row r="1208" spans="1:9" x14ac:dyDescent="0.25">
      <c r="A1208" s="6">
        <v>510902</v>
      </c>
      <c r="B1208" s="7" t="s">
        <v>87</v>
      </c>
      <c r="C1208" s="5"/>
      <c r="D1208" s="5"/>
      <c r="F1208" s="6">
        <v>510902</v>
      </c>
      <c r="G1208" s="7" t="s">
        <v>87</v>
      </c>
      <c r="H1208" s="5"/>
      <c r="I1208" s="5"/>
    </row>
    <row r="1209" spans="1:9" x14ac:dyDescent="0.25">
      <c r="A1209" s="6">
        <v>510903</v>
      </c>
      <c r="B1209" s="7" t="s">
        <v>88</v>
      </c>
      <c r="C1209" s="5"/>
      <c r="D1209" s="5"/>
      <c r="F1209" s="6">
        <v>510903</v>
      </c>
      <c r="G1209" s="7" t="s">
        <v>88</v>
      </c>
      <c r="H1209" s="5"/>
      <c r="I1209" s="5"/>
    </row>
    <row r="1210" spans="1:9" x14ac:dyDescent="0.25">
      <c r="A1210" s="6">
        <v>510904</v>
      </c>
      <c r="B1210" s="7" t="s">
        <v>89</v>
      </c>
      <c r="C1210" s="5"/>
      <c r="D1210" s="5"/>
      <c r="F1210" s="6">
        <v>510904</v>
      </c>
      <c r="G1210" s="7" t="s">
        <v>89</v>
      </c>
      <c r="H1210" s="5"/>
      <c r="I1210" s="5"/>
    </row>
    <row r="1211" spans="1:9" x14ac:dyDescent="0.25">
      <c r="A1211" s="6">
        <v>510905</v>
      </c>
      <c r="B1211" s="7" t="s">
        <v>206</v>
      </c>
      <c r="C1211" s="5"/>
      <c r="D1211" s="5"/>
      <c r="F1211" s="6">
        <v>510905</v>
      </c>
      <c r="G1211" s="7" t="s">
        <v>206</v>
      </c>
      <c r="H1211" s="5"/>
      <c r="I1211" s="5"/>
    </row>
    <row r="1212" spans="1:9" x14ac:dyDescent="0.25">
      <c r="A1212" s="6">
        <v>51090501</v>
      </c>
      <c r="B1212" s="7" t="s">
        <v>207</v>
      </c>
      <c r="C1212" s="5"/>
      <c r="D1212" s="5"/>
      <c r="F1212" s="6">
        <v>51090501</v>
      </c>
      <c r="G1212" s="7" t="s">
        <v>207</v>
      </c>
      <c r="H1212" s="5"/>
      <c r="I1212" s="5"/>
    </row>
    <row r="1213" spans="1:9" x14ac:dyDescent="0.25">
      <c r="A1213" s="6">
        <v>51090502</v>
      </c>
      <c r="B1213" s="7" t="s">
        <v>208</v>
      </c>
      <c r="C1213" s="5"/>
      <c r="D1213" s="5"/>
      <c r="F1213" s="6">
        <v>51090502</v>
      </c>
      <c r="G1213" s="7" t="s">
        <v>208</v>
      </c>
      <c r="H1213" s="5"/>
      <c r="I1213" s="5"/>
    </row>
    <row r="1214" spans="1:9" x14ac:dyDescent="0.25">
      <c r="A1214" s="6">
        <v>51090503</v>
      </c>
      <c r="B1214" s="7" t="s">
        <v>209</v>
      </c>
      <c r="C1214" s="5">
        <v>403605530.05000001</v>
      </c>
      <c r="D1214" s="5">
        <v>395861764.37</v>
      </c>
      <c r="F1214" s="6">
        <v>51090503</v>
      </c>
      <c r="G1214" s="7" t="s">
        <v>209</v>
      </c>
      <c r="H1214" s="5">
        <v>403605530.05000001</v>
      </c>
      <c r="I1214" s="5">
        <v>395861764.37</v>
      </c>
    </row>
    <row r="1215" spans="1:9" x14ac:dyDescent="0.25">
      <c r="A1215" s="6">
        <v>510906</v>
      </c>
      <c r="B1215" s="7" t="s">
        <v>91</v>
      </c>
      <c r="C1215" s="5"/>
      <c r="D1215" s="5"/>
      <c r="F1215" s="6">
        <v>510906</v>
      </c>
      <c r="G1215" s="7" t="s">
        <v>91</v>
      </c>
      <c r="H1215" s="5"/>
      <c r="I1215" s="5"/>
    </row>
    <row r="1216" spans="1:9" ht="15.75" thickBot="1" x14ac:dyDescent="0.3">
      <c r="A1216" s="19">
        <v>510907</v>
      </c>
      <c r="B1216" s="20" t="s">
        <v>210</v>
      </c>
      <c r="C1216" s="77"/>
      <c r="D1216" s="77"/>
      <c r="F1216" s="19">
        <v>510907</v>
      </c>
      <c r="G1216" s="20" t="s">
        <v>210</v>
      </c>
      <c r="H1216" s="77"/>
      <c r="I1216" s="77"/>
    </row>
    <row r="1217" spans="1:9" ht="15.75" thickBot="1" x14ac:dyDescent="0.3">
      <c r="A1217" s="9" t="s">
        <v>18</v>
      </c>
      <c r="B1217" s="10"/>
      <c r="C1217" s="69">
        <f>SUM(C1207:C1216)</f>
        <v>403605530.05000001</v>
      </c>
      <c r="D1217" s="69">
        <f>SUM(D1207:D1216)</f>
        <v>395861764.37</v>
      </c>
      <c r="F1217" s="9" t="s">
        <v>18</v>
      </c>
      <c r="G1217" s="10"/>
      <c r="H1217" s="69">
        <f>SUM(H1207:H1216)</f>
        <v>403605530.05000001</v>
      </c>
      <c r="I1217" s="69">
        <f>SUM(I1207:I1216)</f>
        <v>395861764.37</v>
      </c>
    </row>
    <row r="1218" spans="1:9" x14ac:dyDescent="0.25">
      <c r="A1218" s="12">
        <v>5110</v>
      </c>
      <c r="B1218" s="13" t="s">
        <v>332</v>
      </c>
      <c r="C1218" s="70"/>
      <c r="D1218" s="70"/>
      <c r="F1218" s="12">
        <v>5110</v>
      </c>
      <c r="G1218" s="13" t="s">
        <v>332</v>
      </c>
      <c r="H1218" s="70"/>
      <c r="I1218" s="70"/>
    </row>
    <row r="1219" spans="1:9" x14ac:dyDescent="0.25">
      <c r="A1219" s="6">
        <v>511001</v>
      </c>
      <c r="B1219" s="7" t="s">
        <v>86</v>
      </c>
      <c r="C1219" s="5"/>
      <c r="D1219" s="5"/>
      <c r="F1219" s="6">
        <v>511001</v>
      </c>
      <c r="G1219" s="7" t="s">
        <v>86</v>
      </c>
      <c r="H1219" s="5"/>
      <c r="I1219" s="5"/>
    </row>
    <row r="1220" spans="1:9" x14ac:dyDescent="0.25">
      <c r="A1220" s="6">
        <v>511002</v>
      </c>
      <c r="B1220" s="7" t="s">
        <v>87</v>
      </c>
      <c r="C1220" s="5"/>
      <c r="D1220" s="5"/>
      <c r="F1220" s="6">
        <v>511002</v>
      </c>
      <c r="G1220" s="7" t="s">
        <v>87</v>
      </c>
      <c r="H1220" s="5"/>
      <c r="I1220" s="5"/>
    </row>
    <row r="1221" spans="1:9" x14ac:dyDescent="0.25">
      <c r="A1221" s="6">
        <v>511003</v>
      </c>
      <c r="B1221" s="7" t="s">
        <v>88</v>
      </c>
      <c r="C1221" s="5"/>
      <c r="D1221" s="5"/>
      <c r="F1221" s="6">
        <v>511003</v>
      </c>
      <c r="G1221" s="7" t="s">
        <v>88</v>
      </c>
      <c r="H1221" s="5"/>
      <c r="I1221" s="5"/>
    </row>
    <row r="1222" spans="1:9" x14ac:dyDescent="0.25">
      <c r="A1222" s="6">
        <v>511004</v>
      </c>
      <c r="B1222" s="7" t="s">
        <v>89</v>
      </c>
      <c r="C1222" s="5"/>
      <c r="D1222" s="5"/>
      <c r="F1222" s="6">
        <v>511004</v>
      </c>
      <c r="G1222" s="7" t="s">
        <v>89</v>
      </c>
      <c r="H1222" s="5"/>
      <c r="I1222" s="5"/>
    </row>
    <row r="1223" spans="1:9" x14ac:dyDescent="0.25">
      <c r="A1223" s="6">
        <v>511005</v>
      </c>
      <c r="B1223" s="7" t="s">
        <v>206</v>
      </c>
      <c r="C1223" s="5"/>
      <c r="D1223" s="5"/>
      <c r="F1223" s="6">
        <v>511005</v>
      </c>
      <c r="G1223" s="7" t="s">
        <v>206</v>
      </c>
      <c r="H1223" s="5"/>
      <c r="I1223" s="5"/>
    </row>
    <row r="1224" spans="1:9" x14ac:dyDescent="0.25">
      <c r="A1224" s="6">
        <v>51100501</v>
      </c>
      <c r="B1224" s="7" t="s">
        <v>207</v>
      </c>
      <c r="C1224" s="5"/>
      <c r="D1224" s="5"/>
      <c r="F1224" s="6">
        <v>51100501</v>
      </c>
      <c r="G1224" s="7" t="s">
        <v>207</v>
      </c>
      <c r="H1224" s="5"/>
      <c r="I1224" s="5"/>
    </row>
    <row r="1225" spans="1:9" x14ac:dyDescent="0.25">
      <c r="A1225" s="6">
        <v>51100502</v>
      </c>
      <c r="B1225" s="7" t="s">
        <v>208</v>
      </c>
      <c r="C1225" s="5"/>
      <c r="D1225" s="5"/>
      <c r="F1225" s="6">
        <v>51100502</v>
      </c>
      <c r="G1225" s="7" t="s">
        <v>208</v>
      </c>
      <c r="H1225" s="5"/>
      <c r="I1225" s="5"/>
    </row>
    <row r="1226" spans="1:9" x14ac:dyDescent="0.25">
      <c r="A1226" s="6">
        <v>51100503</v>
      </c>
      <c r="B1226" s="7" t="s">
        <v>209</v>
      </c>
      <c r="C1226" s="5"/>
      <c r="D1226" s="5"/>
      <c r="F1226" s="6">
        <v>51100503</v>
      </c>
      <c r="G1226" s="7" t="s">
        <v>209</v>
      </c>
      <c r="H1226" s="5"/>
      <c r="I1226" s="5"/>
    </row>
    <row r="1227" spans="1:9" x14ac:dyDescent="0.25">
      <c r="A1227" s="6">
        <v>511006</v>
      </c>
      <c r="B1227" s="7" t="s">
        <v>91</v>
      </c>
      <c r="C1227" s="5"/>
      <c r="D1227" s="5"/>
      <c r="F1227" s="6">
        <v>511006</v>
      </c>
      <c r="G1227" s="7" t="s">
        <v>91</v>
      </c>
      <c r="H1227" s="5"/>
      <c r="I1227" s="5"/>
    </row>
    <row r="1228" spans="1:9" ht="15.75" thickBot="1" x14ac:dyDescent="0.3">
      <c r="A1228" s="19">
        <v>511007</v>
      </c>
      <c r="B1228" s="20" t="s">
        <v>210</v>
      </c>
      <c r="C1228" s="77"/>
      <c r="D1228" s="77"/>
      <c r="F1228" s="19">
        <v>511007</v>
      </c>
      <c r="G1228" s="20" t="s">
        <v>210</v>
      </c>
      <c r="H1228" s="77"/>
      <c r="I1228" s="77"/>
    </row>
    <row r="1229" spans="1:9" ht="15.75" thickBot="1" x14ac:dyDescent="0.3">
      <c r="A1229" s="9" t="s">
        <v>18</v>
      </c>
      <c r="B1229" s="10"/>
      <c r="C1229" s="69">
        <f>SUM(C1219:C1228)</f>
        <v>0</v>
      </c>
      <c r="D1229" s="69">
        <f>SUM(D1219:D1228)</f>
        <v>0</v>
      </c>
      <c r="F1229" s="9" t="s">
        <v>18</v>
      </c>
      <c r="G1229" s="10"/>
      <c r="H1229" s="69">
        <f>SUM(H1219:H1228)</f>
        <v>0</v>
      </c>
      <c r="I1229" s="69">
        <f>SUM(I1219:I1228)</f>
        <v>0</v>
      </c>
    </row>
    <row r="1230" spans="1:9" x14ac:dyDescent="0.25">
      <c r="A1230" s="12">
        <v>5111</v>
      </c>
      <c r="B1230" s="13" t="s">
        <v>333</v>
      </c>
      <c r="C1230" s="70"/>
      <c r="D1230" s="70"/>
      <c r="F1230" s="12">
        <v>5111</v>
      </c>
      <c r="G1230" s="13" t="s">
        <v>333</v>
      </c>
      <c r="H1230" s="70"/>
      <c r="I1230" s="70"/>
    </row>
    <row r="1231" spans="1:9" x14ac:dyDescent="0.25">
      <c r="A1231" s="6">
        <v>511101</v>
      </c>
      <c r="B1231" s="7" t="s">
        <v>86</v>
      </c>
      <c r="C1231" s="5"/>
      <c r="D1231" s="5"/>
      <c r="F1231" s="6">
        <v>511101</v>
      </c>
      <c r="G1231" s="7" t="s">
        <v>86</v>
      </c>
      <c r="H1231" s="5"/>
      <c r="I1231" s="5"/>
    </row>
    <row r="1232" spans="1:9" x14ac:dyDescent="0.25">
      <c r="A1232" s="6">
        <v>511102</v>
      </c>
      <c r="B1232" s="7" t="s">
        <v>87</v>
      </c>
      <c r="C1232" s="5"/>
      <c r="D1232" s="5"/>
      <c r="F1232" s="6">
        <v>511102</v>
      </c>
      <c r="G1232" s="7" t="s">
        <v>87</v>
      </c>
      <c r="H1232" s="5"/>
      <c r="I1232" s="5"/>
    </row>
    <row r="1233" spans="1:9" x14ac:dyDescent="0.25">
      <c r="A1233" s="6">
        <v>511103</v>
      </c>
      <c r="B1233" s="7" t="s">
        <v>334</v>
      </c>
      <c r="C1233" s="5">
        <v>68385.56</v>
      </c>
      <c r="D1233" s="5">
        <v>27408.51</v>
      </c>
      <c r="F1233" s="6">
        <v>511103</v>
      </c>
      <c r="G1233" s="7" t="s">
        <v>334</v>
      </c>
      <c r="H1233" s="5">
        <v>68385.56</v>
      </c>
      <c r="I1233" s="5">
        <v>27408.51</v>
      </c>
    </row>
    <row r="1234" spans="1:9" x14ac:dyDescent="0.25">
      <c r="A1234" s="6">
        <v>511104</v>
      </c>
      <c r="B1234" s="7" t="s">
        <v>89</v>
      </c>
      <c r="C1234" s="5"/>
      <c r="D1234" s="5"/>
      <c r="F1234" s="6">
        <v>511104</v>
      </c>
      <c r="G1234" s="7" t="s">
        <v>89</v>
      </c>
      <c r="H1234" s="5"/>
      <c r="I1234" s="5"/>
    </row>
    <row r="1235" spans="1:9" x14ac:dyDescent="0.25">
      <c r="A1235" s="6">
        <v>511105</v>
      </c>
      <c r="B1235" s="7" t="s">
        <v>206</v>
      </c>
      <c r="C1235" s="5"/>
      <c r="D1235" s="5"/>
      <c r="F1235" s="6">
        <v>511105</v>
      </c>
      <c r="G1235" s="7" t="s">
        <v>206</v>
      </c>
      <c r="H1235" s="5"/>
      <c r="I1235" s="5"/>
    </row>
    <row r="1236" spans="1:9" x14ac:dyDescent="0.25">
      <c r="A1236" s="6">
        <v>51110501</v>
      </c>
      <c r="B1236" s="7" t="s">
        <v>207</v>
      </c>
      <c r="C1236" s="5"/>
      <c r="D1236" s="5"/>
      <c r="F1236" s="6">
        <v>51110501</v>
      </c>
      <c r="G1236" s="7" t="s">
        <v>207</v>
      </c>
      <c r="H1236" s="5"/>
      <c r="I1236" s="5"/>
    </row>
    <row r="1237" spans="1:9" x14ac:dyDescent="0.25">
      <c r="A1237" s="6">
        <v>51110502</v>
      </c>
      <c r="B1237" s="7" t="s">
        <v>208</v>
      </c>
      <c r="C1237" s="5"/>
      <c r="D1237" s="5"/>
      <c r="F1237" s="6">
        <v>51110502</v>
      </c>
      <c r="G1237" s="7" t="s">
        <v>208</v>
      </c>
      <c r="H1237" s="5"/>
      <c r="I1237" s="5"/>
    </row>
    <row r="1238" spans="1:9" x14ac:dyDescent="0.25">
      <c r="A1238" s="6">
        <v>51110503</v>
      </c>
      <c r="B1238" s="7" t="s">
        <v>209</v>
      </c>
      <c r="C1238" s="5"/>
      <c r="D1238" s="5"/>
      <c r="F1238" s="6">
        <v>51110503</v>
      </c>
      <c r="G1238" s="7" t="s">
        <v>209</v>
      </c>
      <c r="H1238" s="5"/>
      <c r="I1238" s="5"/>
    </row>
    <row r="1239" spans="1:9" x14ac:dyDescent="0.25">
      <c r="A1239" s="6">
        <v>511106</v>
      </c>
      <c r="B1239" s="7" t="s">
        <v>91</v>
      </c>
      <c r="C1239" s="5"/>
      <c r="D1239" s="5"/>
      <c r="F1239" s="6">
        <v>511106</v>
      </c>
      <c r="G1239" s="7" t="s">
        <v>91</v>
      </c>
      <c r="H1239" s="5"/>
      <c r="I1239" s="5"/>
    </row>
    <row r="1240" spans="1:9" ht="15.75" thickBot="1" x14ac:dyDescent="0.3">
      <c r="A1240" s="19">
        <v>511107</v>
      </c>
      <c r="B1240" s="20" t="s">
        <v>210</v>
      </c>
      <c r="C1240" s="77"/>
      <c r="D1240" s="77"/>
      <c r="F1240" s="19">
        <v>511107</v>
      </c>
      <c r="G1240" s="20" t="s">
        <v>210</v>
      </c>
      <c r="H1240" s="77"/>
      <c r="I1240" s="77"/>
    </row>
    <row r="1241" spans="1:9" ht="15.75" thickBot="1" x14ac:dyDescent="0.3">
      <c r="A1241" s="9" t="s">
        <v>18</v>
      </c>
      <c r="B1241" s="10"/>
      <c r="C1241" s="69">
        <f>SUM(C1231:C1240)</f>
        <v>68385.56</v>
      </c>
      <c r="D1241" s="69">
        <f>SUM(D1231:D1240)</f>
        <v>27408.51</v>
      </c>
      <c r="F1241" s="9" t="s">
        <v>18</v>
      </c>
      <c r="G1241" s="10"/>
      <c r="H1241" s="69">
        <f>SUM(H1231:H1240)</f>
        <v>68385.56</v>
      </c>
      <c r="I1241" s="69">
        <f>SUM(I1231:I1240)</f>
        <v>27408.51</v>
      </c>
    </row>
    <row r="1242" spans="1:9" x14ac:dyDescent="0.25">
      <c r="A1242" s="12">
        <v>5112</v>
      </c>
      <c r="B1242" s="13" t="s">
        <v>335</v>
      </c>
      <c r="C1242" s="70"/>
      <c r="D1242" s="70"/>
      <c r="F1242" s="12">
        <v>5112</v>
      </c>
      <c r="G1242" s="13" t="s">
        <v>335</v>
      </c>
      <c r="H1242" s="70"/>
      <c r="I1242" s="70"/>
    </row>
    <row r="1243" spans="1:9" x14ac:dyDescent="0.25">
      <c r="A1243" s="50">
        <v>511201</v>
      </c>
      <c r="B1243" s="7" t="s">
        <v>86</v>
      </c>
      <c r="C1243" s="5">
        <v>180716.43</v>
      </c>
      <c r="D1243" s="5">
        <v>95309.81</v>
      </c>
      <c r="F1243" s="50">
        <v>511201</v>
      </c>
      <c r="G1243" s="7" t="s">
        <v>86</v>
      </c>
      <c r="H1243" s="5">
        <v>180716.43</v>
      </c>
      <c r="I1243" s="5">
        <v>95309.81</v>
      </c>
    </row>
    <row r="1244" spans="1:9" x14ac:dyDescent="0.25">
      <c r="A1244" s="50">
        <v>511202</v>
      </c>
      <c r="B1244" s="7" t="s">
        <v>87</v>
      </c>
      <c r="C1244" s="5">
        <v>120453.18</v>
      </c>
      <c r="D1244" s="5">
        <v>104735.3</v>
      </c>
      <c r="F1244" s="50">
        <v>511202</v>
      </c>
      <c r="G1244" s="7" t="s">
        <v>87</v>
      </c>
      <c r="H1244" s="5">
        <v>120453.18</v>
      </c>
      <c r="I1244" s="5">
        <v>104735.3</v>
      </c>
    </row>
    <row r="1245" spans="1:9" x14ac:dyDescent="0.25">
      <c r="A1245" s="50">
        <v>511203</v>
      </c>
      <c r="B1245" s="7" t="s">
        <v>334</v>
      </c>
      <c r="C1245" s="5">
        <v>68694.23</v>
      </c>
      <c r="D1245" s="5">
        <v>215020.68</v>
      </c>
      <c r="F1245" s="50">
        <v>511203</v>
      </c>
      <c r="G1245" s="7" t="s">
        <v>334</v>
      </c>
      <c r="H1245" s="5">
        <v>68694.23</v>
      </c>
      <c r="I1245" s="5">
        <v>215020.68</v>
      </c>
    </row>
    <row r="1246" spans="1:9" x14ac:dyDescent="0.25">
      <c r="A1246" s="50">
        <v>511204</v>
      </c>
      <c r="B1246" s="7" t="s">
        <v>89</v>
      </c>
      <c r="C1246" s="5"/>
      <c r="D1246" s="5"/>
      <c r="F1246" s="50">
        <v>511204</v>
      </c>
      <c r="G1246" s="7" t="s">
        <v>89</v>
      </c>
      <c r="H1246" s="5"/>
      <c r="I1246" s="5"/>
    </row>
    <row r="1247" spans="1:9" x14ac:dyDescent="0.25">
      <c r="A1247" s="6">
        <v>511205</v>
      </c>
      <c r="B1247" s="7" t="s">
        <v>206</v>
      </c>
      <c r="C1247" s="5"/>
      <c r="D1247" s="5"/>
      <c r="F1247" s="6">
        <v>511205</v>
      </c>
      <c r="G1247" s="7" t="s">
        <v>206</v>
      </c>
      <c r="H1247" s="5"/>
      <c r="I1247" s="5"/>
    </row>
    <row r="1248" spans="1:9" x14ac:dyDescent="0.25">
      <c r="A1248" s="6">
        <v>51120501</v>
      </c>
      <c r="B1248" s="7" t="s">
        <v>207</v>
      </c>
      <c r="C1248" s="5"/>
      <c r="D1248" s="5"/>
      <c r="F1248" s="6">
        <v>51120501</v>
      </c>
      <c r="G1248" s="7" t="s">
        <v>207</v>
      </c>
      <c r="H1248" s="5"/>
      <c r="I1248" s="5"/>
    </row>
    <row r="1249" spans="1:9" x14ac:dyDescent="0.25">
      <c r="A1249" s="6">
        <v>51120502</v>
      </c>
      <c r="B1249" s="7" t="s">
        <v>208</v>
      </c>
      <c r="C1249" s="5"/>
      <c r="D1249" s="5"/>
      <c r="F1249" s="6">
        <v>51120502</v>
      </c>
      <c r="G1249" s="7" t="s">
        <v>208</v>
      </c>
      <c r="H1249" s="5"/>
      <c r="I1249" s="5"/>
    </row>
    <row r="1250" spans="1:9" x14ac:dyDescent="0.25">
      <c r="A1250" s="6">
        <v>51120503</v>
      </c>
      <c r="B1250" s="7" t="s">
        <v>209</v>
      </c>
      <c r="C1250" s="5">
        <v>26591400.23</v>
      </c>
      <c r="D1250" s="5">
        <v>25921357.23</v>
      </c>
      <c r="F1250" s="6">
        <v>51120503</v>
      </c>
      <c r="G1250" s="7" t="s">
        <v>209</v>
      </c>
      <c r="H1250" s="5">
        <v>26591400.23</v>
      </c>
      <c r="I1250" s="5">
        <v>25921357.23</v>
      </c>
    </row>
    <row r="1251" spans="1:9" x14ac:dyDescent="0.25">
      <c r="A1251" s="6">
        <v>511206</v>
      </c>
      <c r="B1251" s="7" t="s">
        <v>91</v>
      </c>
      <c r="C1251" s="5">
        <v>229216.84</v>
      </c>
      <c r="D1251" s="5">
        <v>161709.07</v>
      </c>
      <c r="F1251" s="6">
        <v>511206</v>
      </c>
      <c r="G1251" s="7" t="s">
        <v>91</v>
      </c>
      <c r="H1251" s="5">
        <v>229216.84</v>
      </c>
      <c r="I1251" s="5">
        <v>161709.07</v>
      </c>
    </row>
    <row r="1252" spans="1:9" ht="15.75" thickBot="1" x14ac:dyDescent="0.3">
      <c r="A1252" s="16">
        <v>511207</v>
      </c>
      <c r="B1252" s="20" t="s">
        <v>92</v>
      </c>
      <c r="C1252" s="5">
        <v>5197892.58</v>
      </c>
      <c r="D1252" s="5">
        <v>4646687.74</v>
      </c>
      <c r="F1252" s="16">
        <v>511207</v>
      </c>
      <c r="G1252" s="20" t="s">
        <v>92</v>
      </c>
      <c r="H1252" s="5">
        <v>5197892.58</v>
      </c>
      <c r="I1252" s="5">
        <v>4646687.74</v>
      </c>
    </row>
    <row r="1253" spans="1:9" ht="15.75" thickBot="1" x14ac:dyDescent="0.3">
      <c r="A1253" s="9" t="s">
        <v>18</v>
      </c>
      <c r="B1253" s="10"/>
      <c r="C1253" s="69">
        <f>SUM(C1243:C1252)</f>
        <v>32388373.490000002</v>
      </c>
      <c r="D1253" s="69">
        <f>SUM(D1243:D1252)</f>
        <v>31144819.829999998</v>
      </c>
      <c r="F1253" s="9" t="s">
        <v>18</v>
      </c>
      <c r="G1253" s="10"/>
      <c r="H1253" s="69">
        <f>SUM(H1243:H1252)</f>
        <v>32388373.490000002</v>
      </c>
      <c r="I1253" s="69">
        <f>SUM(I1243:I1252)</f>
        <v>31144819.829999998</v>
      </c>
    </row>
    <row r="1254" spans="1:9" x14ac:dyDescent="0.25">
      <c r="A1254" s="12">
        <v>5113</v>
      </c>
      <c r="B1254" s="13" t="s">
        <v>336</v>
      </c>
      <c r="C1254" s="70"/>
      <c r="D1254" s="70"/>
      <c r="F1254" s="12">
        <v>5113</v>
      </c>
      <c r="G1254" s="13" t="s">
        <v>336</v>
      </c>
      <c r="H1254" s="70"/>
      <c r="I1254" s="70"/>
    </row>
    <row r="1255" spans="1:9" x14ac:dyDescent="0.25">
      <c r="A1255" s="6">
        <v>511301</v>
      </c>
      <c r="B1255" s="7" t="s">
        <v>86</v>
      </c>
      <c r="C1255" s="5">
        <v>9644.67</v>
      </c>
      <c r="D1255" s="5">
        <v>63226.48</v>
      </c>
      <c r="F1255" s="6">
        <v>511301</v>
      </c>
      <c r="G1255" s="7" t="s">
        <v>86</v>
      </c>
      <c r="H1255" s="5">
        <v>9644.67</v>
      </c>
      <c r="I1255" s="5">
        <v>63226.48</v>
      </c>
    </row>
    <row r="1256" spans="1:9" x14ac:dyDescent="0.25">
      <c r="A1256" s="6">
        <v>511302</v>
      </c>
      <c r="B1256" s="7" t="s">
        <v>87</v>
      </c>
      <c r="C1256" s="5">
        <v>19147.12</v>
      </c>
      <c r="D1256" s="5">
        <v>120064.14</v>
      </c>
      <c r="F1256" s="6">
        <v>511302</v>
      </c>
      <c r="G1256" s="7" t="s">
        <v>87</v>
      </c>
      <c r="H1256" s="5">
        <v>19147.12</v>
      </c>
      <c r="I1256" s="5">
        <v>120064.14</v>
      </c>
    </row>
    <row r="1257" spans="1:9" x14ac:dyDescent="0.25">
      <c r="A1257" s="6">
        <v>511303</v>
      </c>
      <c r="B1257" s="7" t="s">
        <v>334</v>
      </c>
      <c r="C1257" s="5">
        <v>10963.42</v>
      </c>
      <c r="D1257" s="5">
        <v>6735.12</v>
      </c>
      <c r="F1257" s="6">
        <v>511303</v>
      </c>
      <c r="G1257" s="7" t="s">
        <v>334</v>
      </c>
      <c r="H1257" s="5">
        <v>10963.42</v>
      </c>
      <c r="I1257" s="5">
        <v>6735.12</v>
      </c>
    </row>
    <row r="1258" spans="1:9" x14ac:dyDescent="0.25">
      <c r="A1258" s="6">
        <v>511304</v>
      </c>
      <c r="B1258" s="7" t="s">
        <v>89</v>
      </c>
      <c r="C1258" s="5"/>
      <c r="D1258" s="5"/>
      <c r="F1258" s="6">
        <v>511304</v>
      </c>
      <c r="G1258" s="7" t="s">
        <v>89</v>
      </c>
      <c r="H1258" s="5"/>
      <c r="I1258" s="5"/>
    </row>
    <row r="1259" spans="1:9" x14ac:dyDescent="0.25">
      <c r="A1259" s="6">
        <v>511305</v>
      </c>
      <c r="B1259" s="7" t="s">
        <v>206</v>
      </c>
      <c r="C1259" s="5"/>
      <c r="D1259" s="5"/>
      <c r="F1259" s="6">
        <v>511305</v>
      </c>
      <c r="G1259" s="7" t="s">
        <v>206</v>
      </c>
      <c r="H1259" s="5"/>
      <c r="I1259" s="5"/>
    </row>
    <row r="1260" spans="1:9" x14ac:dyDescent="0.25">
      <c r="A1260" s="6">
        <v>51130501</v>
      </c>
      <c r="B1260" s="7" t="s">
        <v>207</v>
      </c>
      <c r="C1260" s="5"/>
      <c r="D1260" s="5"/>
      <c r="F1260" s="6">
        <v>51130501</v>
      </c>
      <c r="G1260" s="7" t="s">
        <v>207</v>
      </c>
      <c r="H1260" s="5"/>
      <c r="I1260" s="5"/>
    </row>
    <row r="1261" spans="1:9" x14ac:dyDescent="0.25">
      <c r="A1261" s="6">
        <v>51130502</v>
      </c>
      <c r="B1261" s="7" t="s">
        <v>208</v>
      </c>
      <c r="C1261" s="5"/>
      <c r="D1261" s="5"/>
      <c r="F1261" s="6">
        <v>51130502</v>
      </c>
      <c r="G1261" s="7" t="s">
        <v>208</v>
      </c>
      <c r="H1261" s="5"/>
      <c r="I1261" s="5"/>
    </row>
    <row r="1262" spans="1:9" x14ac:dyDescent="0.25">
      <c r="A1262" s="6">
        <v>51130503</v>
      </c>
      <c r="B1262" s="7" t="s">
        <v>209</v>
      </c>
      <c r="C1262" s="5">
        <v>19793088.52</v>
      </c>
      <c r="D1262" s="5">
        <v>18378459.370000001</v>
      </c>
      <c r="F1262" s="6">
        <v>51130503</v>
      </c>
      <c r="G1262" s="7" t="s">
        <v>209</v>
      </c>
      <c r="H1262" s="5">
        <v>19793088.52</v>
      </c>
      <c r="I1262" s="5">
        <v>18378459.370000001</v>
      </c>
    </row>
    <row r="1263" spans="1:9" x14ac:dyDescent="0.25">
      <c r="A1263" s="6">
        <v>511306</v>
      </c>
      <c r="B1263" s="7" t="s">
        <v>91</v>
      </c>
      <c r="C1263" s="5">
        <v>2168.02</v>
      </c>
      <c r="D1263" s="5">
        <v>2155.25</v>
      </c>
      <c r="F1263" s="6">
        <v>511306</v>
      </c>
      <c r="G1263" s="7" t="s">
        <v>91</v>
      </c>
      <c r="H1263" s="5">
        <v>2168.02</v>
      </c>
      <c r="I1263" s="5">
        <v>2155.25</v>
      </c>
    </row>
    <row r="1264" spans="1:9" ht="15.75" thickBot="1" x14ac:dyDescent="0.3">
      <c r="A1264" s="19">
        <v>511307</v>
      </c>
      <c r="B1264" s="20" t="s">
        <v>92</v>
      </c>
      <c r="C1264" s="71">
        <v>4622356.1100000003</v>
      </c>
      <c r="D1264" s="71">
        <v>2144809.09</v>
      </c>
      <c r="F1264" s="19">
        <v>511307</v>
      </c>
      <c r="G1264" s="20" t="s">
        <v>92</v>
      </c>
      <c r="H1264" s="71">
        <v>4622356.1100000003</v>
      </c>
      <c r="I1264" s="71">
        <v>2144809.09</v>
      </c>
    </row>
    <row r="1265" spans="1:9" ht="15.75" thickBot="1" x14ac:dyDescent="0.3">
      <c r="A1265" s="9" t="s">
        <v>18</v>
      </c>
      <c r="B1265" s="10"/>
      <c r="C1265" s="69">
        <f>SUM(C1255:C1264)</f>
        <v>24457367.859999999</v>
      </c>
      <c r="D1265" s="69">
        <f>SUM(D1255:D1264)</f>
        <v>20715449.449999999</v>
      </c>
      <c r="F1265" s="9" t="s">
        <v>18</v>
      </c>
      <c r="G1265" s="10"/>
      <c r="H1265" s="69">
        <f>SUM(H1255:H1264)</f>
        <v>24457367.859999999</v>
      </c>
      <c r="I1265" s="69">
        <f>SUM(I1255:I1264)</f>
        <v>20715449.449999999</v>
      </c>
    </row>
    <row r="1266" spans="1:9" x14ac:dyDescent="0.25">
      <c r="A1266" s="12">
        <v>5114</v>
      </c>
      <c r="B1266" s="13" t="s">
        <v>337</v>
      </c>
      <c r="C1266" s="70"/>
      <c r="D1266" s="70"/>
      <c r="F1266" s="12">
        <v>5114</v>
      </c>
      <c r="G1266" s="13" t="s">
        <v>337</v>
      </c>
      <c r="H1266" s="70"/>
      <c r="I1266" s="70"/>
    </row>
    <row r="1267" spans="1:9" x14ac:dyDescent="0.25">
      <c r="A1267" s="6">
        <v>511401</v>
      </c>
      <c r="B1267" s="7" t="s">
        <v>338</v>
      </c>
      <c r="C1267" s="5">
        <v>8607143</v>
      </c>
      <c r="D1267" s="5"/>
      <c r="F1267" s="6">
        <v>511401</v>
      </c>
      <c r="G1267" s="7" t="s">
        <v>338</v>
      </c>
      <c r="H1267" s="5">
        <v>8607143</v>
      </c>
      <c r="I1267" s="5"/>
    </row>
    <row r="1268" spans="1:9" x14ac:dyDescent="0.25">
      <c r="A1268" s="6">
        <v>511402</v>
      </c>
      <c r="B1268" s="7" t="s">
        <v>339</v>
      </c>
      <c r="C1268" s="5">
        <v>161</v>
      </c>
      <c r="D1268" s="5">
        <v>601804.88</v>
      </c>
      <c r="F1268" s="6">
        <v>511402</v>
      </c>
      <c r="G1268" s="7" t="s">
        <v>339</v>
      </c>
      <c r="H1268" s="5">
        <v>161</v>
      </c>
      <c r="I1268" s="5">
        <v>601804.88</v>
      </c>
    </row>
    <row r="1269" spans="1:9" x14ac:dyDescent="0.25">
      <c r="A1269" s="6">
        <v>511403</v>
      </c>
      <c r="B1269" s="7" t="s">
        <v>340</v>
      </c>
      <c r="C1269" s="5"/>
      <c r="D1269" s="5"/>
      <c r="F1269" s="6">
        <v>511403</v>
      </c>
      <c r="G1269" s="7" t="s">
        <v>340</v>
      </c>
      <c r="H1269" s="5"/>
      <c r="I1269" s="5"/>
    </row>
    <row r="1270" spans="1:9" x14ac:dyDescent="0.25">
      <c r="A1270" s="6">
        <v>511404</v>
      </c>
      <c r="B1270" s="7" t="s">
        <v>341</v>
      </c>
      <c r="C1270" s="5"/>
      <c r="D1270" s="5"/>
      <c r="F1270" s="6">
        <v>511404</v>
      </c>
      <c r="G1270" s="7" t="s">
        <v>341</v>
      </c>
      <c r="H1270" s="5"/>
      <c r="I1270" s="5"/>
    </row>
    <row r="1271" spans="1:9" x14ac:dyDescent="0.25">
      <c r="A1271" s="6">
        <v>511405</v>
      </c>
      <c r="B1271" s="7" t="s">
        <v>342</v>
      </c>
      <c r="C1271" s="5"/>
      <c r="D1271" s="5"/>
      <c r="F1271" s="6">
        <v>511405</v>
      </c>
      <c r="G1271" s="7" t="s">
        <v>342</v>
      </c>
      <c r="H1271" s="5"/>
      <c r="I1271" s="5"/>
    </row>
    <row r="1272" spans="1:9" x14ac:dyDescent="0.25">
      <c r="A1272" s="6">
        <v>511406</v>
      </c>
      <c r="B1272" s="7" t="s">
        <v>343</v>
      </c>
      <c r="C1272" s="5"/>
      <c r="D1272" s="5"/>
      <c r="F1272" s="6">
        <v>511406</v>
      </c>
      <c r="G1272" s="7" t="s">
        <v>343</v>
      </c>
      <c r="H1272" s="5"/>
      <c r="I1272" s="5"/>
    </row>
    <row r="1273" spans="1:9" x14ac:dyDescent="0.25">
      <c r="A1273" s="6">
        <v>511407</v>
      </c>
      <c r="B1273" s="7" t="s">
        <v>117</v>
      </c>
      <c r="C1273" s="5"/>
      <c r="D1273" s="5"/>
      <c r="F1273" s="6">
        <v>511407</v>
      </c>
      <c r="G1273" s="7" t="s">
        <v>117</v>
      </c>
      <c r="H1273" s="5"/>
      <c r="I1273" s="5"/>
    </row>
    <row r="1274" spans="1:9" x14ac:dyDescent="0.25">
      <c r="A1274" s="6">
        <v>511408</v>
      </c>
      <c r="B1274" s="7" t="s">
        <v>118</v>
      </c>
      <c r="C1274" s="5"/>
      <c r="D1274" s="5"/>
      <c r="F1274" s="6">
        <v>511408</v>
      </c>
      <c r="G1274" s="7" t="s">
        <v>118</v>
      </c>
      <c r="H1274" s="5"/>
      <c r="I1274" s="5"/>
    </row>
    <row r="1275" spans="1:9" x14ac:dyDescent="0.25">
      <c r="A1275" s="6">
        <v>51140801</v>
      </c>
      <c r="B1275" s="7" t="s">
        <v>207</v>
      </c>
      <c r="C1275" s="5"/>
      <c r="D1275" s="5"/>
      <c r="F1275" s="6">
        <v>51140801</v>
      </c>
      <c r="G1275" s="7" t="s">
        <v>207</v>
      </c>
      <c r="H1275" s="5"/>
      <c r="I1275" s="5"/>
    </row>
    <row r="1276" spans="1:9" x14ac:dyDescent="0.25">
      <c r="A1276" s="6">
        <v>51140802</v>
      </c>
      <c r="B1276" s="7" t="s">
        <v>208</v>
      </c>
      <c r="C1276" s="5"/>
      <c r="D1276" s="5"/>
      <c r="F1276" s="6">
        <v>51140802</v>
      </c>
      <c r="G1276" s="7" t="s">
        <v>208</v>
      </c>
      <c r="H1276" s="5"/>
      <c r="I1276" s="5"/>
    </row>
    <row r="1277" spans="1:9" x14ac:dyDescent="0.25">
      <c r="A1277" s="6">
        <v>51140803</v>
      </c>
      <c r="B1277" s="7" t="s">
        <v>209</v>
      </c>
      <c r="C1277" s="5">
        <v>1313756214.5799999</v>
      </c>
      <c r="D1277" s="5">
        <v>1055865198.61</v>
      </c>
      <c r="F1277" s="6">
        <v>51140803</v>
      </c>
      <c r="G1277" s="7" t="s">
        <v>209</v>
      </c>
      <c r="H1277" s="5">
        <v>1313756214.5799999</v>
      </c>
      <c r="I1277" s="5">
        <v>1055865198.61</v>
      </c>
    </row>
    <row r="1278" spans="1:9" x14ac:dyDescent="0.25">
      <c r="A1278" s="6">
        <v>511409</v>
      </c>
      <c r="B1278" s="7" t="s">
        <v>344</v>
      </c>
      <c r="C1278" s="5"/>
      <c r="D1278" s="5"/>
      <c r="F1278" s="6">
        <v>511409</v>
      </c>
      <c r="G1278" s="7" t="s">
        <v>344</v>
      </c>
      <c r="H1278" s="5"/>
      <c r="I1278" s="5"/>
    </row>
    <row r="1279" spans="1:9" x14ac:dyDescent="0.25">
      <c r="A1279" s="6">
        <v>511410</v>
      </c>
      <c r="B1279" s="7" t="s">
        <v>243</v>
      </c>
      <c r="C1279" s="5"/>
      <c r="D1279" s="5"/>
      <c r="F1279" s="6">
        <v>511410</v>
      </c>
      <c r="G1279" s="7" t="s">
        <v>243</v>
      </c>
      <c r="H1279" s="5"/>
      <c r="I1279" s="5"/>
    </row>
    <row r="1280" spans="1:9" ht="15.75" thickBot="1" x14ac:dyDescent="0.3">
      <c r="A1280" s="16">
        <v>511411</v>
      </c>
      <c r="B1280" s="17" t="s">
        <v>121</v>
      </c>
      <c r="C1280" s="71">
        <v>90000</v>
      </c>
      <c r="D1280" s="71">
        <v>150000</v>
      </c>
      <c r="F1280" s="16">
        <v>511411</v>
      </c>
      <c r="G1280" s="17" t="s">
        <v>121</v>
      </c>
      <c r="H1280" s="71">
        <v>90000</v>
      </c>
      <c r="I1280" s="71">
        <v>150000</v>
      </c>
    </row>
    <row r="1281" spans="1:9" ht="15.75" thickBot="1" x14ac:dyDescent="0.3">
      <c r="A1281" s="9" t="s">
        <v>18</v>
      </c>
      <c r="B1281" s="51"/>
      <c r="C1281" s="69">
        <f>SUM(C1267:C1280)</f>
        <v>1322453518.5799999</v>
      </c>
      <c r="D1281" s="69">
        <f>SUM(D1267:D1280)</f>
        <v>1056617003.49</v>
      </c>
      <c r="F1281" s="9" t="s">
        <v>18</v>
      </c>
      <c r="G1281" s="51"/>
      <c r="H1281" s="69">
        <f>SUM(H1267:H1280)</f>
        <v>1322453518.5799999</v>
      </c>
      <c r="I1281" s="69">
        <f>SUM(I1267:I1280)</f>
        <v>1056617003.49</v>
      </c>
    </row>
    <row r="1282" spans="1:9" x14ac:dyDescent="0.25">
      <c r="A1282" s="12">
        <v>5115</v>
      </c>
      <c r="B1282" s="13" t="s">
        <v>345</v>
      </c>
      <c r="C1282" s="70"/>
      <c r="D1282" s="70"/>
      <c r="F1282" s="12">
        <v>5115</v>
      </c>
      <c r="G1282" s="13" t="s">
        <v>345</v>
      </c>
      <c r="H1282" s="70"/>
      <c r="I1282" s="70"/>
    </row>
    <row r="1283" spans="1:9" x14ac:dyDescent="0.25">
      <c r="A1283" s="6">
        <v>511501</v>
      </c>
      <c r="B1283" s="7" t="s">
        <v>338</v>
      </c>
      <c r="C1283" s="5"/>
      <c r="D1283" s="5"/>
      <c r="F1283" s="6">
        <v>511501</v>
      </c>
      <c r="G1283" s="7" t="s">
        <v>338</v>
      </c>
      <c r="H1283" s="5"/>
      <c r="I1283" s="5"/>
    </row>
    <row r="1284" spans="1:9" x14ac:dyDescent="0.25">
      <c r="A1284" s="6">
        <v>511502</v>
      </c>
      <c r="B1284" s="7" t="s">
        <v>339</v>
      </c>
      <c r="C1284" s="5"/>
      <c r="D1284" s="5"/>
      <c r="F1284" s="6">
        <v>511502</v>
      </c>
      <c r="G1284" s="7" t="s">
        <v>339</v>
      </c>
      <c r="H1284" s="5"/>
      <c r="I1284" s="5"/>
    </row>
    <row r="1285" spans="1:9" x14ac:dyDescent="0.25">
      <c r="A1285" s="6">
        <v>511503</v>
      </c>
      <c r="B1285" s="7" t="s">
        <v>340</v>
      </c>
      <c r="C1285" s="5"/>
      <c r="D1285" s="5"/>
      <c r="F1285" s="6">
        <v>511503</v>
      </c>
      <c r="G1285" s="7" t="s">
        <v>340</v>
      </c>
      <c r="H1285" s="5"/>
      <c r="I1285" s="5"/>
    </row>
    <row r="1286" spans="1:9" x14ac:dyDescent="0.25">
      <c r="A1286" s="6">
        <v>511504</v>
      </c>
      <c r="B1286" s="7" t="s">
        <v>341</v>
      </c>
      <c r="C1286" s="5"/>
      <c r="D1286" s="5"/>
      <c r="F1286" s="6">
        <v>511504</v>
      </c>
      <c r="G1286" s="7" t="s">
        <v>341</v>
      </c>
      <c r="H1286" s="5"/>
      <c r="I1286" s="5"/>
    </row>
    <row r="1287" spans="1:9" x14ac:dyDescent="0.25">
      <c r="A1287" s="6">
        <v>511505</v>
      </c>
      <c r="B1287" s="7" t="s">
        <v>342</v>
      </c>
      <c r="C1287" s="5"/>
      <c r="D1287" s="5"/>
      <c r="F1287" s="6">
        <v>511505</v>
      </c>
      <c r="G1287" s="7" t="s">
        <v>342</v>
      </c>
      <c r="H1287" s="5"/>
      <c r="I1287" s="5"/>
    </row>
    <row r="1288" spans="1:9" x14ac:dyDescent="0.25">
      <c r="A1288" s="6">
        <v>511506</v>
      </c>
      <c r="B1288" s="7" t="s">
        <v>343</v>
      </c>
      <c r="C1288" s="5"/>
      <c r="D1288" s="5"/>
      <c r="F1288" s="6">
        <v>511506</v>
      </c>
      <c r="G1288" s="7" t="s">
        <v>343</v>
      </c>
      <c r="H1288" s="5"/>
      <c r="I1288" s="5"/>
    </row>
    <row r="1289" spans="1:9" x14ac:dyDescent="0.25">
      <c r="A1289" s="16">
        <v>511507</v>
      </c>
      <c r="B1289" s="7" t="s">
        <v>117</v>
      </c>
      <c r="C1289" s="71"/>
      <c r="D1289" s="71"/>
      <c r="F1289" s="16">
        <v>511507</v>
      </c>
      <c r="G1289" s="7" t="s">
        <v>117</v>
      </c>
      <c r="H1289" s="71"/>
      <c r="I1289" s="71"/>
    </row>
    <row r="1290" spans="1:9" x14ac:dyDescent="0.25">
      <c r="A1290" s="16">
        <v>511508</v>
      </c>
      <c r="B1290" s="7" t="s">
        <v>118</v>
      </c>
      <c r="C1290" s="71"/>
      <c r="D1290" s="71"/>
      <c r="F1290" s="16">
        <v>511508</v>
      </c>
      <c r="G1290" s="7" t="s">
        <v>118</v>
      </c>
      <c r="H1290" s="71"/>
      <c r="I1290" s="71"/>
    </row>
    <row r="1291" spans="1:9" x14ac:dyDescent="0.25">
      <c r="A1291" s="16">
        <v>51150801</v>
      </c>
      <c r="B1291" s="7" t="s">
        <v>207</v>
      </c>
      <c r="C1291" s="71"/>
      <c r="D1291" s="71"/>
      <c r="F1291" s="16">
        <v>51150801</v>
      </c>
      <c r="G1291" s="7" t="s">
        <v>207</v>
      </c>
      <c r="H1291" s="71"/>
      <c r="I1291" s="71"/>
    </row>
    <row r="1292" spans="1:9" x14ac:dyDescent="0.25">
      <c r="A1292" s="16">
        <v>51150802</v>
      </c>
      <c r="B1292" s="7" t="s">
        <v>208</v>
      </c>
      <c r="C1292" s="71"/>
      <c r="D1292" s="71"/>
      <c r="F1292" s="16">
        <v>51150802</v>
      </c>
      <c r="G1292" s="7" t="s">
        <v>208</v>
      </c>
      <c r="H1292" s="71"/>
      <c r="I1292" s="71"/>
    </row>
    <row r="1293" spans="1:9" x14ac:dyDescent="0.25">
      <c r="A1293" s="16">
        <v>51150803</v>
      </c>
      <c r="B1293" s="7" t="s">
        <v>209</v>
      </c>
      <c r="C1293" s="71">
        <v>971648222.89999998</v>
      </c>
      <c r="D1293" s="71">
        <v>706807393.89999998</v>
      </c>
      <c r="F1293" s="16">
        <v>51150803</v>
      </c>
      <c r="G1293" s="7" t="s">
        <v>209</v>
      </c>
      <c r="H1293" s="71">
        <v>971648222.89999998</v>
      </c>
      <c r="I1293" s="71">
        <v>706807393.89999998</v>
      </c>
    </row>
    <row r="1294" spans="1:9" x14ac:dyDescent="0.25">
      <c r="A1294" s="16">
        <v>511509</v>
      </c>
      <c r="B1294" s="7" t="s">
        <v>344</v>
      </c>
      <c r="C1294" s="71"/>
      <c r="D1294" s="71"/>
      <c r="F1294" s="16">
        <v>511509</v>
      </c>
      <c r="G1294" s="7" t="s">
        <v>344</v>
      </c>
      <c r="H1294" s="71"/>
      <c r="I1294" s="71"/>
    </row>
    <row r="1295" spans="1:9" x14ac:dyDescent="0.25">
      <c r="A1295" s="16">
        <v>511510</v>
      </c>
      <c r="B1295" s="7" t="s">
        <v>243</v>
      </c>
      <c r="C1295" s="71"/>
      <c r="D1295" s="71"/>
      <c r="F1295" s="16">
        <v>511510</v>
      </c>
      <c r="G1295" s="7" t="s">
        <v>243</v>
      </c>
      <c r="H1295" s="71"/>
      <c r="I1295" s="71"/>
    </row>
    <row r="1296" spans="1:9" ht="15.75" thickBot="1" x14ac:dyDescent="0.3">
      <c r="A1296" s="16">
        <v>511511</v>
      </c>
      <c r="B1296" s="17" t="s">
        <v>121</v>
      </c>
      <c r="C1296" s="71"/>
      <c r="D1296" s="71"/>
      <c r="F1296" s="16">
        <v>511511</v>
      </c>
      <c r="G1296" s="17" t="s">
        <v>121</v>
      </c>
      <c r="H1296" s="71"/>
      <c r="I1296" s="71"/>
    </row>
    <row r="1297" spans="1:9" ht="15.75" thickBot="1" x14ac:dyDescent="0.3">
      <c r="A1297" s="9" t="s">
        <v>18</v>
      </c>
      <c r="B1297" s="10"/>
      <c r="C1297" s="69">
        <f>SUM(C1283:C1296)</f>
        <v>971648222.89999998</v>
      </c>
      <c r="D1297" s="69">
        <f>SUM(D1283:D1296)</f>
        <v>706807393.89999998</v>
      </c>
      <c r="F1297" s="9" t="s">
        <v>18</v>
      </c>
      <c r="G1297" s="10"/>
      <c r="H1297" s="69">
        <f>SUM(H1283:H1296)</f>
        <v>971648222.89999998</v>
      </c>
      <c r="I1297" s="69">
        <f>SUM(I1283:I1296)</f>
        <v>706807393.89999998</v>
      </c>
    </row>
    <row r="1298" spans="1:9" x14ac:dyDescent="0.25">
      <c r="A1298" s="12">
        <v>5116</v>
      </c>
      <c r="B1298" s="13" t="s">
        <v>346</v>
      </c>
      <c r="C1298" s="70"/>
      <c r="D1298" s="70"/>
      <c r="F1298" s="12">
        <v>5116</v>
      </c>
      <c r="G1298" s="13" t="s">
        <v>346</v>
      </c>
      <c r="H1298" s="70"/>
      <c r="I1298" s="70"/>
    </row>
    <row r="1299" spans="1:9" x14ac:dyDescent="0.25">
      <c r="A1299" s="6">
        <v>511601</v>
      </c>
      <c r="B1299" s="7" t="s">
        <v>347</v>
      </c>
      <c r="C1299" s="5"/>
      <c r="D1299" s="5"/>
      <c r="F1299" s="6">
        <v>511601</v>
      </c>
      <c r="G1299" s="7" t="s">
        <v>347</v>
      </c>
      <c r="H1299" s="5"/>
      <c r="I1299" s="5"/>
    </row>
    <row r="1300" spans="1:9" x14ac:dyDescent="0.25">
      <c r="A1300" s="6">
        <v>511602</v>
      </c>
      <c r="B1300" s="7" t="s">
        <v>348</v>
      </c>
      <c r="C1300" s="5"/>
      <c r="D1300" s="5"/>
      <c r="F1300" s="6">
        <v>511602</v>
      </c>
      <c r="G1300" s="7" t="s">
        <v>348</v>
      </c>
      <c r="H1300" s="5"/>
      <c r="I1300" s="5"/>
    </row>
    <row r="1301" spans="1:9" x14ac:dyDescent="0.25">
      <c r="A1301" s="6">
        <v>511603</v>
      </c>
      <c r="B1301" s="7" t="s">
        <v>349</v>
      </c>
      <c r="C1301" s="5"/>
      <c r="D1301" s="5"/>
      <c r="F1301" s="6">
        <v>511603</v>
      </c>
      <c r="G1301" s="7" t="s">
        <v>349</v>
      </c>
      <c r="H1301" s="5"/>
      <c r="I1301" s="5"/>
    </row>
    <row r="1302" spans="1:9" x14ac:dyDescent="0.25">
      <c r="A1302" s="6">
        <v>511604</v>
      </c>
      <c r="B1302" s="7" t="s">
        <v>350</v>
      </c>
      <c r="C1302" s="5"/>
      <c r="D1302" s="5"/>
      <c r="F1302" s="6">
        <v>511604</v>
      </c>
      <c r="G1302" s="7" t="s">
        <v>350</v>
      </c>
      <c r="H1302" s="5"/>
      <c r="I1302" s="5"/>
    </row>
    <row r="1303" spans="1:9" x14ac:dyDescent="0.25">
      <c r="A1303" s="6">
        <v>511605</v>
      </c>
      <c r="B1303" s="7" t="s">
        <v>351</v>
      </c>
      <c r="C1303" s="5"/>
      <c r="D1303" s="5"/>
      <c r="F1303" s="6">
        <v>511605</v>
      </c>
      <c r="G1303" s="7" t="s">
        <v>351</v>
      </c>
      <c r="H1303" s="5"/>
      <c r="I1303" s="5"/>
    </row>
    <row r="1304" spans="1:9" x14ac:dyDescent="0.25">
      <c r="A1304" s="6">
        <v>511606</v>
      </c>
      <c r="B1304" s="7" t="s">
        <v>352</v>
      </c>
      <c r="C1304" s="5"/>
      <c r="D1304" s="5"/>
      <c r="F1304" s="6">
        <v>511606</v>
      </c>
      <c r="G1304" s="7" t="s">
        <v>352</v>
      </c>
      <c r="H1304" s="5"/>
      <c r="I1304" s="5"/>
    </row>
    <row r="1305" spans="1:9" x14ac:dyDescent="0.25">
      <c r="A1305" s="6">
        <v>511607</v>
      </c>
      <c r="B1305" s="7" t="s">
        <v>353</v>
      </c>
      <c r="C1305" s="5"/>
      <c r="D1305" s="5"/>
      <c r="F1305" s="6">
        <v>511607</v>
      </c>
      <c r="G1305" s="7" t="s">
        <v>353</v>
      </c>
      <c r="H1305" s="5"/>
      <c r="I1305" s="5"/>
    </row>
    <row r="1306" spans="1:9" x14ac:dyDescent="0.25">
      <c r="A1306" s="6">
        <v>511608</v>
      </c>
      <c r="B1306" s="7" t="s">
        <v>354</v>
      </c>
      <c r="C1306" s="5"/>
      <c r="D1306" s="5"/>
      <c r="F1306" s="6">
        <v>511608</v>
      </c>
      <c r="G1306" s="7" t="s">
        <v>354</v>
      </c>
      <c r="H1306" s="5"/>
      <c r="I1306" s="5"/>
    </row>
    <row r="1307" spans="1:9" x14ac:dyDescent="0.25">
      <c r="A1307" s="6">
        <v>511609</v>
      </c>
      <c r="B1307" s="7" t="s">
        <v>355</v>
      </c>
      <c r="C1307" s="5"/>
      <c r="D1307" s="5"/>
      <c r="F1307" s="6">
        <v>511609</v>
      </c>
      <c r="G1307" s="7" t="s">
        <v>355</v>
      </c>
      <c r="H1307" s="5"/>
      <c r="I1307" s="5"/>
    </row>
    <row r="1308" spans="1:9" x14ac:dyDescent="0.25">
      <c r="A1308" s="6">
        <v>511610</v>
      </c>
      <c r="B1308" s="7" t="s">
        <v>356</v>
      </c>
      <c r="C1308" s="5"/>
      <c r="D1308" s="5"/>
      <c r="F1308" s="6">
        <v>511610</v>
      </c>
      <c r="G1308" s="7" t="s">
        <v>356</v>
      </c>
      <c r="H1308" s="5"/>
      <c r="I1308" s="5"/>
    </row>
    <row r="1309" spans="1:9" x14ac:dyDescent="0.25">
      <c r="A1309" s="6">
        <v>511611</v>
      </c>
      <c r="B1309" s="7" t="s">
        <v>357</v>
      </c>
      <c r="C1309" s="5"/>
      <c r="D1309" s="5"/>
      <c r="F1309" s="6">
        <v>511611</v>
      </c>
      <c r="G1309" s="7" t="s">
        <v>357</v>
      </c>
      <c r="H1309" s="5"/>
      <c r="I1309" s="5"/>
    </row>
    <row r="1310" spans="1:9" x14ac:dyDescent="0.25">
      <c r="A1310" s="6">
        <v>511612</v>
      </c>
      <c r="B1310" s="7" t="s">
        <v>358</v>
      </c>
      <c r="C1310" s="5"/>
      <c r="D1310" s="5"/>
      <c r="F1310" s="6">
        <v>511612</v>
      </c>
      <c r="G1310" s="7" t="s">
        <v>358</v>
      </c>
      <c r="H1310" s="5"/>
      <c r="I1310" s="5"/>
    </row>
    <row r="1311" spans="1:9" x14ac:dyDescent="0.25">
      <c r="A1311" s="6">
        <v>511613</v>
      </c>
      <c r="B1311" s="7" t="s">
        <v>359</v>
      </c>
      <c r="C1311" s="5"/>
      <c r="D1311" s="5"/>
      <c r="F1311" s="6">
        <v>511613</v>
      </c>
      <c r="G1311" s="7" t="s">
        <v>359</v>
      </c>
      <c r="H1311" s="5"/>
      <c r="I1311" s="5"/>
    </row>
    <row r="1312" spans="1:9" x14ac:dyDescent="0.25">
      <c r="A1312" s="6">
        <v>511614</v>
      </c>
      <c r="B1312" s="7" t="s">
        <v>360</v>
      </c>
      <c r="C1312" s="5"/>
      <c r="D1312" s="5"/>
      <c r="F1312" s="6">
        <v>511614</v>
      </c>
      <c r="G1312" s="7" t="s">
        <v>360</v>
      </c>
      <c r="H1312" s="5"/>
      <c r="I1312" s="5"/>
    </row>
    <row r="1313" spans="1:9" x14ac:dyDescent="0.25">
      <c r="A1313" s="6">
        <v>511615</v>
      </c>
      <c r="B1313" s="7" t="s">
        <v>361</v>
      </c>
      <c r="C1313" s="5"/>
      <c r="D1313" s="5"/>
      <c r="F1313" s="6">
        <v>511615</v>
      </c>
      <c r="G1313" s="7" t="s">
        <v>361</v>
      </c>
      <c r="H1313" s="5"/>
      <c r="I1313" s="5"/>
    </row>
    <row r="1314" spans="1:9" x14ac:dyDescent="0.25">
      <c r="A1314" s="6">
        <v>511616</v>
      </c>
      <c r="B1314" s="7" t="s">
        <v>362</v>
      </c>
      <c r="C1314" s="5"/>
      <c r="D1314" s="5"/>
      <c r="F1314" s="6">
        <v>511616</v>
      </c>
      <c r="G1314" s="7" t="s">
        <v>362</v>
      </c>
      <c r="H1314" s="5"/>
      <c r="I1314" s="5"/>
    </row>
    <row r="1315" spans="1:9" x14ac:dyDescent="0.25">
      <c r="A1315" s="6">
        <v>511617</v>
      </c>
      <c r="B1315" s="7" t="s">
        <v>363</v>
      </c>
      <c r="C1315" s="5"/>
      <c r="D1315" s="5"/>
      <c r="F1315" s="6">
        <v>511617</v>
      </c>
      <c r="G1315" s="7" t="s">
        <v>363</v>
      </c>
      <c r="H1315" s="5"/>
      <c r="I1315" s="5"/>
    </row>
    <row r="1316" spans="1:9" x14ac:dyDescent="0.25">
      <c r="A1316" s="6">
        <v>511618</v>
      </c>
      <c r="B1316" s="7" t="s">
        <v>364</v>
      </c>
      <c r="C1316" s="5"/>
      <c r="D1316" s="5"/>
      <c r="F1316" s="6">
        <v>511618</v>
      </c>
      <c r="G1316" s="7" t="s">
        <v>364</v>
      </c>
      <c r="H1316" s="5"/>
      <c r="I1316" s="5"/>
    </row>
    <row r="1317" spans="1:9" x14ac:dyDescent="0.25">
      <c r="A1317" s="6">
        <v>511619</v>
      </c>
      <c r="B1317" s="7" t="s">
        <v>365</v>
      </c>
      <c r="C1317" s="5"/>
      <c r="D1317" s="5"/>
      <c r="F1317" s="6">
        <v>511619</v>
      </c>
      <c r="G1317" s="7" t="s">
        <v>365</v>
      </c>
      <c r="H1317" s="5"/>
      <c r="I1317" s="5"/>
    </row>
    <row r="1318" spans="1:9" x14ac:dyDescent="0.25">
      <c r="A1318" s="6">
        <v>511620</v>
      </c>
      <c r="B1318" s="7" t="s">
        <v>366</v>
      </c>
      <c r="C1318" s="5"/>
      <c r="D1318" s="5"/>
      <c r="F1318" s="6">
        <v>511620</v>
      </c>
      <c r="G1318" s="7" t="s">
        <v>366</v>
      </c>
      <c r="H1318" s="5"/>
      <c r="I1318" s="5"/>
    </row>
    <row r="1319" spans="1:9" x14ac:dyDescent="0.25">
      <c r="A1319" s="6">
        <v>511621</v>
      </c>
      <c r="B1319" s="7" t="s">
        <v>367</v>
      </c>
      <c r="C1319" s="5"/>
      <c r="D1319" s="5"/>
      <c r="F1319" s="6">
        <v>511621</v>
      </c>
      <c r="G1319" s="7" t="s">
        <v>367</v>
      </c>
      <c r="H1319" s="5"/>
      <c r="I1319" s="5"/>
    </row>
    <row r="1320" spans="1:9" x14ac:dyDescent="0.25">
      <c r="A1320" s="6">
        <v>511622</v>
      </c>
      <c r="B1320" s="7" t="s">
        <v>368</v>
      </c>
      <c r="C1320" s="5"/>
      <c r="D1320" s="5"/>
      <c r="F1320" s="6">
        <v>511622</v>
      </c>
      <c r="G1320" s="7" t="s">
        <v>368</v>
      </c>
      <c r="H1320" s="5"/>
      <c r="I1320" s="5"/>
    </row>
    <row r="1321" spans="1:9" x14ac:dyDescent="0.25">
      <c r="A1321" s="6">
        <v>511623</v>
      </c>
      <c r="B1321" s="7" t="s">
        <v>369</v>
      </c>
      <c r="C1321" s="5"/>
      <c r="D1321" s="5"/>
      <c r="F1321" s="6">
        <v>511623</v>
      </c>
      <c r="G1321" s="7" t="s">
        <v>369</v>
      </c>
      <c r="H1321" s="5"/>
      <c r="I1321" s="5"/>
    </row>
    <row r="1322" spans="1:9" x14ac:dyDescent="0.25">
      <c r="A1322" s="6">
        <v>511624</v>
      </c>
      <c r="B1322" s="7" t="s">
        <v>370</v>
      </c>
      <c r="C1322" s="5"/>
      <c r="D1322" s="5"/>
      <c r="F1322" s="6">
        <v>511624</v>
      </c>
      <c r="G1322" s="7" t="s">
        <v>370</v>
      </c>
      <c r="H1322" s="5"/>
      <c r="I1322" s="5"/>
    </row>
    <row r="1323" spans="1:9" x14ac:dyDescent="0.25">
      <c r="A1323" s="6">
        <v>511625</v>
      </c>
      <c r="B1323" s="7" t="s">
        <v>371</v>
      </c>
      <c r="C1323" s="5"/>
      <c r="D1323" s="5"/>
      <c r="F1323" s="6">
        <v>511625</v>
      </c>
      <c r="G1323" s="7" t="s">
        <v>371</v>
      </c>
      <c r="H1323" s="5"/>
      <c r="I1323" s="5"/>
    </row>
    <row r="1324" spans="1:9" x14ac:dyDescent="0.25">
      <c r="A1324" s="6">
        <v>511626</v>
      </c>
      <c r="B1324" s="7" t="s">
        <v>372</v>
      </c>
      <c r="C1324" s="5"/>
      <c r="D1324" s="5"/>
      <c r="F1324" s="6">
        <v>511626</v>
      </c>
      <c r="G1324" s="7" t="s">
        <v>372</v>
      </c>
      <c r="H1324" s="5"/>
      <c r="I1324" s="5"/>
    </row>
    <row r="1325" spans="1:9" x14ac:dyDescent="0.25">
      <c r="A1325" s="6">
        <v>511627</v>
      </c>
      <c r="B1325" s="7" t="s">
        <v>373</v>
      </c>
      <c r="C1325" s="5"/>
      <c r="D1325" s="5"/>
      <c r="F1325" s="6">
        <v>511627</v>
      </c>
      <c r="G1325" s="7" t="s">
        <v>373</v>
      </c>
      <c r="H1325" s="5"/>
      <c r="I1325" s="5"/>
    </row>
    <row r="1326" spans="1:9" x14ac:dyDescent="0.25">
      <c r="A1326" s="6">
        <v>511628</v>
      </c>
      <c r="B1326" s="7" t="s">
        <v>374</v>
      </c>
      <c r="C1326" s="5"/>
      <c r="D1326" s="5"/>
      <c r="F1326" s="6">
        <v>511628</v>
      </c>
      <c r="G1326" s="7" t="s">
        <v>374</v>
      </c>
      <c r="H1326" s="5"/>
      <c r="I1326" s="5"/>
    </row>
    <row r="1327" spans="1:9" x14ac:dyDescent="0.25">
      <c r="A1327" s="6">
        <v>511629</v>
      </c>
      <c r="B1327" s="7" t="s">
        <v>375</v>
      </c>
      <c r="C1327" s="5"/>
      <c r="D1327" s="5"/>
      <c r="F1327" s="6">
        <v>511629</v>
      </c>
      <c r="G1327" s="7" t="s">
        <v>375</v>
      </c>
      <c r="H1327" s="5"/>
      <c r="I1327" s="5"/>
    </row>
    <row r="1328" spans="1:9" x14ac:dyDescent="0.25">
      <c r="A1328" s="6">
        <v>511630</v>
      </c>
      <c r="B1328" s="7" t="s">
        <v>376</v>
      </c>
      <c r="C1328" s="5"/>
      <c r="D1328" s="5"/>
      <c r="F1328" s="6">
        <v>511630</v>
      </c>
      <c r="G1328" s="7" t="s">
        <v>376</v>
      </c>
      <c r="H1328" s="5"/>
      <c r="I1328" s="5"/>
    </row>
    <row r="1329" spans="1:9" x14ac:dyDescent="0.25">
      <c r="A1329" s="6">
        <v>511631</v>
      </c>
      <c r="B1329" s="7" t="s">
        <v>377</v>
      </c>
      <c r="C1329" s="5"/>
      <c r="D1329" s="5"/>
      <c r="F1329" s="6">
        <v>511631</v>
      </c>
      <c r="G1329" s="7" t="s">
        <v>377</v>
      </c>
      <c r="H1329" s="5"/>
      <c r="I1329" s="5"/>
    </row>
    <row r="1330" spans="1:9" x14ac:dyDescent="0.25">
      <c r="A1330" s="6">
        <v>511632</v>
      </c>
      <c r="B1330" s="7" t="s">
        <v>378</v>
      </c>
      <c r="C1330" s="5"/>
      <c r="D1330" s="5"/>
      <c r="F1330" s="6">
        <v>511632</v>
      </c>
      <c r="G1330" s="7" t="s">
        <v>378</v>
      </c>
      <c r="H1330" s="5"/>
      <c r="I1330" s="5"/>
    </row>
    <row r="1331" spans="1:9" x14ac:dyDescent="0.25">
      <c r="A1331" s="6">
        <v>511633</v>
      </c>
      <c r="B1331" s="7" t="s">
        <v>379</v>
      </c>
      <c r="C1331" s="5"/>
      <c r="D1331" s="5"/>
      <c r="F1331" s="6">
        <v>511633</v>
      </c>
      <c r="G1331" s="7" t="s">
        <v>379</v>
      </c>
      <c r="H1331" s="5"/>
      <c r="I1331" s="5"/>
    </row>
    <row r="1332" spans="1:9" x14ac:dyDescent="0.25">
      <c r="A1332" s="6">
        <v>511634</v>
      </c>
      <c r="B1332" s="7" t="s">
        <v>380</v>
      </c>
      <c r="C1332" s="5"/>
      <c r="D1332" s="5"/>
      <c r="F1332" s="6">
        <v>511634</v>
      </c>
      <c r="G1332" s="7" t="s">
        <v>380</v>
      </c>
      <c r="H1332" s="5"/>
      <c r="I1332" s="5"/>
    </row>
    <row r="1333" spans="1:9" x14ac:dyDescent="0.25">
      <c r="A1333" s="6">
        <v>511635</v>
      </c>
      <c r="B1333" s="7" t="s">
        <v>381</v>
      </c>
      <c r="C1333" s="5"/>
      <c r="D1333" s="5"/>
      <c r="F1333" s="6">
        <v>511635</v>
      </c>
      <c r="G1333" s="7" t="s">
        <v>381</v>
      </c>
      <c r="H1333" s="5"/>
      <c r="I1333" s="5"/>
    </row>
    <row r="1334" spans="1:9" x14ac:dyDescent="0.25">
      <c r="A1334" s="6">
        <v>511636</v>
      </c>
      <c r="B1334" s="7" t="s">
        <v>382</v>
      </c>
      <c r="C1334" s="5"/>
      <c r="D1334" s="5"/>
      <c r="F1334" s="6">
        <v>511636</v>
      </c>
      <c r="G1334" s="7" t="s">
        <v>382</v>
      </c>
      <c r="H1334" s="5"/>
      <c r="I1334" s="5"/>
    </row>
    <row r="1335" spans="1:9" x14ac:dyDescent="0.25">
      <c r="A1335" s="6">
        <v>511637</v>
      </c>
      <c r="B1335" s="7" t="s">
        <v>383</v>
      </c>
      <c r="C1335" s="5"/>
      <c r="D1335" s="5"/>
      <c r="F1335" s="6">
        <v>511637</v>
      </c>
      <c r="G1335" s="7" t="s">
        <v>383</v>
      </c>
      <c r="H1335" s="5"/>
      <c r="I1335" s="5"/>
    </row>
    <row r="1336" spans="1:9" x14ac:dyDescent="0.25">
      <c r="A1336" s="6">
        <v>511638</v>
      </c>
      <c r="B1336" s="7" t="s">
        <v>384</v>
      </c>
      <c r="C1336" s="5"/>
      <c r="D1336" s="5"/>
      <c r="F1336" s="6">
        <v>511638</v>
      </c>
      <c r="G1336" s="7" t="s">
        <v>384</v>
      </c>
      <c r="H1336" s="5"/>
      <c r="I1336" s="5"/>
    </row>
    <row r="1337" spans="1:9" x14ac:dyDescent="0.25">
      <c r="A1337" s="6">
        <v>511639</v>
      </c>
      <c r="B1337" s="7" t="s">
        <v>385</v>
      </c>
      <c r="C1337" s="5"/>
      <c r="D1337" s="5"/>
      <c r="F1337" s="6">
        <v>511639</v>
      </c>
      <c r="G1337" s="7" t="s">
        <v>385</v>
      </c>
      <c r="H1337" s="5"/>
      <c r="I1337" s="5"/>
    </row>
    <row r="1338" spans="1:9" x14ac:dyDescent="0.25">
      <c r="A1338" s="6">
        <v>511640</v>
      </c>
      <c r="B1338" s="7" t="s">
        <v>386</v>
      </c>
      <c r="C1338" s="5"/>
      <c r="D1338" s="5"/>
      <c r="F1338" s="6">
        <v>511640</v>
      </c>
      <c r="G1338" s="7" t="s">
        <v>386</v>
      </c>
      <c r="H1338" s="5"/>
      <c r="I1338" s="5"/>
    </row>
    <row r="1339" spans="1:9" x14ac:dyDescent="0.25">
      <c r="A1339" s="6">
        <v>511641</v>
      </c>
      <c r="B1339" s="7" t="s">
        <v>387</v>
      </c>
      <c r="C1339" s="5"/>
      <c r="D1339" s="5"/>
      <c r="F1339" s="6">
        <v>511641</v>
      </c>
      <c r="G1339" s="7" t="s">
        <v>387</v>
      </c>
      <c r="H1339" s="5"/>
      <c r="I1339" s="5"/>
    </row>
    <row r="1340" spans="1:9" x14ac:dyDescent="0.25">
      <c r="A1340" s="6">
        <v>511642</v>
      </c>
      <c r="B1340" s="7" t="s">
        <v>388</v>
      </c>
      <c r="C1340" s="5"/>
      <c r="D1340" s="5"/>
      <c r="F1340" s="6">
        <v>511642</v>
      </c>
      <c r="G1340" s="7" t="s">
        <v>388</v>
      </c>
      <c r="H1340" s="5"/>
      <c r="I1340" s="5"/>
    </row>
    <row r="1341" spans="1:9" x14ac:dyDescent="0.25">
      <c r="A1341" s="6">
        <v>511643</v>
      </c>
      <c r="B1341" s="7" t="s">
        <v>167</v>
      </c>
      <c r="C1341" s="5"/>
      <c r="D1341" s="5"/>
      <c r="F1341" s="6">
        <v>511643</v>
      </c>
      <c r="G1341" s="7" t="s">
        <v>167</v>
      </c>
      <c r="H1341" s="5"/>
      <c r="I1341" s="5"/>
    </row>
    <row r="1342" spans="1:9" x14ac:dyDescent="0.25">
      <c r="A1342" s="6">
        <v>511644</v>
      </c>
      <c r="B1342" s="7" t="s">
        <v>159</v>
      </c>
      <c r="C1342" s="5"/>
      <c r="D1342" s="5"/>
      <c r="F1342" s="6">
        <v>511644</v>
      </c>
      <c r="G1342" s="7" t="s">
        <v>159</v>
      </c>
      <c r="H1342" s="5"/>
      <c r="I1342" s="5"/>
    </row>
    <row r="1343" spans="1:9" x14ac:dyDescent="0.25">
      <c r="A1343" s="16">
        <v>511645</v>
      </c>
      <c r="B1343" s="17" t="s">
        <v>169</v>
      </c>
      <c r="C1343" s="71"/>
      <c r="D1343" s="71"/>
      <c r="F1343" s="16">
        <v>511645</v>
      </c>
      <c r="G1343" s="17" t="s">
        <v>169</v>
      </c>
      <c r="H1343" s="71"/>
      <c r="I1343" s="71"/>
    </row>
    <row r="1344" spans="1:9" x14ac:dyDescent="0.25">
      <c r="A1344" s="16">
        <v>511646</v>
      </c>
      <c r="B1344" s="17" t="s">
        <v>170</v>
      </c>
      <c r="C1344" s="71"/>
      <c r="D1344" s="71"/>
      <c r="F1344" s="16">
        <v>511646</v>
      </c>
      <c r="G1344" s="17" t="s">
        <v>170</v>
      </c>
      <c r="H1344" s="71"/>
      <c r="I1344" s="71"/>
    </row>
    <row r="1345" spans="1:9" x14ac:dyDescent="0.25">
      <c r="A1345" s="16">
        <v>511647</v>
      </c>
      <c r="B1345" s="17" t="s">
        <v>171</v>
      </c>
      <c r="C1345" s="71"/>
      <c r="D1345" s="71"/>
      <c r="F1345" s="16">
        <v>511647</v>
      </c>
      <c r="G1345" s="17" t="s">
        <v>171</v>
      </c>
      <c r="H1345" s="71"/>
      <c r="I1345" s="71"/>
    </row>
    <row r="1346" spans="1:9" x14ac:dyDescent="0.25">
      <c r="A1346" s="16">
        <v>511648</v>
      </c>
      <c r="B1346" s="17" t="s">
        <v>389</v>
      </c>
      <c r="C1346" s="71"/>
      <c r="D1346" s="71"/>
      <c r="F1346" s="16">
        <v>511648</v>
      </c>
      <c r="G1346" s="17" t="s">
        <v>389</v>
      </c>
      <c r="H1346" s="71"/>
      <c r="I1346" s="71"/>
    </row>
    <row r="1347" spans="1:9" x14ac:dyDescent="0.25">
      <c r="A1347" s="16">
        <v>511649</v>
      </c>
      <c r="B1347" s="17" t="s">
        <v>390</v>
      </c>
      <c r="C1347" s="71"/>
      <c r="D1347" s="71"/>
      <c r="F1347" s="16">
        <v>511649</v>
      </c>
      <c r="G1347" s="17" t="s">
        <v>390</v>
      </c>
      <c r="H1347" s="71"/>
      <c r="I1347" s="71"/>
    </row>
    <row r="1348" spans="1:9" ht="15.75" thickBot="1" x14ac:dyDescent="0.3">
      <c r="A1348" s="16">
        <v>511660</v>
      </c>
      <c r="B1348" s="17" t="s">
        <v>38</v>
      </c>
      <c r="C1348" s="71"/>
      <c r="D1348" s="71"/>
      <c r="F1348" s="16">
        <v>511660</v>
      </c>
      <c r="G1348" s="17" t="s">
        <v>38</v>
      </c>
      <c r="H1348" s="71"/>
      <c r="I1348" s="71"/>
    </row>
    <row r="1349" spans="1:9" ht="15.75" thickBot="1" x14ac:dyDescent="0.3">
      <c r="A1349" s="9" t="s">
        <v>18</v>
      </c>
      <c r="B1349" s="10"/>
      <c r="C1349" s="69">
        <f>SUM(C1299:C1348)</f>
        <v>0</v>
      </c>
      <c r="D1349" s="69">
        <f>SUM(D1299:D1348)</f>
        <v>0</v>
      </c>
      <c r="F1349" s="9" t="s">
        <v>18</v>
      </c>
      <c r="G1349" s="10"/>
      <c r="H1349" s="69">
        <f>SUM(H1299:H1348)</f>
        <v>0</v>
      </c>
      <c r="I1349" s="69">
        <f>SUM(I1299:I1348)</f>
        <v>0</v>
      </c>
    </row>
    <row r="1350" spans="1:9" x14ac:dyDescent="0.25">
      <c r="A1350" s="12">
        <v>52</v>
      </c>
      <c r="B1350" s="13" t="s">
        <v>391</v>
      </c>
      <c r="C1350" s="70"/>
      <c r="D1350" s="70"/>
      <c r="F1350" s="12">
        <v>52</v>
      </c>
      <c r="G1350" s="13" t="s">
        <v>391</v>
      </c>
      <c r="H1350" s="70"/>
      <c r="I1350" s="70"/>
    </row>
    <row r="1351" spans="1:9" x14ac:dyDescent="0.25">
      <c r="A1351" s="3">
        <v>5201</v>
      </c>
      <c r="B1351" s="4" t="s">
        <v>392</v>
      </c>
      <c r="C1351" s="5"/>
      <c r="D1351" s="5"/>
      <c r="F1351" s="3">
        <v>5201</v>
      </c>
      <c r="G1351" s="4" t="s">
        <v>392</v>
      </c>
      <c r="H1351" s="5"/>
      <c r="I1351" s="5"/>
    </row>
    <row r="1352" spans="1:9" x14ac:dyDescent="0.25">
      <c r="A1352" s="6">
        <v>520101</v>
      </c>
      <c r="B1352" s="7" t="s">
        <v>229</v>
      </c>
      <c r="C1352" s="5"/>
      <c r="D1352" s="5"/>
      <c r="F1352" s="6">
        <v>520101</v>
      </c>
      <c r="G1352" s="7" t="s">
        <v>229</v>
      </c>
      <c r="H1352" s="5"/>
      <c r="I1352" s="5"/>
    </row>
    <row r="1353" spans="1:9" x14ac:dyDescent="0.25">
      <c r="A1353" s="6">
        <v>520102</v>
      </c>
      <c r="B1353" s="7" t="s">
        <v>393</v>
      </c>
      <c r="C1353" s="5"/>
      <c r="D1353" s="5"/>
      <c r="F1353" s="6">
        <v>520102</v>
      </c>
      <c r="G1353" s="7" t="s">
        <v>393</v>
      </c>
      <c r="H1353" s="5"/>
      <c r="I1353" s="5"/>
    </row>
    <row r="1354" spans="1:9" x14ac:dyDescent="0.25">
      <c r="A1354" s="6">
        <v>520103</v>
      </c>
      <c r="B1354" s="7" t="s">
        <v>231</v>
      </c>
      <c r="C1354" s="5"/>
      <c r="D1354" s="5"/>
      <c r="F1354" s="6">
        <v>520103</v>
      </c>
      <c r="G1354" s="7" t="s">
        <v>231</v>
      </c>
      <c r="H1354" s="5"/>
      <c r="I1354" s="5"/>
    </row>
    <row r="1355" spans="1:9" x14ac:dyDescent="0.25">
      <c r="A1355" s="6">
        <v>520104</v>
      </c>
      <c r="B1355" s="7" t="s">
        <v>232</v>
      </c>
      <c r="C1355" s="5"/>
      <c r="D1355" s="5"/>
      <c r="F1355" s="6">
        <v>520104</v>
      </c>
      <c r="G1355" s="7" t="s">
        <v>232</v>
      </c>
      <c r="H1355" s="5"/>
      <c r="I1355" s="5"/>
    </row>
    <row r="1356" spans="1:9" x14ac:dyDescent="0.25">
      <c r="A1356" s="6">
        <v>520105</v>
      </c>
      <c r="B1356" s="7" t="s">
        <v>223</v>
      </c>
      <c r="C1356" s="5"/>
      <c r="D1356" s="5"/>
      <c r="F1356" s="6">
        <v>520105</v>
      </c>
      <c r="G1356" s="7" t="s">
        <v>223</v>
      </c>
      <c r="H1356" s="5"/>
      <c r="I1356" s="5"/>
    </row>
    <row r="1357" spans="1:9" x14ac:dyDescent="0.25">
      <c r="A1357" s="6">
        <v>520106</v>
      </c>
      <c r="B1357" s="7" t="s">
        <v>394</v>
      </c>
      <c r="C1357" s="5"/>
      <c r="D1357" s="5"/>
      <c r="F1357" s="6">
        <v>520106</v>
      </c>
      <c r="G1357" s="7" t="s">
        <v>394</v>
      </c>
      <c r="H1357" s="5"/>
      <c r="I1357" s="5"/>
    </row>
    <row r="1358" spans="1:9" x14ac:dyDescent="0.25">
      <c r="A1358" s="6">
        <v>520107</v>
      </c>
      <c r="B1358" s="7" t="s">
        <v>395</v>
      </c>
      <c r="C1358" s="5"/>
      <c r="D1358" s="5"/>
      <c r="F1358" s="6">
        <v>520107</v>
      </c>
      <c r="G1358" s="7" t="s">
        <v>395</v>
      </c>
      <c r="H1358" s="5"/>
      <c r="I1358" s="5"/>
    </row>
    <row r="1359" spans="1:9" x14ac:dyDescent="0.25">
      <c r="A1359" s="6">
        <v>520108</v>
      </c>
      <c r="B1359" s="7" t="s">
        <v>118</v>
      </c>
      <c r="C1359" s="5"/>
      <c r="D1359" s="5"/>
      <c r="F1359" s="6">
        <v>520108</v>
      </c>
      <c r="G1359" s="7" t="s">
        <v>118</v>
      </c>
      <c r="H1359" s="5"/>
      <c r="I1359" s="5"/>
    </row>
    <row r="1360" spans="1:9" x14ac:dyDescent="0.25">
      <c r="A1360" s="6">
        <v>52010801</v>
      </c>
      <c r="B1360" s="7" t="s">
        <v>207</v>
      </c>
      <c r="C1360" s="5"/>
      <c r="D1360" s="5"/>
      <c r="F1360" s="6">
        <v>52010801</v>
      </c>
      <c r="G1360" s="7" t="s">
        <v>207</v>
      </c>
      <c r="H1360" s="5"/>
      <c r="I1360" s="5"/>
    </row>
    <row r="1361" spans="1:9" x14ac:dyDescent="0.25">
      <c r="A1361" s="6">
        <v>52010802</v>
      </c>
      <c r="B1361" s="7" t="s">
        <v>208</v>
      </c>
      <c r="C1361" s="5"/>
      <c r="D1361" s="5"/>
      <c r="F1361" s="6">
        <v>52010802</v>
      </c>
      <c r="G1361" s="7" t="s">
        <v>208</v>
      </c>
      <c r="H1361" s="5"/>
      <c r="I1361" s="5"/>
    </row>
    <row r="1362" spans="1:9" x14ac:dyDescent="0.25">
      <c r="A1362" s="6">
        <v>52010803</v>
      </c>
      <c r="B1362" s="7" t="s">
        <v>209</v>
      </c>
      <c r="C1362" s="5"/>
      <c r="D1362" s="5"/>
      <c r="F1362" s="6">
        <v>52010803</v>
      </c>
      <c r="G1362" s="7" t="s">
        <v>209</v>
      </c>
      <c r="H1362" s="5"/>
      <c r="I1362" s="5"/>
    </row>
    <row r="1363" spans="1:9" ht="15.75" thickBot="1" x14ac:dyDescent="0.3">
      <c r="A1363" s="19">
        <v>520109</v>
      </c>
      <c r="B1363" s="20" t="s">
        <v>227</v>
      </c>
      <c r="C1363" s="77"/>
      <c r="D1363" s="77"/>
      <c r="F1363" s="19">
        <v>520109</v>
      </c>
      <c r="G1363" s="20" t="s">
        <v>227</v>
      </c>
      <c r="H1363" s="77"/>
      <c r="I1363" s="77"/>
    </row>
    <row r="1364" spans="1:9" ht="15.75" thickBot="1" x14ac:dyDescent="0.3">
      <c r="A1364" s="9" t="s">
        <v>18</v>
      </c>
      <c r="B1364" s="10"/>
      <c r="C1364" s="69">
        <f>SUM(C1352:C1363)</f>
        <v>0</v>
      </c>
      <c r="D1364" s="69">
        <f>SUM(D1352:D1363)</f>
        <v>0</v>
      </c>
      <c r="F1364" s="9" t="s">
        <v>18</v>
      </c>
      <c r="G1364" s="10"/>
      <c r="H1364" s="69">
        <f>SUM(H1352:H1363)</f>
        <v>0</v>
      </c>
      <c r="I1364" s="69">
        <f>SUM(I1352:I1363)</f>
        <v>0</v>
      </c>
    </row>
    <row r="1365" spans="1:9" x14ac:dyDescent="0.25">
      <c r="A1365" s="12">
        <v>5202</v>
      </c>
      <c r="B1365" s="13" t="s">
        <v>396</v>
      </c>
      <c r="C1365" s="70"/>
      <c r="D1365" s="70"/>
      <c r="F1365" s="12">
        <v>5202</v>
      </c>
      <c r="G1365" s="13" t="s">
        <v>396</v>
      </c>
      <c r="H1365" s="70"/>
      <c r="I1365" s="70"/>
    </row>
    <row r="1366" spans="1:9" x14ac:dyDescent="0.25">
      <c r="A1366" s="6">
        <v>520201</v>
      </c>
      <c r="B1366" s="7" t="s">
        <v>229</v>
      </c>
      <c r="C1366" s="5"/>
      <c r="D1366" s="5"/>
      <c r="F1366" s="6">
        <v>520201</v>
      </c>
      <c r="G1366" s="7" t="s">
        <v>229</v>
      </c>
      <c r="H1366" s="5"/>
      <c r="I1366" s="5"/>
    </row>
    <row r="1367" spans="1:9" x14ac:dyDescent="0.25">
      <c r="A1367" s="6">
        <v>520202</v>
      </c>
      <c r="B1367" s="7" t="s">
        <v>393</v>
      </c>
      <c r="C1367" s="5"/>
      <c r="D1367" s="5"/>
      <c r="F1367" s="6">
        <v>520202</v>
      </c>
      <c r="G1367" s="7" t="s">
        <v>393</v>
      </c>
      <c r="H1367" s="5"/>
      <c r="I1367" s="5"/>
    </row>
    <row r="1368" spans="1:9" x14ac:dyDescent="0.25">
      <c r="A1368" s="6">
        <v>520203</v>
      </c>
      <c r="B1368" s="7" t="s">
        <v>231</v>
      </c>
      <c r="C1368" s="5"/>
      <c r="D1368" s="5"/>
      <c r="F1368" s="6">
        <v>520203</v>
      </c>
      <c r="G1368" s="7" t="s">
        <v>231</v>
      </c>
      <c r="H1368" s="5"/>
      <c r="I1368" s="5"/>
    </row>
    <row r="1369" spans="1:9" x14ac:dyDescent="0.25">
      <c r="A1369" s="6">
        <v>520204</v>
      </c>
      <c r="B1369" s="7" t="s">
        <v>232</v>
      </c>
      <c r="C1369" s="5"/>
      <c r="D1369" s="5"/>
      <c r="F1369" s="6">
        <v>520204</v>
      </c>
      <c r="G1369" s="7" t="s">
        <v>232</v>
      </c>
      <c r="H1369" s="5"/>
      <c r="I1369" s="5"/>
    </row>
    <row r="1370" spans="1:9" x14ac:dyDescent="0.25">
      <c r="A1370" s="6">
        <v>520205</v>
      </c>
      <c r="B1370" s="7" t="s">
        <v>223</v>
      </c>
      <c r="C1370" s="5"/>
      <c r="D1370" s="5"/>
      <c r="F1370" s="6">
        <v>520205</v>
      </c>
      <c r="G1370" s="7" t="s">
        <v>223</v>
      </c>
      <c r="H1370" s="5"/>
      <c r="I1370" s="5"/>
    </row>
    <row r="1371" spans="1:9" x14ac:dyDescent="0.25">
      <c r="A1371" s="6">
        <v>520206</v>
      </c>
      <c r="B1371" s="7" t="s">
        <v>394</v>
      </c>
      <c r="C1371" s="5"/>
      <c r="D1371" s="5"/>
      <c r="F1371" s="6">
        <v>520206</v>
      </c>
      <c r="G1371" s="7" t="s">
        <v>394</v>
      </c>
      <c r="H1371" s="5"/>
      <c r="I1371" s="5"/>
    </row>
    <row r="1372" spans="1:9" x14ac:dyDescent="0.25">
      <c r="A1372" s="6">
        <v>520207</v>
      </c>
      <c r="B1372" s="7" t="s">
        <v>395</v>
      </c>
      <c r="C1372" s="5"/>
      <c r="D1372" s="5"/>
      <c r="F1372" s="6">
        <v>520207</v>
      </c>
      <c r="G1372" s="7" t="s">
        <v>395</v>
      </c>
      <c r="H1372" s="5"/>
      <c r="I1372" s="5"/>
    </row>
    <row r="1373" spans="1:9" x14ac:dyDescent="0.25">
      <c r="A1373" s="6">
        <v>520208</v>
      </c>
      <c r="B1373" s="7" t="s">
        <v>118</v>
      </c>
      <c r="C1373" s="5"/>
      <c r="D1373" s="5"/>
      <c r="F1373" s="6">
        <v>520208</v>
      </c>
      <c r="G1373" s="7" t="s">
        <v>118</v>
      </c>
      <c r="H1373" s="5"/>
      <c r="I1373" s="5"/>
    </row>
    <row r="1374" spans="1:9" x14ac:dyDescent="0.25">
      <c r="A1374" s="6">
        <v>52020801</v>
      </c>
      <c r="B1374" s="7" t="s">
        <v>207</v>
      </c>
      <c r="C1374" s="5"/>
      <c r="D1374" s="5"/>
      <c r="F1374" s="6">
        <v>52020801</v>
      </c>
      <c r="G1374" s="7" t="s">
        <v>207</v>
      </c>
      <c r="H1374" s="5"/>
      <c r="I1374" s="5"/>
    </row>
    <row r="1375" spans="1:9" x14ac:dyDescent="0.25">
      <c r="A1375" s="6">
        <v>52020802</v>
      </c>
      <c r="B1375" s="7" t="s">
        <v>208</v>
      </c>
      <c r="C1375" s="5"/>
      <c r="D1375" s="5"/>
      <c r="F1375" s="6">
        <v>52020802</v>
      </c>
      <c r="G1375" s="7" t="s">
        <v>208</v>
      </c>
      <c r="H1375" s="5"/>
      <c r="I1375" s="5"/>
    </row>
    <row r="1376" spans="1:9" x14ac:dyDescent="0.25">
      <c r="A1376" s="6">
        <v>52020803</v>
      </c>
      <c r="B1376" s="7" t="s">
        <v>209</v>
      </c>
      <c r="C1376" s="5"/>
      <c r="D1376" s="5"/>
      <c r="F1376" s="6">
        <v>52020803</v>
      </c>
      <c r="G1376" s="7" t="s">
        <v>209</v>
      </c>
      <c r="H1376" s="5"/>
      <c r="I1376" s="5"/>
    </row>
    <row r="1377" spans="1:9" ht="15.75" thickBot="1" x14ac:dyDescent="0.3">
      <c r="A1377" s="19">
        <v>520209</v>
      </c>
      <c r="B1377" s="20" t="s">
        <v>227</v>
      </c>
      <c r="C1377" s="77"/>
      <c r="D1377" s="77"/>
      <c r="F1377" s="19">
        <v>520209</v>
      </c>
      <c r="G1377" s="20" t="s">
        <v>227</v>
      </c>
      <c r="H1377" s="77"/>
      <c r="I1377" s="77"/>
    </row>
    <row r="1378" spans="1:9" ht="15.75" thickBot="1" x14ac:dyDescent="0.3">
      <c r="A1378" s="9" t="s">
        <v>18</v>
      </c>
      <c r="B1378" s="10"/>
      <c r="C1378" s="69">
        <f>SUM(C1366:C1377)</f>
        <v>0</v>
      </c>
      <c r="D1378" s="69">
        <f>SUM(D1366:D1377)</f>
        <v>0</v>
      </c>
      <c r="F1378" s="9" t="s">
        <v>18</v>
      </c>
      <c r="G1378" s="10"/>
      <c r="H1378" s="69">
        <f>SUM(H1366:H1377)</f>
        <v>0</v>
      </c>
      <c r="I1378" s="69">
        <f>SUM(I1366:I1377)</f>
        <v>0</v>
      </c>
    </row>
    <row r="1379" spans="1:9" x14ac:dyDescent="0.25">
      <c r="A1379" s="12">
        <v>5203</v>
      </c>
      <c r="B1379" s="13" t="s">
        <v>397</v>
      </c>
      <c r="C1379" s="70"/>
      <c r="D1379" s="70"/>
      <c r="F1379" s="12">
        <v>5203</v>
      </c>
      <c r="G1379" s="13" t="s">
        <v>397</v>
      </c>
      <c r="H1379" s="70"/>
      <c r="I1379" s="70"/>
    </row>
    <row r="1380" spans="1:9" x14ac:dyDescent="0.25">
      <c r="A1380" s="6">
        <v>520301</v>
      </c>
      <c r="B1380" s="7" t="s">
        <v>86</v>
      </c>
      <c r="C1380" s="5"/>
      <c r="D1380" s="5"/>
      <c r="F1380" s="6">
        <v>520301</v>
      </c>
      <c r="G1380" s="7" t="s">
        <v>86</v>
      </c>
      <c r="H1380" s="5"/>
      <c r="I1380" s="5"/>
    </row>
    <row r="1381" spans="1:9" x14ac:dyDescent="0.25">
      <c r="A1381" s="6">
        <v>520302</v>
      </c>
      <c r="B1381" s="7" t="s">
        <v>87</v>
      </c>
      <c r="C1381" s="5"/>
      <c r="D1381" s="5"/>
      <c r="F1381" s="6">
        <v>520302</v>
      </c>
      <c r="G1381" s="7" t="s">
        <v>87</v>
      </c>
      <c r="H1381" s="5"/>
      <c r="I1381" s="5"/>
    </row>
    <row r="1382" spans="1:9" x14ac:dyDescent="0.25">
      <c r="A1382" s="6">
        <v>520303</v>
      </c>
      <c r="B1382" s="7" t="s">
        <v>88</v>
      </c>
      <c r="C1382" s="5"/>
      <c r="D1382" s="5"/>
      <c r="F1382" s="6">
        <v>520303</v>
      </c>
      <c r="G1382" s="7" t="s">
        <v>88</v>
      </c>
      <c r="H1382" s="5"/>
      <c r="I1382" s="5"/>
    </row>
    <row r="1383" spans="1:9" x14ac:dyDescent="0.25">
      <c r="A1383" s="6">
        <v>520304</v>
      </c>
      <c r="B1383" s="7" t="s">
        <v>89</v>
      </c>
      <c r="C1383" s="5"/>
      <c r="D1383" s="5"/>
      <c r="F1383" s="6">
        <v>520304</v>
      </c>
      <c r="G1383" s="7" t="s">
        <v>89</v>
      </c>
      <c r="H1383" s="5"/>
      <c r="I1383" s="5"/>
    </row>
    <row r="1384" spans="1:9" x14ac:dyDescent="0.25">
      <c r="A1384" s="6">
        <v>520305</v>
      </c>
      <c r="B1384" s="7" t="s">
        <v>206</v>
      </c>
      <c r="C1384" s="5"/>
      <c r="D1384" s="5"/>
      <c r="F1384" s="6">
        <v>520305</v>
      </c>
      <c r="G1384" s="7" t="s">
        <v>206</v>
      </c>
      <c r="H1384" s="5"/>
      <c r="I1384" s="5"/>
    </row>
    <row r="1385" spans="1:9" x14ac:dyDescent="0.25">
      <c r="A1385" s="6">
        <v>52030501</v>
      </c>
      <c r="B1385" s="7" t="s">
        <v>207</v>
      </c>
      <c r="C1385" s="5"/>
      <c r="D1385" s="5"/>
      <c r="F1385" s="6">
        <v>52030501</v>
      </c>
      <c r="G1385" s="7" t="s">
        <v>207</v>
      </c>
      <c r="H1385" s="5"/>
      <c r="I1385" s="5"/>
    </row>
    <row r="1386" spans="1:9" x14ac:dyDescent="0.25">
      <c r="A1386" s="6">
        <v>52030502</v>
      </c>
      <c r="B1386" s="7" t="s">
        <v>208</v>
      </c>
      <c r="C1386" s="5"/>
      <c r="D1386" s="5"/>
      <c r="F1386" s="6">
        <v>52030502</v>
      </c>
      <c r="G1386" s="7" t="s">
        <v>208</v>
      </c>
      <c r="H1386" s="5"/>
      <c r="I1386" s="5"/>
    </row>
    <row r="1387" spans="1:9" x14ac:dyDescent="0.25">
      <c r="A1387" s="6">
        <v>52030503</v>
      </c>
      <c r="B1387" s="7" t="s">
        <v>209</v>
      </c>
      <c r="C1387" s="5"/>
      <c r="D1387" s="5"/>
      <c r="F1387" s="6">
        <v>52030503</v>
      </c>
      <c r="G1387" s="7" t="s">
        <v>209</v>
      </c>
      <c r="H1387" s="5"/>
      <c r="I1387" s="5"/>
    </row>
    <row r="1388" spans="1:9" x14ac:dyDescent="0.25">
      <c r="A1388" s="6">
        <v>520306</v>
      </c>
      <c r="B1388" s="7" t="s">
        <v>91</v>
      </c>
      <c r="C1388" s="5"/>
      <c r="D1388" s="5"/>
      <c r="F1388" s="6">
        <v>520306</v>
      </c>
      <c r="G1388" s="7" t="s">
        <v>91</v>
      </c>
      <c r="H1388" s="5"/>
      <c r="I1388" s="5"/>
    </row>
    <row r="1389" spans="1:9" ht="15.75" thickBot="1" x14ac:dyDescent="0.3">
      <c r="A1389" s="19">
        <v>520307</v>
      </c>
      <c r="B1389" s="20" t="s">
        <v>210</v>
      </c>
      <c r="C1389" s="77"/>
      <c r="D1389" s="77"/>
      <c r="F1389" s="19">
        <v>520307</v>
      </c>
      <c r="G1389" s="20" t="s">
        <v>210</v>
      </c>
      <c r="H1389" s="77"/>
      <c r="I1389" s="77"/>
    </row>
    <row r="1390" spans="1:9" ht="15.75" thickBot="1" x14ac:dyDescent="0.3">
      <c r="A1390" s="9" t="s">
        <v>18</v>
      </c>
      <c r="B1390" s="10"/>
      <c r="C1390" s="69">
        <f>SUM(C1380:C1389)</f>
        <v>0</v>
      </c>
      <c r="D1390" s="69">
        <f>SUM(D1380:D1389)</f>
        <v>0</v>
      </c>
      <c r="F1390" s="9" t="s">
        <v>18</v>
      </c>
      <c r="G1390" s="10"/>
      <c r="H1390" s="69">
        <f>SUM(H1380:H1389)</f>
        <v>0</v>
      </c>
      <c r="I1390" s="69">
        <f>SUM(I1380:I1389)</f>
        <v>0</v>
      </c>
    </row>
    <row r="1391" spans="1:9" x14ac:dyDescent="0.25">
      <c r="A1391" s="12">
        <v>5204</v>
      </c>
      <c r="B1391" s="13" t="s">
        <v>398</v>
      </c>
      <c r="C1391" s="70"/>
      <c r="D1391" s="70"/>
      <c r="F1391" s="12">
        <v>5204</v>
      </c>
      <c r="G1391" s="13" t="s">
        <v>398</v>
      </c>
      <c r="H1391" s="70"/>
      <c r="I1391" s="70"/>
    </row>
    <row r="1392" spans="1:9" x14ac:dyDescent="0.25">
      <c r="A1392" s="6">
        <v>520401</v>
      </c>
      <c r="B1392" s="7" t="s">
        <v>399</v>
      </c>
      <c r="C1392" s="5"/>
      <c r="D1392" s="5"/>
      <c r="F1392" s="6">
        <v>520401</v>
      </c>
      <c r="G1392" s="7" t="s">
        <v>399</v>
      </c>
      <c r="H1392" s="5"/>
      <c r="I1392" s="5"/>
    </row>
    <row r="1393" spans="1:9" x14ac:dyDescent="0.25">
      <c r="A1393" s="6">
        <v>520402</v>
      </c>
      <c r="B1393" s="7" t="s">
        <v>400</v>
      </c>
      <c r="C1393" s="5"/>
      <c r="D1393" s="5"/>
      <c r="F1393" s="6">
        <v>520402</v>
      </c>
      <c r="G1393" s="7" t="s">
        <v>400</v>
      </c>
      <c r="H1393" s="5"/>
      <c r="I1393" s="5"/>
    </row>
    <row r="1394" spans="1:9" x14ac:dyDescent="0.25">
      <c r="A1394" s="6">
        <v>520403</v>
      </c>
      <c r="B1394" s="7" t="s">
        <v>401</v>
      </c>
      <c r="C1394" s="5"/>
      <c r="D1394" s="5"/>
      <c r="F1394" s="6">
        <v>520403</v>
      </c>
      <c r="G1394" s="7" t="s">
        <v>401</v>
      </c>
      <c r="H1394" s="5"/>
      <c r="I1394" s="5"/>
    </row>
    <row r="1395" spans="1:9" x14ac:dyDescent="0.25">
      <c r="A1395" s="6">
        <v>520404</v>
      </c>
      <c r="B1395" s="7" t="s">
        <v>88</v>
      </c>
      <c r="C1395" s="5"/>
      <c r="D1395" s="5"/>
      <c r="F1395" s="6">
        <v>520404</v>
      </c>
      <c r="G1395" s="7" t="s">
        <v>88</v>
      </c>
      <c r="H1395" s="5"/>
      <c r="I1395" s="5"/>
    </row>
    <row r="1396" spans="1:9" x14ac:dyDescent="0.25">
      <c r="A1396" s="6">
        <v>520405</v>
      </c>
      <c r="B1396" s="7" t="s">
        <v>89</v>
      </c>
      <c r="C1396" s="5"/>
      <c r="D1396" s="5"/>
      <c r="F1396" s="6">
        <v>520405</v>
      </c>
      <c r="G1396" s="7" t="s">
        <v>89</v>
      </c>
      <c r="H1396" s="5"/>
      <c r="I1396" s="5"/>
    </row>
    <row r="1397" spans="1:9" x14ac:dyDescent="0.25">
      <c r="A1397" s="6">
        <v>520406</v>
      </c>
      <c r="B1397" s="7" t="s">
        <v>206</v>
      </c>
      <c r="C1397" s="5"/>
      <c r="D1397" s="5"/>
      <c r="F1397" s="6">
        <v>520406</v>
      </c>
      <c r="G1397" s="7" t="s">
        <v>206</v>
      </c>
      <c r="H1397" s="5"/>
      <c r="I1397" s="5"/>
    </row>
    <row r="1398" spans="1:9" x14ac:dyDescent="0.25">
      <c r="A1398" s="6">
        <v>52040601</v>
      </c>
      <c r="B1398" s="7" t="s">
        <v>207</v>
      </c>
      <c r="C1398" s="5"/>
      <c r="D1398" s="5"/>
      <c r="F1398" s="6">
        <v>52040601</v>
      </c>
      <c r="G1398" s="7" t="s">
        <v>207</v>
      </c>
      <c r="H1398" s="5"/>
      <c r="I1398" s="5"/>
    </row>
    <row r="1399" spans="1:9" x14ac:dyDescent="0.25">
      <c r="A1399" s="6">
        <v>52040602</v>
      </c>
      <c r="B1399" s="7" t="s">
        <v>208</v>
      </c>
      <c r="C1399" s="5"/>
      <c r="D1399" s="5"/>
      <c r="F1399" s="6">
        <v>52040602</v>
      </c>
      <c r="G1399" s="7" t="s">
        <v>208</v>
      </c>
      <c r="H1399" s="5"/>
      <c r="I1399" s="5"/>
    </row>
    <row r="1400" spans="1:9" x14ac:dyDescent="0.25">
      <c r="A1400" s="6">
        <v>52040603</v>
      </c>
      <c r="B1400" s="7" t="s">
        <v>209</v>
      </c>
      <c r="C1400" s="5"/>
      <c r="D1400" s="5"/>
      <c r="F1400" s="6">
        <v>52040603</v>
      </c>
      <c r="G1400" s="7" t="s">
        <v>209</v>
      </c>
      <c r="H1400" s="5"/>
      <c r="I1400" s="5"/>
    </row>
    <row r="1401" spans="1:9" x14ac:dyDescent="0.25">
      <c r="A1401" s="6">
        <v>520407</v>
      </c>
      <c r="B1401" s="7" t="s">
        <v>91</v>
      </c>
      <c r="C1401" s="5"/>
      <c r="D1401" s="5"/>
      <c r="F1401" s="6">
        <v>520407</v>
      </c>
      <c r="G1401" s="7" t="s">
        <v>91</v>
      </c>
      <c r="H1401" s="5"/>
      <c r="I1401" s="5"/>
    </row>
    <row r="1402" spans="1:9" ht="15.75" thickBot="1" x14ac:dyDescent="0.3">
      <c r="A1402" s="19">
        <v>520408</v>
      </c>
      <c r="B1402" s="20" t="s">
        <v>210</v>
      </c>
      <c r="C1402" s="77"/>
      <c r="D1402" s="77"/>
      <c r="F1402" s="19">
        <v>520408</v>
      </c>
      <c r="G1402" s="20" t="s">
        <v>210</v>
      </c>
      <c r="H1402" s="77"/>
      <c r="I1402" s="77"/>
    </row>
    <row r="1403" spans="1:9" ht="15.75" thickBot="1" x14ac:dyDescent="0.3">
      <c r="A1403" s="9" t="s">
        <v>18</v>
      </c>
      <c r="B1403" s="10"/>
      <c r="C1403" s="69">
        <f>SUM(C1392:C1402)</f>
        <v>0</v>
      </c>
      <c r="D1403" s="69">
        <f>SUM(D1392:D1402)</f>
        <v>0</v>
      </c>
      <c r="F1403" s="9" t="s">
        <v>18</v>
      </c>
      <c r="G1403" s="10"/>
      <c r="H1403" s="69">
        <f>SUM(H1392:H1402)</f>
        <v>0</v>
      </c>
      <c r="I1403" s="69">
        <f>SUM(I1392:I1402)</f>
        <v>0</v>
      </c>
    </row>
    <row r="1404" spans="1:9" x14ac:dyDescent="0.25">
      <c r="A1404" s="12">
        <v>5205</v>
      </c>
      <c r="B1404" s="13" t="s">
        <v>214</v>
      </c>
      <c r="C1404" s="70"/>
      <c r="D1404" s="70"/>
      <c r="F1404" s="12">
        <v>5205</v>
      </c>
      <c r="G1404" s="13" t="s">
        <v>214</v>
      </c>
      <c r="H1404" s="70"/>
      <c r="I1404" s="70"/>
    </row>
    <row r="1405" spans="1:9" x14ac:dyDescent="0.25">
      <c r="A1405" s="6">
        <v>520501</v>
      </c>
      <c r="B1405" s="7" t="s">
        <v>86</v>
      </c>
      <c r="C1405" s="5"/>
      <c r="D1405" s="5"/>
      <c r="F1405" s="6">
        <v>520501</v>
      </c>
      <c r="G1405" s="7" t="s">
        <v>86</v>
      </c>
      <c r="H1405" s="5"/>
      <c r="I1405" s="5"/>
    </row>
    <row r="1406" spans="1:9" x14ac:dyDescent="0.25">
      <c r="A1406" s="6">
        <v>520502</v>
      </c>
      <c r="B1406" s="7" t="s">
        <v>87</v>
      </c>
      <c r="C1406" s="5"/>
      <c r="D1406" s="5"/>
      <c r="F1406" s="6">
        <v>520502</v>
      </c>
      <c r="G1406" s="7" t="s">
        <v>87</v>
      </c>
      <c r="H1406" s="5"/>
      <c r="I1406" s="5"/>
    </row>
    <row r="1407" spans="1:9" x14ac:dyDescent="0.25">
      <c r="A1407" s="6">
        <v>520503</v>
      </c>
      <c r="B1407" s="7" t="s">
        <v>88</v>
      </c>
      <c r="C1407" s="5"/>
      <c r="D1407" s="5"/>
      <c r="F1407" s="6">
        <v>520503</v>
      </c>
      <c r="G1407" s="7" t="s">
        <v>88</v>
      </c>
      <c r="H1407" s="5"/>
      <c r="I1407" s="5"/>
    </row>
    <row r="1408" spans="1:9" x14ac:dyDescent="0.25">
      <c r="A1408" s="6">
        <v>520504</v>
      </c>
      <c r="B1408" s="7" t="s">
        <v>89</v>
      </c>
      <c r="C1408" s="5"/>
      <c r="D1408" s="5"/>
      <c r="F1408" s="6">
        <v>520504</v>
      </c>
      <c r="G1408" s="7" t="s">
        <v>89</v>
      </c>
      <c r="H1408" s="5"/>
      <c r="I1408" s="5"/>
    </row>
    <row r="1409" spans="1:9" x14ac:dyDescent="0.25">
      <c r="A1409" s="6">
        <v>520505</v>
      </c>
      <c r="B1409" s="7" t="s">
        <v>206</v>
      </c>
      <c r="C1409" s="5"/>
      <c r="D1409" s="5"/>
      <c r="F1409" s="6">
        <v>520505</v>
      </c>
      <c r="G1409" s="7" t="s">
        <v>206</v>
      </c>
      <c r="H1409" s="5"/>
      <c r="I1409" s="5"/>
    </row>
    <row r="1410" spans="1:9" x14ac:dyDescent="0.25">
      <c r="A1410" s="6">
        <v>52050501</v>
      </c>
      <c r="B1410" s="7" t="s">
        <v>207</v>
      </c>
      <c r="C1410" s="5"/>
      <c r="D1410" s="5"/>
      <c r="F1410" s="6">
        <v>52050501</v>
      </c>
      <c r="G1410" s="7" t="s">
        <v>207</v>
      </c>
      <c r="H1410" s="5"/>
      <c r="I1410" s="5"/>
    </row>
    <row r="1411" spans="1:9" x14ac:dyDescent="0.25">
      <c r="A1411" s="6">
        <v>52050502</v>
      </c>
      <c r="B1411" s="7" t="s">
        <v>208</v>
      </c>
      <c r="C1411" s="5"/>
      <c r="D1411" s="5"/>
      <c r="F1411" s="6">
        <v>52050502</v>
      </c>
      <c r="G1411" s="7" t="s">
        <v>208</v>
      </c>
      <c r="H1411" s="5"/>
      <c r="I1411" s="5"/>
    </row>
    <row r="1412" spans="1:9" x14ac:dyDescent="0.25">
      <c r="A1412" s="6">
        <v>52050503</v>
      </c>
      <c r="B1412" s="7" t="s">
        <v>209</v>
      </c>
      <c r="C1412" s="5"/>
      <c r="D1412" s="5"/>
      <c r="F1412" s="6">
        <v>52050503</v>
      </c>
      <c r="G1412" s="7" t="s">
        <v>209</v>
      </c>
      <c r="H1412" s="5"/>
      <c r="I1412" s="5"/>
    </row>
    <row r="1413" spans="1:9" x14ac:dyDescent="0.25">
      <c r="A1413" s="6">
        <v>520506</v>
      </c>
      <c r="B1413" s="7" t="s">
        <v>91</v>
      </c>
      <c r="C1413" s="5"/>
      <c r="D1413" s="5"/>
      <c r="F1413" s="6">
        <v>520506</v>
      </c>
      <c r="G1413" s="7" t="s">
        <v>91</v>
      </c>
      <c r="H1413" s="5"/>
      <c r="I1413" s="5"/>
    </row>
    <row r="1414" spans="1:9" ht="15.75" thickBot="1" x14ac:dyDescent="0.3">
      <c r="A1414" s="16">
        <v>520507</v>
      </c>
      <c r="B1414" s="20" t="s">
        <v>210</v>
      </c>
      <c r="C1414" s="71"/>
      <c r="D1414" s="71"/>
      <c r="F1414" s="16">
        <v>520507</v>
      </c>
      <c r="G1414" s="20" t="s">
        <v>210</v>
      </c>
      <c r="H1414" s="71"/>
      <c r="I1414" s="71"/>
    </row>
    <row r="1415" spans="1:9" ht="15.75" thickBot="1" x14ac:dyDescent="0.3">
      <c r="A1415" s="9" t="s">
        <v>18</v>
      </c>
      <c r="B1415" s="10"/>
      <c r="C1415" s="69">
        <f>SUM(C1405:C1414)</f>
        <v>0</v>
      </c>
      <c r="D1415" s="69">
        <f>SUM(D1405:D1414)</f>
        <v>0</v>
      </c>
      <c r="F1415" s="9" t="s">
        <v>18</v>
      </c>
      <c r="G1415" s="10"/>
      <c r="H1415" s="69">
        <f>SUM(H1405:H1414)</f>
        <v>0</v>
      </c>
      <c r="I1415" s="69">
        <f>SUM(I1405:I1414)</f>
        <v>0</v>
      </c>
    </row>
    <row r="1416" spans="1:9" x14ac:dyDescent="0.25">
      <c r="A1416" s="12">
        <v>5206</v>
      </c>
      <c r="B1416" s="13" t="s">
        <v>402</v>
      </c>
      <c r="C1416" s="70"/>
      <c r="D1416" s="70"/>
      <c r="F1416" s="12">
        <v>5206</v>
      </c>
      <c r="G1416" s="13" t="s">
        <v>402</v>
      </c>
      <c r="H1416" s="70"/>
      <c r="I1416" s="70"/>
    </row>
    <row r="1417" spans="1:9" x14ac:dyDescent="0.25">
      <c r="A1417" s="6">
        <v>520601</v>
      </c>
      <c r="B1417" s="7" t="s">
        <v>87</v>
      </c>
      <c r="C1417" s="5"/>
      <c r="D1417" s="5"/>
      <c r="F1417" s="6">
        <v>520601</v>
      </c>
      <c r="G1417" s="7" t="s">
        <v>87</v>
      </c>
      <c r="H1417" s="5"/>
      <c r="I1417" s="5"/>
    </row>
    <row r="1418" spans="1:9" x14ac:dyDescent="0.25">
      <c r="A1418" s="6">
        <v>520602</v>
      </c>
      <c r="B1418" s="7" t="s">
        <v>88</v>
      </c>
      <c r="C1418" s="5"/>
      <c r="D1418" s="5"/>
      <c r="F1418" s="6">
        <v>520602</v>
      </c>
      <c r="G1418" s="7" t="s">
        <v>88</v>
      </c>
      <c r="H1418" s="5"/>
      <c r="I1418" s="5"/>
    </row>
    <row r="1419" spans="1:9" x14ac:dyDescent="0.25">
      <c r="A1419" s="6">
        <v>520603</v>
      </c>
      <c r="B1419" s="7" t="s">
        <v>89</v>
      </c>
      <c r="C1419" s="5"/>
      <c r="D1419" s="5"/>
      <c r="F1419" s="6">
        <v>520603</v>
      </c>
      <c r="G1419" s="7" t="s">
        <v>89</v>
      </c>
      <c r="H1419" s="5"/>
      <c r="I1419" s="5"/>
    </row>
    <row r="1420" spans="1:9" x14ac:dyDescent="0.25">
      <c r="A1420" s="6">
        <v>520604</v>
      </c>
      <c r="B1420" s="7" t="s">
        <v>206</v>
      </c>
      <c r="C1420" s="5"/>
      <c r="D1420" s="5"/>
      <c r="F1420" s="6">
        <v>520604</v>
      </c>
      <c r="G1420" s="7" t="s">
        <v>206</v>
      </c>
      <c r="H1420" s="5"/>
      <c r="I1420" s="5"/>
    </row>
    <row r="1421" spans="1:9" x14ac:dyDescent="0.25">
      <c r="A1421" s="6">
        <v>52060401</v>
      </c>
      <c r="B1421" s="7" t="s">
        <v>207</v>
      </c>
      <c r="C1421" s="5"/>
      <c r="D1421" s="5"/>
      <c r="F1421" s="6">
        <v>52060401</v>
      </c>
      <c r="G1421" s="7" t="s">
        <v>207</v>
      </c>
      <c r="H1421" s="5"/>
      <c r="I1421" s="5"/>
    </row>
    <row r="1422" spans="1:9" x14ac:dyDescent="0.25">
      <c r="A1422" s="6">
        <v>52060402</v>
      </c>
      <c r="B1422" s="7" t="s">
        <v>208</v>
      </c>
      <c r="C1422" s="5"/>
      <c r="D1422" s="5"/>
      <c r="F1422" s="6">
        <v>52060402</v>
      </c>
      <c r="G1422" s="7" t="s">
        <v>208</v>
      </c>
      <c r="H1422" s="5"/>
      <c r="I1422" s="5"/>
    </row>
    <row r="1423" spans="1:9" x14ac:dyDescent="0.25">
      <c r="A1423" s="6">
        <v>52060403</v>
      </c>
      <c r="B1423" s="7" t="s">
        <v>209</v>
      </c>
      <c r="C1423" s="5"/>
      <c r="D1423" s="5"/>
      <c r="F1423" s="6">
        <v>52060403</v>
      </c>
      <c r="G1423" s="7" t="s">
        <v>209</v>
      </c>
      <c r="H1423" s="5"/>
      <c r="I1423" s="5"/>
    </row>
    <row r="1424" spans="1:9" x14ac:dyDescent="0.25">
      <c r="A1424" s="6">
        <v>520605</v>
      </c>
      <c r="B1424" s="7" t="s">
        <v>91</v>
      </c>
      <c r="C1424" s="5"/>
      <c r="D1424" s="5"/>
      <c r="F1424" s="6">
        <v>520605</v>
      </c>
      <c r="G1424" s="7" t="s">
        <v>91</v>
      </c>
      <c r="H1424" s="5"/>
      <c r="I1424" s="5"/>
    </row>
    <row r="1425" spans="1:9" ht="15.75" thickBot="1" x14ac:dyDescent="0.3">
      <c r="A1425" s="19">
        <v>520606</v>
      </c>
      <c r="B1425" s="20" t="s">
        <v>210</v>
      </c>
      <c r="C1425" s="77"/>
      <c r="D1425" s="77"/>
      <c r="F1425" s="19">
        <v>520606</v>
      </c>
      <c r="G1425" s="20" t="s">
        <v>210</v>
      </c>
      <c r="H1425" s="77"/>
      <c r="I1425" s="77"/>
    </row>
    <row r="1426" spans="1:9" ht="15.75" thickBot="1" x14ac:dyDescent="0.3">
      <c r="A1426" s="9" t="s">
        <v>18</v>
      </c>
      <c r="B1426" s="10"/>
      <c r="C1426" s="69">
        <f>SUM(C1417:C1425)</f>
        <v>0</v>
      </c>
      <c r="D1426" s="69">
        <f>SUM(D1417:D1425)</f>
        <v>0</v>
      </c>
      <c r="F1426" s="9" t="s">
        <v>18</v>
      </c>
      <c r="G1426" s="10"/>
      <c r="H1426" s="69">
        <f>SUM(H1417:H1425)</f>
        <v>0</v>
      </c>
      <c r="I1426" s="69">
        <f>SUM(I1417:I1425)</f>
        <v>0</v>
      </c>
    </row>
    <row r="1427" spans="1:9" x14ac:dyDescent="0.25">
      <c r="A1427" s="12">
        <v>5207</v>
      </c>
      <c r="B1427" s="13" t="s">
        <v>403</v>
      </c>
      <c r="C1427" s="70"/>
      <c r="D1427" s="70"/>
      <c r="F1427" s="12">
        <v>5207</v>
      </c>
      <c r="G1427" s="13" t="s">
        <v>403</v>
      </c>
      <c r="H1427" s="70"/>
      <c r="I1427" s="70"/>
    </row>
    <row r="1428" spans="1:9" x14ac:dyDescent="0.25">
      <c r="A1428" s="6">
        <v>520701</v>
      </c>
      <c r="B1428" s="7" t="s">
        <v>87</v>
      </c>
      <c r="C1428" s="5"/>
      <c r="D1428" s="5"/>
      <c r="F1428" s="6">
        <v>520701</v>
      </c>
      <c r="G1428" s="7" t="s">
        <v>87</v>
      </c>
      <c r="H1428" s="5"/>
      <c r="I1428" s="5"/>
    </row>
    <row r="1429" spans="1:9" x14ac:dyDescent="0.25">
      <c r="A1429" s="6">
        <v>520702</v>
      </c>
      <c r="B1429" s="7" t="s">
        <v>88</v>
      </c>
      <c r="C1429" s="5"/>
      <c r="D1429" s="5"/>
      <c r="F1429" s="6">
        <v>520702</v>
      </c>
      <c r="G1429" s="7" t="s">
        <v>88</v>
      </c>
      <c r="H1429" s="5"/>
      <c r="I1429" s="5"/>
    </row>
    <row r="1430" spans="1:9" x14ac:dyDescent="0.25">
      <c r="A1430" s="6">
        <v>520703</v>
      </c>
      <c r="B1430" s="7" t="s">
        <v>89</v>
      </c>
      <c r="C1430" s="5"/>
      <c r="D1430" s="5"/>
      <c r="F1430" s="6">
        <v>520703</v>
      </c>
      <c r="G1430" s="7" t="s">
        <v>89</v>
      </c>
      <c r="H1430" s="5"/>
      <c r="I1430" s="5"/>
    </row>
    <row r="1431" spans="1:9" x14ac:dyDescent="0.25">
      <c r="A1431" s="6">
        <v>520704</v>
      </c>
      <c r="B1431" s="7" t="s">
        <v>206</v>
      </c>
      <c r="C1431" s="5"/>
      <c r="D1431" s="5"/>
      <c r="F1431" s="6">
        <v>520704</v>
      </c>
      <c r="G1431" s="7" t="s">
        <v>206</v>
      </c>
      <c r="H1431" s="5"/>
      <c r="I1431" s="5"/>
    </row>
    <row r="1432" spans="1:9" x14ac:dyDescent="0.25">
      <c r="A1432" s="6">
        <v>52070401</v>
      </c>
      <c r="B1432" s="7" t="s">
        <v>207</v>
      </c>
      <c r="C1432" s="5"/>
      <c r="D1432" s="5"/>
      <c r="F1432" s="6">
        <v>52070401</v>
      </c>
      <c r="G1432" s="7" t="s">
        <v>207</v>
      </c>
      <c r="H1432" s="5"/>
      <c r="I1432" s="5"/>
    </row>
    <row r="1433" spans="1:9" x14ac:dyDescent="0.25">
      <c r="A1433" s="6">
        <v>52070402</v>
      </c>
      <c r="B1433" s="7" t="s">
        <v>208</v>
      </c>
      <c r="C1433" s="5"/>
      <c r="D1433" s="5"/>
      <c r="F1433" s="6">
        <v>52070402</v>
      </c>
      <c r="G1433" s="7" t="s">
        <v>208</v>
      </c>
      <c r="H1433" s="5"/>
      <c r="I1433" s="5"/>
    </row>
    <row r="1434" spans="1:9" x14ac:dyDescent="0.25">
      <c r="A1434" s="6">
        <v>52070403</v>
      </c>
      <c r="B1434" s="7" t="s">
        <v>209</v>
      </c>
      <c r="C1434" s="5"/>
      <c r="D1434" s="5"/>
      <c r="F1434" s="6">
        <v>52070403</v>
      </c>
      <c r="G1434" s="7" t="s">
        <v>209</v>
      </c>
      <c r="H1434" s="5"/>
      <c r="I1434" s="5"/>
    </row>
    <row r="1435" spans="1:9" x14ac:dyDescent="0.25">
      <c r="A1435" s="6">
        <v>520705</v>
      </c>
      <c r="B1435" s="7" t="s">
        <v>91</v>
      </c>
      <c r="C1435" s="5"/>
      <c r="D1435" s="5"/>
      <c r="F1435" s="6">
        <v>520705</v>
      </c>
      <c r="G1435" s="7" t="s">
        <v>91</v>
      </c>
      <c r="H1435" s="5"/>
      <c r="I1435" s="5"/>
    </row>
    <row r="1436" spans="1:9" ht="15.75" thickBot="1" x14ac:dyDescent="0.3">
      <c r="A1436" s="19">
        <v>520706</v>
      </c>
      <c r="B1436" s="20" t="s">
        <v>210</v>
      </c>
      <c r="C1436" s="77"/>
      <c r="D1436" s="77"/>
      <c r="F1436" s="19">
        <v>520706</v>
      </c>
      <c r="G1436" s="20" t="s">
        <v>210</v>
      </c>
      <c r="H1436" s="77"/>
      <c r="I1436" s="77"/>
    </row>
    <row r="1437" spans="1:9" ht="15.75" thickBot="1" x14ac:dyDescent="0.3">
      <c r="A1437" s="9" t="s">
        <v>18</v>
      </c>
      <c r="B1437" s="10"/>
      <c r="C1437" s="69">
        <f>SUM(C1428:C1436)</f>
        <v>0</v>
      </c>
      <c r="D1437" s="69">
        <f>SUM(D1428:D1436)</f>
        <v>0</v>
      </c>
      <c r="F1437" s="9" t="s">
        <v>18</v>
      </c>
      <c r="G1437" s="10"/>
      <c r="H1437" s="69">
        <f>SUM(H1428:H1436)</f>
        <v>0</v>
      </c>
      <c r="I1437" s="69">
        <f>SUM(I1428:I1436)</f>
        <v>0</v>
      </c>
    </row>
    <row r="1438" spans="1:9" x14ac:dyDescent="0.25">
      <c r="A1438" s="12">
        <v>5208</v>
      </c>
      <c r="B1438" s="13" t="s">
        <v>404</v>
      </c>
      <c r="C1438" s="70"/>
      <c r="D1438" s="70"/>
      <c r="F1438" s="12">
        <v>5208</v>
      </c>
      <c r="G1438" s="13" t="s">
        <v>404</v>
      </c>
      <c r="H1438" s="70"/>
      <c r="I1438" s="70"/>
    </row>
    <row r="1439" spans="1:9" x14ac:dyDescent="0.25">
      <c r="A1439" s="6">
        <v>520801</v>
      </c>
      <c r="B1439" s="7" t="s">
        <v>86</v>
      </c>
      <c r="C1439" s="5"/>
      <c r="D1439" s="5"/>
      <c r="F1439" s="6">
        <v>520801</v>
      </c>
      <c r="G1439" s="7" t="s">
        <v>86</v>
      </c>
      <c r="H1439" s="5"/>
      <c r="I1439" s="5"/>
    </row>
    <row r="1440" spans="1:9" x14ac:dyDescent="0.25">
      <c r="A1440" s="6">
        <v>520802</v>
      </c>
      <c r="B1440" s="7" t="s">
        <v>87</v>
      </c>
      <c r="C1440" s="5"/>
      <c r="D1440" s="5"/>
      <c r="F1440" s="6">
        <v>520802</v>
      </c>
      <c r="G1440" s="7" t="s">
        <v>87</v>
      </c>
      <c r="H1440" s="5"/>
      <c r="I1440" s="5"/>
    </row>
    <row r="1441" spans="1:9" x14ac:dyDescent="0.25">
      <c r="A1441" s="6">
        <v>520803</v>
      </c>
      <c r="B1441" s="7" t="s">
        <v>88</v>
      </c>
      <c r="C1441" s="5"/>
      <c r="D1441" s="5"/>
      <c r="F1441" s="6">
        <v>520803</v>
      </c>
      <c r="G1441" s="7" t="s">
        <v>88</v>
      </c>
      <c r="H1441" s="5"/>
      <c r="I1441" s="5"/>
    </row>
    <row r="1442" spans="1:9" x14ac:dyDescent="0.25">
      <c r="A1442" s="6">
        <v>520804</v>
      </c>
      <c r="B1442" s="7" t="s">
        <v>89</v>
      </c>
      <c r="C1442" s="5"/>
      <c r="D1442" s="5"/>
      <c r="F1442" s="6">
        <v>520804</v>
      </c>
      <c r="G1442" s="7" t="s">
        <v>89</v>
      </c>
      <c r="H1442" s="5"/>
      <c r="I1442" s="5"/>
    </row>
    <row r="1443" spans="1:9" x14ac:dyDescent="0.25">
      <c r="A1443" s="6">
        <v>520805</v>
      </c>
      <c r="B1443" s="7" t="s">
        <v>206</v>
      </c>
      <c r="C1443" s="5"/>
      <c r="D1443" s="5"/>
      <c r="F1443" s="6">
        <v>520805</v>
      </c>
      <c r="G1443" s="7" t="s">
        <v>206</v>
      </c>
      <c r="H1443" s="5"/>
      <c r="I1443" s="5"/>
    </row>
    <row r="1444" spans="1:9" x14ac:dyDescent="0.25">
      <c r="A1444" s="6">
        <v>52080501</v>
      </c>
      <c r="B1444" s="7" t="s">
        <v>207</v>
      </c>
      <c r="C1444" s="5"/>
      <c r="D1444" s="5"/>
      <c r="F1444" s="6">
        <v>52080501</v>
      </c>
      <c r="G1444" s="7" t="s">
        <v>207</v>
      </c>
      <c r="H1444" s="5"/>
      <c r="I1444" s="5"/>
    </row>
    <row r="1445" spans="1:9" x14ac:dyDescent="0.25">
      <c r="A1445" s="6">
        <v>52080502</v>
      </c>
      <c r="B1445" s="7" t="s">
        <v>208</v>
      </c>
      <c r="C1445" s="5"/>
      <c r="D1445" s="5"/>
      <c r="F1445" s="6">
        <v>52080502</v>
      </c>
      <c r="G1445" s="7" t="s">
        <v>208</v>
      </c>
      <c r="H1445" s="5"/>
      <c r="I1445" s="5"/>
    </row>
    <row r="1446" spans="1:9" x14ac:dyDescent="0.25">
      <c r="A1446" s="6">
        <v>52080503</v>
      </c>
      <c r="B1446" s="7" t="s">
        <v>209</v>
      </c>
      <c r="C1446" s="5"/>
      <c r="D1446" s="5"/>
      <c r="F1446" s="6">
        <v>52080503</v>
      </c>
      <c r="G1446" s="7" t="s">
        <v>209</v>
      </c>
      <c r="H1446" s="5"/>
      <c r="I1446" s="5"/>
    </row>
    <row r="1447" spans="1:9" x14ac:dyDescent="0.25">
      <c r="A1447" s="6">
        <v>520806</v>
      </c>
      <c r="B1447" s="7" t="s">
        <v>91</v>
      </c>
      <c r="C1447" s="5"/>
      <c r="D1447" s="5"/>
      <c r="F1447" s="6">
        <v>520806</v>
      </c>
      <c r="G1447" s="7" t="s">
        <v>91</v>
      </c>
      <c r="H1447" s="5"/>
      <c r="I1447" s="5"/>
    </row>
    <row r="1448" spans="1:9" ht="15.75" thickBot="1" x14ac:dyDescent="0.3">
      <c r="A1448" s="19">
        <v>520807</v>
      </c>
      <c r="B1448" s="20" t="s">
        <v>210</v>
      </c>
      <c r="C1448" s="77"/>
      <c r="D1448" s="77"/>
      <c r="F1448" s="19">
        <v>520807</v>
      </c>
      <c r="G1448" s="20" t="s">
        <v>210</v>
      </c>
      <c r="H1448" s="77"/>
      <c r="I1448" s="77"/>
    </row>
    <row r="1449" spans="1:9" ht="15.75" thickBot="1" x14ac:dyDescent="0.3">
      <c r="A1449" s="9" t="s">
        <v>18</v>
      </c>
      <c r="B1449" s="10"/>
      <c r="C1449" s="69">
        <f>SUM(C1439:C1448)</f>
        <v>0</v>
      </c>
      <c r="D1449" s="69">
        <f>SUM(D1439:D1448)</f>
        <v>0</v>
      </c>
      <c r="F1449" s="9" t="s">
        <v>18</v>
      </c>
      <c r="G1449" s="10"/>
      <c r="H1449" s="69">
        <f>SUM(H1439:H1448)</f>
        <v>0</v>
      </c>
      <c r="I1449" s="69">
        <f>SUM(I1439:I1448)</f>
        <v>0</v>
      </c>
    </row>
    <row r="1450" spans="1:9" x14ac:dyDescent="0.25">
      <c r="A1450" s="12">
        <v>5209</v>
      </c>
      <c r="B1450" s="13" t="s">
        <v>405</v>
      </c>
      <c r="C1450" s="70"/>
      <c r="D1450" s="70"/>
      <c r="F1450" s="12">
        <v>5209</v>
      </c>
      <c r="G1450" s="13" t="s">
        <v>405</v>
      </c>
      <c r="H1450" s="70"/>
      <c r="I1450" s="70"/>
    </row>
    <row r="1451" spans="1:9" x14ac:dyDescent="0.25">
      <c r="A1451" s="6">
        <v>520901</v>
      </c>
      <c r="B1451" s="7" t="s">
        <v>86</v>
      </c>
      <c r="C1451" s="5"/>
      <c r="D1451" s="5"/>
      <c r="F1451" s="6">
        <v>520901</v>
      </c>
      <c r="G1451" s="7" t="s">
        <v>86</v>
      </c>
      <c r="H1451" s="5"/>
      <c r="I1451" s="5"/>
    </row>
    <row r="1452" spans="1:9" x14ac:dyDescent="0.25">
      <c r="A1452" s="6">
        <v>520902</v>
      </c>
      <c r="B1452" s="7" t="s">
        <v>87</v>
      </c>
      <c r="C1452" s="5"/>
      <c r="D1452" s="5"/>
      <c r="F1452" s="6">
        <v>520902</v>
      </c>
      <c r="G1452" s="7" t="s">
        <v>87</v>
      </c>
      <c r="H1452" s="5"/>
      <c r="I1452" s="5"/>
    </row>
    <row r="1453" spans="1:9" x14ac:dyDescent="0.25">
      <c r="A1453" s="6">
        <v>520903</v>
      </c>
      <c r="B1453" s="7" t="s">
        <v>88</v>
      </c>
      <c r="C1453" s="5"/>
      <c r="D1453" s="5"/>
      <c r="F1453" s="6">
        <v>520903</v>
      </c>
      <c r="G1453" s="7" t="s">
        <v>88</v>
      </c>
      <c r="H1453" s="5"/>
      <c r="I1453" s="5"/>
    </row>
    <row r="1454" spans="1:9" x14ac:dyDescent="0.25">
      <c r="A1454" s="6">
        <v>520904</v>
      </c>
      <c r="B1454" s="7" t="s">
        <v>89</v>
      </c>
      <c r="C1454" s="5"/>
      <c r="D1454" s="5"/>
      <c r="F1454" s="6">
        <v>520904</v>
      </c>
      <c r="G1454" s="7" t="s">
        <v>89</v>
      </c>
      <c r="H1454" s="5"/>
      <c r="I1454" s="5"/>
    </row>
    <row r="1455" spans="1:9" x14ac:dyDescent="0.25">
      <c r="A1455" s="6">
        <v>520905</v>
      </c>
      <c r="B1455" s="7" t="s">
        <v>206</v>
      </c>
      <c r="C1455" s="5"/>
      <c r="D1455" s="5"/>
      <c r="F1455" s="6">
        <v>520905</v>
      </c>
      <c r="G1455" s="7" t="s">
        <v>206</v>
      </c>
      <c r="H1455" s="5"/>
      <c r="I1455" s="5"/>
    </row>
    <row r="1456" spans="1:9" x14ac:dyDescent="0.25">
      <c r="A1456" s="6">
        <v>52090501</v>
      </c>
      <c r="B1456" s="7" t="s">
        <v>207</v>
      </c>
      <c r="C1456" s="5"/>
      <c r="D1456" s="5"/>
      <c r="F1456" s="6">
        <v>52090501</v>
      </c>
      <c r="G1456" s="7" t="s">
        <v>207</v>
      </c>
      <c r="H1456" s="5"/>
      <c r="I1456" s="5"/>
    </row>
    <row r="1457" spans="1:9" x14ac:dyDescent="0.25">
      <c r="A1457" s="6">
        <v>52090502</v>
      </c>
      <c r="B1457" s="7" t="s">
        <v>208</v>
      </c>
      <c r="C1457" s="5"/>
      <c r="D1457" s="5"/>
      <c r="F1457" s="6">
        <v>52090502</v>
      </c>
      <c r="G1457" s="7" t="s">
        <v>208</v>
      </c>
      <c r="H1457" s="5"/>
      <c r="I1457" s="5"/>
    </row>
    <row r="1458" spans="1:9" x14ac:dyDescent="0.25">
      <c r="A1458" s="6">
        <v>52090503</v>
      </c>
      <c r="B1458" s="7" t="s">
        <v>209</v>
      </c>
      <c r="C1458" s="5"/>
      <c r="D1458" s="5"/>
      <c r="F1458" s="6">
        <v>52090503</v>
      </c>
      <c r="G1458" s="7" t="s">
        <v>209</v>
      </c>
      <c r="H1458" s="5"/>
      <c r="I1458" s="5"/>
    </row>
    <row r="1459" spans="1:9" x14ac:dyDescent="0.25">
      <c r="A1459" s="6">
        <v>520906</v>
      </c>
      <c r="B1459" s="7" t="s">
        <v>91</v>
      </c>
      <c r="C1459" s="5"/>
      <c r="D1459" s="5"/>
      <c r="F1459" s="6">
        <v>520906</v>
      </c>
      <c r="G1459" s="7" t="s">
        <v>91</v>
      </c>
      <c r="H1459" s="5"/>
      <c r="I1459" s="5"/>
    </row>
    <row r="1460" spans="1:9" ht="15.75" thickBot="1" x14ac:dyDescent="0.3">
      <c r="A1460" s="19">
        <v>520907</v>
      </c>
      <c r="B1460" s="20" t="s">
        <v>210</v>
      </c>
      <c r="C1460" s="77"/>
      <c r="D1460" s="77"/>
      <c r="F1460" s="19">
        <v>520907</v>
      </c>
      <c r="G1460" s="20" t="s">
        <v>210</v>
      </c>
      <c r="H1460" s="77"/>
      <c r="I1460" s="77"/>
    </row>
    <row r="1461" spans="1:9" ht="15.75" thickBot="1" x14ac:dyDescent="0.3">
      <c r="A1461" s="9" t="s">
        <v>18</v>
      </c>
      <c r="B1461" s="10"/>
      <c r="C1461" s="69">
        <f>SUM(C1451:C1460)</f>
        <v>0</v>
      </c>
      <c r="D1461" s="69">
        <f>SUM(D1451:D1460)</f>
        <v>0</v>
      </c>
      <c r="F1461" s="9" t="s">
        <v>18</v>
      </c>
      <c r="G1461" s="10"/>
      <c r="H1461" s="69">
        <f>SUM(H1451:H1460)</f>
        <v>0</v>
      </c>
      <c r="I1461" s="69">
        <f>SUM(I1451:I1460)</f>
        <v>0</v>
      </c>
    </row>
    <row r="1462" spans="1:9" x14ac:dyDescent="0.25">
      <c r="A1462" s="12">
        <v>5210</v>
      </c>
      <c r="B1462" s="13" t="s">
        <v>406</v>
      </c>
      <c r="C1462" s="70"/>
      <c r="D1462" s="70"/>
      <c r="F1462" s="12">
        <v>5210</v>
      </c>
      <c r="G1462" s="13" t="s">
        <v>406</v>
      </c>
      <c r="H1462" s="70"/>
      <c r="I1462" s="70"/>
    </row>
    <row r="1463" spans="1:9" x14ac:dyDescent="0.25">
      <c r="A1463" s="6">
        <v>521001</v>
      </c>
      <c r="B1463" s="7" t="s">
        <v>86</v>
      </c>
      <c r="C1463" s="5"/>
      <c r="D1463" s="5"/>
      <c r="F1463" s="6">
        <v>521001</v>
      </c>
      <c r="G1463" s="7" t="s">
        <v>86</v>
      </c>
      <c r="H1463" s="5"/>
      <c r="I1463" s="5"/>
    </row>
    <row r="1464" spans="1:9" x14ac:dyDescent="0.25">
      <c r="A1464" s="6">
        <v>521002</v>
      </c>
      <c r="B1464" s="7" t="s">
        <v>87</v>
      </c>
      <c r="C1464" s="5"/>
      <c r="D1464" s="5"/>
      <c r="F1464" s="6">
        <v>521002</v>
      </c>
      <c r="G1464" s="7" t="s">
        <v>87</v>
      </c>
      <c r="H1464" s="5"/>
      <c r="I1464" s="5"/>
    </row>
    <row r="1465" spans="1:9" x14ac:dyDescent="0.25">
      <c r="A1465" s="6">
        <v>521003</v>
      </c>
      <c r="B1465" s="7" t="s">
        <v>88</v>
      </c>
      <c r="C1465" s="5"/>
      <c r="D1465" s="5"/>
      <c r="F1465" s="6">
        <v>521003</v>
      </c>
      <c r="G1465" s="7" t="s">
        <v>88</v>
      </c>
      <c r="H1465" s="5"/>
      <c r="I1465" s="5"/>
    </row>
    <row r="1466" spans="1:9" x14ac:dyDescent="0.25">
      <c r="A1466" s="6">
        <v>521004</v>
      </c>
      <c r="B1466" s="7" t="s">
        <v>89</v>
      </c>
      <c r="C1466" s="5"/>
      <c r="D1466" s="5"/>
      <c r="F1466" s="6">
        <v>521004</v>
      </c>
      <c r="G1466" s="7" t="s">
        <v>89</v>
      </c>
      <c r="H1466" s="5"/>
      <c r="I1466" s="5"/>
    </row>
    <row r="1467" spans="1:9" x14ac:dyDescent="0.25">
      <c r="A1467" s="6">
        <v>521005</v>
      </c>
      <c r="B1467" s="7" t="s">
        <v>206</v>
      </c>
      <c r="C1467" s="5"/>
      <c r="D1467" s="5"/>
      <c r="F1467" s="6">
        <v>521005</v>
      </c>
      <c r="G1467" s="7" t="s">
        <v>206</v>
      </c>
      <c r="H1467" s="5"/>
      <c r="I1467" s="5"/>
    </row>
    <row r="1468" spans="1:9" x14ac:dyDescent="0.25">
      <c r="A1468" s="6">
        <v>52100501</v>
      </c>
      <c r="B1468" s="7" t="s">
        <v>207</v>
      </c>
      <c r="C1468" s="5"/>
      <c r="D1468" s="5"/>
      <c r="F1468" s="6">
        <v>52100501</v>
      </c>
      <c r="G1468" s="7" t="s">
        <v>207</v>
      </c>
      <c r="H1468" s="5"/>
      <c r="I1468" s="5"/>
    </row>
    <row r="1469" spans="1:9" x14ac:dyDescent="0.25">
      <c r="A1469" s="6">
        <v>52100502</v>
      </c>
      <c r="B1469" s="7" t="s">
        <v>208</v>
      </c>
      <c r="C1469" s="5"/>
      <c r="D1469" s="5"/>
      <c r="F1469" s="6">
        <v>52100502</v>
      </c>
      <c r="G1469" s="7" t="s">
        <v>208</v>
      </c>
      <c r="H1469" s="5"/>
      <c r="I1469" s="5"/>
    </row>
    <row r="1470" spans="1:9" x14ac:dyDescent="0.25">
      <c r="A1470" s="6">
        <v>52100503</v>
      </c>
      <c r="B1470" s="7" t="s">
        <v>209</v>
      </c>
      <c r="C1470" s="5"/>
      <c r="D1470" s="5"/>
      <c r="F1470" s="6">
        <v>52100503</v>
      </c>
      <c r="G1470" s="7" t="s">
        <v>209</v>
      </c>
      <c r="H1470" s="5"/>
      <c r="I1470" s="5"/>
    </row>
    <row r="1471" spans="1:9" x14ac:dyDescent="0.25">
      <c r="A1471" s="6">
        <v>521006</v>
      </c>
      <c r="B1471" s="7" t="s">
        <v>91</v>
      </c>
      <c r="C1471" s="5"/>
      <c r="D1471" s="5"/>
      <c r="F1471" s="6">
        <v>521006</v>
      </c>
      <c r="G1471" s="7" t="s">
        <v>91</v>
      </c>
      <c r="H1471" s="5"/>
      <c r="I1471" s="5"/>
    </row>
    <row r="1472" spans="1:9" ht="15.75" thickBot="1" x14ac:dyDescent="0.3">
      <c r="A1472" s="19">
        <v>521007</v>
      </c>
      <c r="B1472" s="20" t="s">
        <v>210</v>
      </c>
      <c r="C1472" s="77"/>
      <c r="D1472" s="77"/>
      <c r="F1472" s="19">
        <v>521007</v>
      </c>
      <c r="G1472" s="20" t="s">
        <v>210</v>
      </c>
      <c r="H1472" s="77"/>
      <c r="I1472" s="77"/>
    </row>
    <row r="1473" spans="1:9" ht="15.75" thickBot="1" x14ac:dyDescent="0.3">
      <c r="A1473" s="9" t="s">
        <v>18</v>
      </c>
      <c r="B1473" s="10"/>
      <c r="C1473" s="69">
        <f>SUM(C1463:C1472)</f>
        <v>0</v>
      </c>
      <c r="D1473" s="69">
        <f>SUM(D1463:D1472)</f>
        <v>0</v>
      </c>
      <c r="F1473" s="9" t="s">
        <v>18</v>
      </c>
      <c r="G1473" s="10"/>
      <c r="H1473" s="69">
        <f>SUM(H1463:H1472)</f>
        <v>0</v>
      </c>
      <c r="I1473" s="69">
        <f>SUM(I1463:I1472)</f>
        <v>0</v>
      </c>
    </row>
    <row r="1474" spans="1:9" x14ac:dyDescent="0.25">
      <c r="A1474" s="12">
        <v>5211</v>
      </c>
      <c r="B1474" s="13" t="s">
        <v>407</v>
      </c>
      <c r="C1474" s="70"/>
      <c r="D1474" s="70"/>
      <c r="F1474" s="12">
        <v>5211</v>
      </c>
      <c r="G1474" s="13" t="s">
        <v>407</v>
      </c>
      <c r="H1474" s="70"/>
      <c r="I1474" s="70"/>
    </row>
    <row r="1475" spans="1:9" x14ac:dyDescent="0.25">
      <c r="A1475" s="6">
        <v>521101</v>
      </c>
      <c r="B1475" s="7" t="s">
        <v>86</v>
      </c>
      <c r="C1475" s="5"/>
      <c r="D1475" s="5"/>
      <c r="F1475" s="6">
        <v>521101</v>
      </c>
      <c r="G1475" s="7" t="s">
        <v>86</v>
      </c>
      <c r="H1475" s="5"/>
      <c r="I1475" s="5"/>
    </row>
    <row r="1476" spans="1:9" x14ac:dyDescent="0.25">
      <c r="A1476" s="6">
        <v>521102</v>
      </c>
      <c r="B1476" s="7" t="s">
        <v>87</v>
      </c>
      <c r="C1476" s="5"/>
      <c r="D1476" s="5"/>
      <c r="F1476" s="6">
        <v>521102</v>
      </c>
      <c r="G1476" s="7" t="s">
        <v>87</v>
      </c>
      <c r="H1476" s="5"/>
      <c r="I1476" s="5"/>
    </row>
    <row r="1477" spans="1:9" x14ac:dyDescent="0.25">
      <c r="A1477" s="6">
        <v>521103</v>
      </c>
      <c r="B1477" s="7" t="s">
        <v>88</v>
      </c>
      <c r="C1477" s="5"/>
      <c r="D1477" s="5"/>
      <c r="F1477" s="6">
        <v>521103</v>
      </c>
      <c r="G1477" s="7" t="s">
        <v>88</v>
      </c>
      <c r="H1477" s="5"/>
      <c r="I1477" s="5"/>
    </row>
    <row r="1478" spans="1:9" x14ac:dyDescent="0.25">
      <c r="A1478" s="6">
        <v>521104</v>
      </c>
      <c r="B1478" s="7" t="s">
        <v>89</v>
      </c>
      <c r="C1478" s="5"/>
      <c r="D1478" s="5"/>
      <c r="F1478" s="6">
        <v>521104</v>
      </c>
      <c r="G1478" s="7" t="s">
        <v>89</v>
      </c>
      <c r="H1478" s="5"/>
      <c r="I1478" s="5"/>
    </row>
    <row r="1479" spans="1:9" x14ac:dyDescent="0.25">
      <c r="A1479" s="6">
        <v>521105</v>
      </c>
      <c r="B1479" s="7" t="s">
        <v>206</v>
      </c>
      <c r="C1479" s="5"/>
      <c r="D1479" s="5"/>
      <c r="F1479" s="6">
        <v>521105</v>
      </c>
      <c r="G1479" s="7" t="s">
        <v>206</v>
      </c>
      <c r="H1479" s="5"/>
      <c r="I1479" s="5"/>
    </row>
    <row r="1480" spans="1:9" x14ac:dyDescent="0.25">
      <c r="A1480" s="6">
        <v>52110501</v>
      </c>
      <c r="B1480" s="7" t="s">
        <v>207</v>
      </c>
      <c r="C1480" s="5"/>
      <c r="D1480" s="5"/>
      <c r="F1480" s="6">
        <v>52110501</v>
      </c>
      <c r="G1480" s="7" t="s">
        <v>207</v>
      </c>
      <c r="H1480" s="5"/>
      <c r="I1480" s="5"/>
    </row>
    <row r="1481" spans="1:9" x14ac:dyDescent="0.25">
      <c r="A1481" s="6">
        <v>52110502</v>
      </c>
      <c r="B1481" s="7" t="s">
        <v>208</v>
      </c>
      <c r="C1481" s="5"/>
      <c r="D1481" s="5"/>
      <c r="F1481" s="6">
        <v>52110502</v>
      </c>
      <c r="G1481" s="7" t="s">
        <v>208</v>
      </c>
      <c r="H1481" s="5"/>
      <c r="I1481" s="5"/>
    </row>
    <row r="1482" spans="1:9" x14ac:dyDescent="0.25">
      <c r="A1482" s="6">
        <v>52110503</v>
      </c>
      <c r="B1482" s="7" t="s">
        <v>209</v>
      </c>
      <c r="C1482" s="5"/>
      <c r="D1482" s="5"/>
      <c r="F1482" s="6">
        <v>52110503</v>
      </c>
      <c r="G1482" s="7" t="s">
        <v>209</v>
      </c>
      <c r="H1482" s="5"/>
      <c r="I1482" s="5"/>
    </row>
    <row r="1483" spans="1:9" x14ac:dyDescent="0.25">
      <c r="A1483" s="6">
        <v>521106</v>
      </c>
      <c r="B1483" s="7" t="s">
        <v>91</v>
      </c>
      <c r="C1483" s="5"/>
      <c r="D1483" s="5"/>
      <c r="F1483" s="6">
        <v>521106</v>
      </c>
      <c r="G1483" s="7" t="s">
        <v>91</v>
      </c>
      <c r="H1483" s="5"/>
      <c r="I1483" s="5"/>
    </row>
    <row r="1484" spans="1:9" ht="15.75" thickBot="1" x14ac:dyDescent="0.3">
      <c r="A1484" s="19">
        <v>521107</v>
      </c>
      <c r="B1484" s="20" t="s">
        <v>210</v>
      </c>
      <c r="C1484" s="77"/>
      <c r="D1484" s="77"/>
      <c r="F1484" s="19">
        <v>521107</v>
      </c>
      <c r="G1484" s="20" t="s">
        <v>210</v>
      </c>
      <c r="H1484" s="77"/>
      <c r="I1484" s="77"/>
    </row>
    <row r="1485" spans="1:9" ht="15.75" thickBot="1" x14ac:dyDescent="0.3">
      <c r="A1485" s="9" t="s">
        <v>18</v>
      </c>
      <c r="B1485" s="10"/>
      <c r="C1485" s="69">
        <f>SUM(C1475:C1484)</f>
        <v>0</v>
      </c>
      <c r="D1485" s="69">
        <f>SUM(D1475:D1484)</f>
        <v>0</v>
      </c>
      <c r="F1485" s="9" t="s">
        <v>18</v>
      </c>
      <c r="G1485" s="10"/>
      <c r="H1485" s="69">
        <f>SUM(H1475:H1484)</f>
        <v>0</v>
      </c>
      <c r="I1485" s="69">
        <f>SUM(I1475:I1484)</f>
        <v>0</v>
      </c>
    </row>
    <row r="1486" spans="1:9" x14ac:dyDescent="0.25">
      <c r="A1486" s="12">
        <v>5212</v>
      </c>
      <c r="B1486" s="13" t="s">
        <v>408</v>
      </c>
      <c r="C1486" s="70"/>
      <c r="D1486" s="70"/>
      <c r="F1486" s="12">
        <v>5212</v>
      </c>
      <c r="G1486" s="13" t="s">
        <v>408</v>
      </c>
      <c r="H1486" s="70"/>
      <c r="I1486" s="70"/>
    </row>
    <row r="1487" spans="1:9" x14ac:dyDescent="0.25">
      <c r="A1487" s="6">
        <v>521201</v>
      </c>
      <c r="B1487" s="7" t="s">
        <v>86</v>
      </c>
      <c r="C1487" s="5"/>
      <c r="D1487" s="5"/>
      <c r="F1487" s="6">
        <v>521201</v>
      </c>
      <c r="G1487" s="7" t="s">
        <v>86</v>
      </c>
      <c r="H1487" s="5"/>
      <c r="I1487" s="5"/>
    </row>
    <row r="1488" spans="1:9" x14ac:dyDescent="0.25">
      <c r="A1488" s="6">
        <v>521202</v>
      </c>
      <c r="B1488" s="7" t="s">
        <v>87</v>
      </c>
      <c r="C1488" s="5"/>
      <c r="D1488" s="5"/>
      <c r="F1488" s="6">
        <v>521202</v>
      </c>
      <c r="G1488" s="7" t="s">
        <v>87</v>
      </c>
      <c r="H1488" s="5"/>
      <c r="I1488" s="5"/>
    </row>
    <row r="1489" spans="1:9" x14ac:dyDescent="0.25">
      <c r="A1489" s="6">
        <v>521203</v>
      </c>
      <c r="B1489" s="7" t="s">
        <v>88</v>
      </c>
      <c r="C1489" s="5"/>
      <c r="D1489" s="5"/>
      <c r="F1489" s="6">
        <v>521203</v>
      </c>
      <c r="G1489" s="7" t="s">
        <v>88</v>
      </c>
      <c r="H1489" s="5"/>
      <c r="I1489" s="5"/>
    </row>
    <row r="1490" spans="1:9" x14ac:dyDescent="0.25">
      <c r="A1490" s="6">
        <v>521204</v>
      </c>
      <c r="B1490" s="7" t="s">
        <v>89</v>
      </c>
      <c r="C1490" s="5"/>
      <c r="D1490" s="5"/>
      <c r="F1490" s="6">
        <v>521204</v>
      </c>
      <c r="G1490" s="7" t="s">
        <v>89</v>
      </c>
      <c r="H1490" s="5"/>
      <c r="I1490" s="5"/>
    </row>
    <row r="1491" spans="1:9" x14ac:dyDescent="0.25">
      <c r="A1491" s="6">
        <v>521205</v>
      </c>
      <c r="B1491" s="7" t="s">
        <v>206</v>
      </c>
      <c r="C1491" s="5"/>
      <c r="D1491" s="5"/>
      <c r="F1491" s="6">
        <v>521205</v>
      </c>
      <c r="G1491" s="7" t="s">
        <v>206</v>
      </c>
      <c r="H1491" s="5"/>
      <c r="I1491" s="5"/>
    </row>
    <row r="1492" spans="1:9" x14ac:dyDescent="0.25">
      <c r="A1492" s="6">
        <v>52120501</v>
      </c>
      <c r="B1492" s="7" t="s">
        <v>207</v>
      </c>
      <c r="C1492" s="5"/>
      <c r="D1492" s="5"/>
      <c r="F1492" s="6">
        <v>52120501</v>
      </c>
      <c r="G1492" s="7" t="s">
        <v>207</v>
      </c>
      <c r="H1492" s="5"/>
      <c r="I1492" s="5"/>
    </row>
    <row r="1493" spans="1:9" x14ac:dyDescent="0.25">
      <c r="A1493" s="6">
        <v>52120502</v>
      </c>
      <c r="B1493" s="7" t="s">
        <v>208</v>
      </c>
      <c r="C1493" s="5"/>
      <c r="D1493" s="5"/>
      <c r="F1493" s="6">
        <v>52120502</v>
      </c>
      <c r="G1493" s="7" t="s">
        <v>208</v>
      </c>
      <c r="H1493" s="5"/>
      <c r="I1493" s="5"/>
    </row>
    <row r="1494" spans="1:9" x14ac:dyDescent="0.25">
      <c r="A1494" s="6">
        <v>52120503</v>
      </c>
      <c r="B1494" s="7" t="s">
        <v>209</v>
      </c>
      <c r="C1494" s="5"/>
      <c r="D1494" s="5"/>
      <c r="F1494" s="6">
        <v>52120503</v>
      </c>
      <c r="G1494" s="7" t="s">
        <v>209</v>
      </c>
      <c r="H1494" s="5"/>
      <c r="I1494" s="5"/>
    </row>
    <row r="1495" spans="1:9" x14ac:dyDescent="0.25">
      <c r="A1495" s="6">
        <v>521206</v>
      </c>
      <c r="B1495" s="7" t="s">
        <v>91</v>
      </c>
      <c r="C1495" s="5"/>
      <c r="D1495" s="5"/>
      <c r="F1495" s="6">
        <v>521206</v>
      </c>
      <c r="G1495" s="7" t="s">
        <v>91</v>
      </c>
      <c r="H1495" s="5"/>
      <c r="I1495" s="5"/>
    </row>
    <row r="1496" spans="1:9" ht="15.75" thickBot="1" x14ac:dyDescent="0.3">
      <c r="A1496" s="19">
        <v>521207</v>
      </c>
      <c r="B1496" s="20" t="s">
        <v>210</v>
      </c>
      <c r="C1496" s="77"/>
      <c r="D1496" s="77"/>
      <c r="F1496" s="19">
        <v>521207</v>
      </c>
      <c r="G1496" s="20" t="s">
        <v>210</v>
      </c>
      <c r="H1496" s="77"/>
      <c r="I1496" s="77"/>
    </row>
    <row r="1497" spans="1:9" ht="15.75" thickBot="1" x14ac:dyDescent="0.3">
      <c r="A1497" s="9" t="s">
        <v>18</v>
      </c>
      <c r="B1497" s="10"/>
      <c r="C1497" s="69">
        <f>SUM(C1487:C1496)</f>
        <v>0</v>
      </c>
      <c r="D1497" s="69">
        <f>SUM(D1487:D1496)</f>
        <v>0</v>
      </c>
      <c r="F1497" s="9" t="s">
        <v>18</v>
      </c>
      <c r="G1497" s="10"/>
      <c r="H1497" s="69">
        <f>SUM(H1487:H1496)</f>
        <v>0</v>
      </c>
      <c r="I1497" s="69">
        <f>SUM(I1487:I1496)</f>
        <v>0</v>
      </c>
    </row>
    <row r="1498" spans="1:9" x14ac:dyDescent="0.25">
      <c r="A1498" s="12">
        <v>5213</v>
      </c>
      <c r="B1498" s="13" t="s">
        <v>409</v>
      </c>
      <c r="C1498" s="70"/>
      <c r="D1498" s="70"/>
      <c r="F1498" s="12">
        <v>5213</v>
      </c>
      <c r="G1498" s="13" t="s">
        <v>409</v>
      </c>
      <c r="H1498" s="70"/>
      <c r="I1498" s="70"/>
    </row>
    <row r="1499" spans="1:9" x14ac:dyDescent="0.25">
      <c r="A1499" s="6">
        <v>521301</v>
      </c>
      <c r="B1499" s="7" t="s">
        <v>86</v>
      </c>
      <c r="C1499" s="5"/>
      <c r="D1499" s="5"/>
      <c r="F1499" s="6">
        <v>521301</v>
      </c>
      <c r="G1499" s="7" t="s">
        <v>86</v>
      </c>
      <c r="H1499" s="5"/>
      <c r="I1499" s="5"/>
    </row>
    <row r="1500" spans="1:9" x14ac:dyDescent="0.25">
      <c r="A1500" s="6">
        <v>521302</v>
      </c>
      <c r="B1500" s="7" t="s">
        <v>87</v>
      </c>
      <c r="C1500" s="5"/>
      <c r="D1500" s="5"/>
      <c r="F1500" s="6">
        <v>521302</v>
      </c>
      <c r="G1500" s="7" t="s">
        <v>87</v>
      </c>
      <c r="H1500" s="5"/>
      <c r="I1500" s="5"/>
    </row>
    <row r="1501" spans="1:9" x14ac:dyDescent="0.25">
      <c r="A1501" s="6">
        <v>521303</v>
      </c>
      <c r="B1501" s="7" t="s">
        <v>88</v>
      </c>
      <c r="C1501" s="5"/>
      <c r="D1501" s="5"/>
      <c r="F1501" s="6">
        <v>521303</v>
      </c>
      <c r="G1501" s="7" t="s">
        <v>88</v>
      </c>
      <c r="H1501" s="5"/>
      <c r="I1501" s="5"/>
    </row>
    <row r="1502" spans="1:9" x14ac:dyDescent="0.25">
      <c r="A1502" s="6">
        <v>521304</v>
      </c>
      <c r="B1502" s="7" t="s">
        <v>89</v>
      </c>
      <c r="C1502" s="5"/>
      <c r="D1502" s="5"/>
      <c r="F1502" s="6">
        <v>521304</v>
      </c>
      <c r="G1502" s="7" t="s">
        <v>89</v>
      </c>
      <c r="H1502" s="5"/>
      <c r="I1502" s="5"/>
    </row>
    <row r="1503" spans="1:9" x14ac:dyDescent="0.25">
      <c r="A1503" s="6">
        <v>521305</v>
      </c>
      <c r="B1503" s="7" t="s">
        <v>206</v>
      </c>
      <c r="C1503" s="5"/>
      <c r="D1503" s="5"/>
      <c r="F1503" s="6">
        <v>521305</v>
      </c>
      <c r="G1503" s="7" t="s">
        <v>206</v>
      </c>
      <c r="H1503" s="5"/>
      <c r="I1503" s="5"/>
    </row>
    <row r="1504" spans="1:9" x14ac:dyDescent="0.25">
      <c r="A1504" s="6">
        <v>52130501</v>
      </c>
      <c r="B1504" s="7" t="s">
        <v>207</v>
      </c>
      <c r="C1504" s="5"/>
      <c r="D1504" s="5"/>
      <c r="F1504" s="6">
        <v>52130501</v>
      </c>
      <c r="G1504" s="7" t="s">
        <v>207</v>
      </c>
      <c r="H1504" s="5"/>
      <c r="I1504" s="5"/>
    </row>
    <row r="1505" spans="1:9" x14ac:dyDescent="0.25">
      <c r="A1505" s="6">
        <v>52130502</v>
      </c>
      <c r="B1505" s="7" t="s">
        <v>208</v>
      </c>
      <c r="C1505" s="5"/>
      <c r="D1505" s="5"/>
      <c r="F1505" s="6">
        <v>52130502</v>
      </c>
      <c r="G1505" s="7" t="s">
        <v>208</v>
      </c>
      <c r="H1505" s="5"/>
      <c r="I1505" s="5"/>
    </row>
    <row r="1506" spans="1:9" x14ac:dyDescent="0.25">
      <c r="A1506" s="6">
        <v>52130503</v>
      </c>
      <c r="B1506" s="7" t="s">
        <v>209</v>
      </c>
      <c r="C1506" s="5"/>
      <c r="D1506" s="5"/>
      <c r="F1506" s="6">
        <v>52130503</v>
      </c>
      <c r="G1506" s="7" t="s">
        <v>209</v>
      </c>
      <c r="H1506" s="5"/>
      <c r="I1506" s="5"/>
    </row>
    <row r="1507" spans="1:9" x14ac:dyDescent="0.25">
      <c r="A1507" s="6">
        <v>521306</v>
      </c>
      <c r="B1507" s="7" t="s">
        <v>91</v>
      </c>
      <c r="C1507" s="5"/>
      <c r="D1507" s="5"/>
      <c r="F1507" s="6">
        <v>521306</v>
      </c>
      <c r="G1507" s="7" t="s">
        <v>91</v>
      </c>
      <c r="H1507" s="5"/>
      <c r="I1507" s="5"/>
    </row>
    <row r="1508" spans="1:9" ht="15.75" thickBot="1" x14ac:dyDescent="0.3">
      <c r="A1508" s="19">
        <v>521307</v>
      </c>
      <c r="B1508" s="20" t="s">
        <v>210</v>
      </c>
      <c r="C1508" s="77"/>
      <c r="D1508" s="77"/>
      <c r="F1508" s="19">
        <v>521307</v>
      </c>
      <c r="G1508" s="20" t="s">
        <v>210</v>
      </c>
      <c r="H1508" s="77"/>
      <c r="I1508" s="77"/>
    </row>
    <row r="1509" spans="1:9" ht="15.75" thickBot="1" x14ac:dyDescent="0.3">
      <c r="A1509" s="9" t="s">
        <v>18</v>
      </c>
      <c r="B1509" s="10"/>
      <c r="C1509" s="69">
        <f>SUM(C1499:C1508)</f>
        <v>0</v>
      </c>
      <c r="D1509" s="69">
        <f>SUM(D1499:D1508)</f>
        <v>0</v>
      </c>
      <c r="F1509" s="9" t="s">
        <v>18</v>
      </c>
      <c r="G1509" s="10"/>
      <c r="H1509" s="69">
        <f>SUM(H1499:H1508)</f>
        <v>0</v>
      </c>
      <c r="I1509" s="69">
        <f>SUM(I1499:I1508)</f>
        <v>0</v>
      </c>
    </row>
    <row r="1510" spans="1:9" x14ac:dyDescent="0.25">
      <c r="A1510" s="12">
        <v>5214</v>
      </c>
      <c r="B1510" s="13" t="s">
        <v>335</v>
      </c>
      <c r="C1510" s="70"/>
      <c r="D1510" s="70"/>
      <c r="F1510" s="12">
        <v>5214</v>
      </c>
      <c r="G1510" s="13" t="s">
        <v>335</v>
      </c>
      <c r="H1510" s="70"/>
      <c r="I1510" s="70"/>
    </row>
    <row r="1511" spans="1:9" x14ac:dyDescent="0.25">
      <c r="A1511" s="6">
        <v>521401</v>
      </c>
      <c r="B1511" s="7" t="s">
        <v>86</v>
      </c>
      <c r="C1511" s="5"/>
      <c r="D1511" s="5"/>
      <c r="F1511" s="6">
        <v>521401</v>
      </c>
      <c r="G1511" s="7" t="s">
        <v>86</v>
      </c>
      <c r="H1511" s="5"/>
      <c r="I1511" s="5"/>
    </row>
    <row r="1512" spans="1:9" x14ac:dyDescent="0.25">
      <c r="A1512" s="6">
        <v>521402</v>
      </c>
      <c r="B1512" s="7" t="s">
        <v>87</v>
      </c>
      <c r="C1512" s="5"/>
      <c r="D1512" s="5"/>
      <c r="F1512" s="6">
        <v>521402</v>
      </c>
      <c r="G1512" s="7" t="s">
        <v>87</v>
      </c>
      <c r="H1512" s="5"/>
      <c r="I1512" s="5"/>
    </row>
    <row r="1513" spans="1:9" x14ac:dyDescent="0.25">
      <c r="A1513" s="6">
        <v>521403</v>
      </c>
      <c r="B1513" s="7" t="s">
        <v>88</v>
      </c>
      <c r="C1513" s="5"/>
      <c r="D1513" s="5"/>
      <c r="F1513" s="6">
        <v>521403</v>
      </c>
      <c r="G1513" s="7" t="s">
        <v>88</v>
      </c>
      <c r="H1513" s="5"/>
      <c r="I1513" s="5"/>
    </row>
    <row r="1514" spans="1:9" x14ac:dyDescent="0.25">
      <c r="A1514" s="6">
        <v>521404</v>
      </c>
      <c r="B1514" s="7" t="s">
        <v>89</v>
      </c>
      <c r="C1514" s="5"/>
      <c r="D1514" s="5"/>
      <c r="F1514" s="6">
        <v>521404</v>
      </c>
      <c r="G1514" s="7" t="s">
        <v>89</v>
      </c>
      <c r="H1514" s="5"/>
      <c r="I1514" s="5"/>
    </row>
    <row r="1515" spans="1:9" x14ac:dyDescent="0.25">
      <c r="A1515" s="6">
        <v>521405</v>
      </c>
      <c r="B1515" s="7" t="s">
        <v>206</v>
      </c>
      <c r="C1515" s="5"/>
      <c r="D1515" s="5"/>
      <c r="F1515" s="6">
        <v>521405</v>
      </c>
      <c r="G1515" s="7" t="s">
        <v>206</v>
      </c>
      <c r="H1515" s="5"/>
      <c r="I1515" s="5"/>
    </row>
    <row r="1516" spans="1:9" x14ac:dyDescent="0.25">
      <c r="A1516" s="6">
        <v>52140501</v>
      </c>
      <c r="B1516" s="7" t="s">
        <v>207</v>
      </c>
      <c r="C1516" s="5"/>
      <c r="D1516" s="5"/>
      <c r="F1516" s="6">
        <v>52140501</v>
      </c>
      <c r="G1516" s="7" t="s">
        <v>207</v>
      </c>
      <c r="H1516" s="5"/>
      <c r="I1516" s="5"/>
    </row>
    <row r="1517" spans="1:9" x14ac:dyDescent="0.25">
      <c r="A1517" s="6">
        <v>52140502</v>
      </c>
      <c r="B1517" s="7" t="s">
        <v>208</v>
      </c>
      <c r="C1517" s="5"/>
      <c r="D1517" s="5"/>
      <c r="F1517" s="6">
        <v>52140502</v>
      </c>
      <c r="G1517" s="7" t="s">
        <v>208</v>
      </c>
      <c r="H1517" s="5"/>
      <c r="I1517" s="5"/>
    </row>
    <row r="1518" spans="1:9" x14ac:dyDescent="0.25">
      <c r="A1518" s="6">
        <v>52140503</v>
      </c>
      <c r="B1518" s="7" t="s">
        <v>209</v>
      </c>
      <c r="C1518" s="5"/>
      <c r="D1518" s="5"/>
      <c r="F1518" s="6">
        <v>52140503</v>
      </c>
      <c r="G1518" s="7" t="s">
        <v>209</v>
      </c>
      <c r="H1518" s="5"/>
      <c r="I1518" s="5"/>
    </row>
    <row r="1519" spans="1:9" x14ac:dyDescent="0.25">
      <c r="A1519" s="6">
        <v>521406</v>
      </c>
      <c r="B1519" s="7" t="s">
        <v>91</v>
      </c>
      <c r="C1519" s="5"/>
      <c r="D1519" s="5"/>
      <c r="F1519" s="6">
        <v>521406</v>
      </c>
      <c r="G1519" s="7" t="s">
        <v>91</v>
      </c>
      <c r="H1519" s="5"/>
      <c r="I1519" s="5"/>
    </row>
    <row r="1520" spans="1:9" ht="15.75" thickBot="1" x14ac:dyDescent="0.3">
      <c r="A1520" s="6">
        <v>521407</v>
      </c>
      <c r="B1520" s="20" t="s">
        <v>92</v>
      </c>
      <c r="C1520" s="77"/>
      <c r="D1520" s="77"/>
      <c r="F1520" s="6">
        <v>521407</v>
      </c>
      <c r="G1520" s="20" t="s">
        <v>92</v>
      </c>
      <c r="H1520" s="77"/>
      <c r="I1520" s="77"/>
    </row>
    <row r="1521" spans="1:9" ht="15.75" thickBot="1" x14ac:dyDescent="0.3">
      <c r="A1521" s="9" t="s">
        <v>18</v>
      </c>
      <c r="B1521" s="10"/>
      <c r="C1521" s="69">
        <f>SUM(C1511:C1520)</f>
        <v>0</v>
      </c>
      <c r="D1521" s="69">
        <f>SUM(D1511:D1520)</f>
        <v>0</v>
      </c>
      <c r="F1521" s="9" t="s">
        <v>18</v>
      </c>
      <c r="G1521" s="10"/>
      <c r="H1521" s="69">
        <f>SUM(H1511:H1520)</f>
        <v>0</v>
      </c>
      <c r="I1521" s="69">
        <f>SUM(I1511:I1520)</f>
        <v>0</v>
      </c>
    </row>
    <row r="1522" spans="1:9" x14ac:dyDescent="0.25">
      <c r="A1522" s="12">
        <v>5215</v>
      </c>
      <c r="B1522" s="13" t="s">
        <v>410</v>
      </c>
      <c r="C1522" s="70"/>
      <c r="D1522" s="70"/>
      <c r="F1522" s="12">
        <v>5215</v>
      </c>
      <c r="G1522" s="13" t="s">
        <v>410</v>
      </c>
      <c r="H1522" s="70"/>
      <c r="I1522" s="70"/>
    </row>
    <row r="1523" spans="1:9" x14ac:dyDescent="0.25">
      <c r="A1523" s="6">
        <v>521501</v>
      </c>
      <c r="B1523" s="7" t="s">
        <v>86</v>
      </c>
      <c r="C1523" s="5"/>
      <c r="D1523" s="5"/>
      <c r="F1523" s="6">
        <v>521501</v>
      </c>
      <c r="G1523" s="7" t="s">
        <v>86</v>
      </c>
      <c r="H1523" s="5"/>
      <c r="I1523" s="5"/>
    </row>
    <row r="1524" spans="1:9" x14ac:dyDescent="0.25">
      <c r="A1524" s="6">
        <v>521502</v>
      </c>
      <c r="B1524" s="7" t="s">
        <v>87</v>
      </c>
      <c r="C1524" s="5"/>
      <c r="D1524" s="5"/>
      <c r="F1524" s="6">
        <v>521502</v>
      </c>
      <c r="G1524" s="7" t="s">
        <v>87</v>
      </c>
      <c r="H1524" s="5"/>
      <c r="I1524" s="5"/>
    </row>
    <row r="1525" spans="1:9" x14ac:dyDescent="0.25">
      <c r="A1525" s="6">
        <v>521503</v>
      </c>
      <c r="B1525" s="7" t="s">
        <v>88</v>
      </c>
      <c r="C1525" s="5"/>
      <c r="D1525" s="5"/>
      <c r="F1525" s="6">
        <v>521503</v>
      </c>
      <c r="G1525" s="7" t="s">
        <v>88</v>
      </c>
      <c r="H1525" s="5"/>
      <c r="I1525" s="5"/>
    </row>
    <row r="1526" spans="1:9" x14ac:dyDescent="0.25">
      <c r="A1526" s="6">
        <v>521504</v>
      </c>
      <c r="B1526" s="7" t="s">
        <v>89</v>
      </c>
      <c r="C1526" s="5"/>
      <c r="D1526" s="5"/>
      <c r="F1526" s="6">
        <v>521504</v>
      </c>
      <c r="G1526" s="7" t="s">
        <v>89</v>
      </c>
      <c r="H1526" s="5"/>
      <c r="I1526" s="5"/>
    </row>
    <row r="1527" spans="1:9" x14ac:dyDescent="0.25">
      <c r="A1527" s="6">
        <v>521505</v>
      </c>
      <c r="B1527" s="7" t="s">
        <v>206</v>
      </c>
      <c r="C1527" s="5"/>
      <c r="D1527" s="5"/>
      <c r="F1527" s="6">
        <v>521505</v>
      </c>
      <c r="G1527" s="7" t="s">
        <v>206</v>
      </c>
      <c r="H1527" s="5"/>
      <c r="I1527" s="5"/>
    </row>
    <row r="1528" spans="1:9" x14ac:dyDescent="0.25">
      <c r="A1528" s="6">
        <v>52150501</v>
      </c>
      <c r="B1528" s="7" t="s">
        <v>207</v>
      </c>
      <c r="C1528" s="5"/>
      <c r="D1528" s="5"/>
      <c r="F1528" s="6">
        <v>52150501</v>
      </c>
      <c r="G1528" s="7" t="s">
        <v>207</v>
      </c>
      <c r="H1528" s="5"/>
      <c r="I1528" s="5"/>
    </row>
    <row r="1529" spans="1:9" x14ac:dyDescent="0.25">
      <c r="A1529" s="6">
        <v>52150502</v>
      </c>
      <c r="B1529" s="7" t="s">
        <v>208</v>
      </c>
      <c r="C1529" s="5"/>
      <c r="D1529" s="5"/>
      <c r="F1529" s="6">
        <v>52150502</v>
      </c>
      <c r="G1529" s="7" t="s">
        <v>208</v>
      </c>
      <c r="H1529" s="5"/>
      <c r="I1529" s="5"/>
    </row>
    <row r="1530" spans="1:9" x14ac:dyDescent="0.25">
      <c r="A1530" s="6">
        <v>52150503</v>
      </c>
      <c r="B1530" s="7" t="s">
        <v>209</v>
      </c>
      <c r="C1530" s="5"/>
      <c r="D1530" s="5"/>
      <c r="F1530" s="6">
        <v>52150503</v>
      </c>
      <c r="G1530" s="7" t="s">
        <v>209</v>
      </c>
      <c r="H1530" s="5"/>
      <c r="I1530" s="5"/>
    </row>
    <row r="1531" spans="1:9" x14ac:dyDescent="0.25">
      <c r="A1531" s="6">
        <v>521506</v>
      </c>
      <c r="B1531" s="7" t="s">
        <v>91</v>
      </c>
      <c r="C1531" s="5"/>
      <c r="D1531" s="5"/>
      <c r="F1531" s="6">
        <v>521506</v>
      </c>
      <c r="G1531" s="7" t="s">
        <v>91</v>
      </c>
      <c r="H1531" s="5"/>
      <c r="I1531" s="5"/>
    </row>
    <row r="1532" spans="1:9" ht="15.75" thickBot="1" x14ac:dyDescent="0.3">
      <c r="A1532" s="19">
        <v>521507</v>
      </c>
      <c r="B1532" s="20" t="s">
        <v>92</v>
      </c>
      <c r="C1532" s="77"/>
      <c r="D1532" s="77"/>
      <c r="F1532" s="19">
        <v>521507</v>
      </c>
      <c r="G1532" s="20" t="s">
        <v>92</v>
      </c>
      <c r="H1532" s="77"/>
      <c r="I1532" s="77"/>
    </row>
    <row r="1533" spans="1:9" ht="15.75" thickBot="1" x14ac:dyDescent="0.3">
      <c r="A1533" s="9" t="s">
        <v>18</v>
      </c>
      <c r="B1533" s="10"/>
      <c r="C1533" s="69">
        <f>SUM(C1523:C1532)</f>
        <v>0</v>
      </c>
      <c r="D1533" s="69">
        <f>SUM(D1523:D1532)</f>
        <v>0</v>
      </c>
      <c r="F1533" s="9" t="s">
        <v>18</v>
      </c>
      <c r="G1533" s="10"/>
      <c r="H1533" s="69">
        <f>SUM(H1523:H1532)</f>
        <v>0</v>
      </c>
      <c r="I1533" s="69">
        <f>SUM(I1523:I1532)</f>
        <v>0</v>
      </c>
    </row>
    <row r="1534" spans="1:9" x14ac:dyDescent="0.25">
      <c r="A1534" s="12">
        <v>5216</v>
      </c>
      <c r="B1534" s="13" t="s">
        <v>337</v>
      </c>
      <c r="C1534" s="70"/>
      <c r="D1534" s="70"/>
      <c r="F1534" s="12">
        <v>5216</v>
      </c>
      <c r="G1534" s="13" t="s">
        <v>337</v>
      </c>
      <c r="H1534" s="70"/>
      <c r="I1534" s="70"/>
    </row>
    <row r="1535" spans="1:9" x14ac:dyDescent="0.25">
      <c r="A1535" s="6">
        <v>521601</v>
      </c>
      <c r="B1535" s="7" t="s">
        <v>338</v>
      </c>
      <c r="C1535" s="5"/>
      <c r="D1535" s="5"/>
      <c r="F1535" s="6">
        <v>521601</v>
      </c>
      <c r="G1535" s="7" t="s">
        <v>338</v>
      </c>
      <c r="H1535" s="5"/>
      <c r="I1535" s="5"/>
    </row>
    <row r="1536" spans="1:9" x14ac:dyDescent="0.25">
      <c r="A1536" s="6">
        <v>521602</v>
      </c>
      <c r="B1536" s="7" t="s">
        <v>339</v>
      </c>
      <c r="C1536" s="5"/>
      <c r="D1536" s="5"/>
      <c r="F1536" s="6">
        <v>521602</v>
      </c>
      <c r="G1536" s="7" t="s">
        <v>339</v>
      </c>
      <c r="H1536" s="5"/>
      <c r="I1536" s="5"/>
    </row>
    <row r="1537" spans="1:9" x14ac:dyDescent="0.25">
      <c r="A1537" s="6">
        <v>521603</v>
      </c>
      <c r="B1537" s="7" t="s">
        <v>340</v>
      </c>
      <c r="C1537" s="5"/>
      <c r="D1537" s="5"/>
      <c r="F1537" s="6">
        <v>521603</v>
      </c>
      <c r="G1537" s="7" t="s">
        <v>340</v>
      </c>
      <c r="H1537" s="5"/>
      <c r="I1537" s="5"/>
    </row>
    <row r="1538" spans="1:9" x14ac:dyDescent="0.25">
      <c r="A1538" s="6">
        <v>521604</v>
      </c>
      <c r="B1538" s="7" t="s">
        <v>341</v>
      </c>
      <c r="C1538" s="5"/>
      <c r="D1538" s="5"/>
      <c r="F1538" s="6">
        <v>521604</v>
      </c>
      <c r="G1538" s="7" t="s">
        <v>341</v>
      </c>
      <c r="H1538" s="5"/>
      <c r="I1538" s="5"/>
    </row>
    <row r="1539" spans="1:9" x14ac:dyDescent="0.25">
      <c r="A1539" s="6">
        <v>521605</v>
      </c>
      <c r="B1539" s="7" t="s">
        <v>342</v>
      </c>
      <c r="C1539" s="5"/>
      <c r="D1539" s="5"/>
      <c r="F1539" s="6">
        <v>521605</v>
      </c>
      <c r="G1539" s="7" t="s">
        <v>342</v>
      </c>
      <c r="H1539" s="5"/>
      <c r="I1539" s="5"/>
    </row>
    <row r="1540" spans="1:9" x14ac:dyDescent="0.25">
      <c r="A1540" s="6">
        <v>521606</v>
      </c>
      <c r="B1540" s="7" t="s">
        <v>343</v>
      </c>
      <c r="C1540" s="5"/>
      <c r="D1540" s="5"/>
      <c r="F1540" s="6">
        <v>521606</v>
      </c>
      <c r="G1540" s="7" t="s">
        <v>343</v>
      </c>
      <c r="H1540" s="5"/>
      <c r="I1540" s="5"/>
    </row>
    <row r="1541" spans="1:9" x14ac:dyDescent="0.25">
      <c r="A1541" s="6">
        <v>521607</v>
      </c>
      <c r="B1541" s="7" t="s">
        <v>117</v>
      </c>
      <c r="C1541" s="5"/>
      <c r="D1541" s="5"/>
      <c r="F1541" s="6">
        <v>521607</v>
      </c>
      <c r="G1541" s="7" t="s">
        <v>117</v>
      </c>
      <c r="H1541" s="5"/>
      <c r="I1541" s="5"/>
    </row>
    <row r="1542" spans="1:9" x14ac:dyDescent="0.25">
      <c r="A1542" s="6">
        <v>521608</v>
      </c>
      <c r="B1542" s="7" t="s">
        <v>118</v>
      </c>
      <c r="C1542" s="5"/>
      <c r="D1542" s="5"/>
      <c r="F1542" s="6">
        <v>521608</v>
      </c>
      <c r="G1542" s="7" t="s">
        <v>118</v>
      </c>
      <c r="H1542" s="5"/>
      <c r="I1542" s="5"/>
    </row>
    <row r="1543" spans="1:9" x14ac:dyDescent="0.25">
      <c r="A1543" s="6">
        <v>52160801</v>
      </c>
      <c r="B1543" s="7" t="s">
        <v>207</v>
      </c>
      <c r="C1543" s="5"/>
      <c r="D1543" s="5"/>
      <c r="F1543" s="6">
        <v>52160801</v>
      </c>
      <c r="G1543" s="7" t="s">
        <v>207</v>
      </c>
      <c r="H1543" s="5"/>
      <c r="I1543" s="5"/>
    </row>
    <row r="1544" spans="1:9" x14ac:dyDescent="0.25">
      <c r="A1544" s="6">
        <v>52160802</v>
      </c>
      <c r="B1544" s="7" t="s">
        <v>208</v>
      </c>
      <c r="C1544" s="5"/>
      <c r="D1544" s="5"/>
      <c r="F1544" s="6">
        <v>52160802</v>
      </c>
      <c r="G1544" s="7" t="s">
        <v>208</v>
      </c>
      <c r="H1544" s="5"/>
      <c r="I1544" s="5"/>
    </row>
    <row r="1545" spans="1:9" x14ac:dyDescent="0.25">
      <c r="A1545" s="6">
        <v>52160803</v>
      </c>
      <c r="B1545" s="7" t="s">
        <v>209</v>
      </c>
      <c r="C1545" s="5"/>
      <c r="D1545" s="5"/>
      <c r="F1545" s="6">
        <v>52160803</v>
      </c>
      <c r="G1545" s="7" t="s">
        <v>209</v>
      </c>
      <c r="H1545" s="5"/>
      <c r="I1545" s="5"/>
    </row>
    <row r="1546" spans="1:9" x14ac:dyDescent="0.25">
      <c r="A1546" s="6">
        <v>521609</v>
      </c>
      <c r="B1546" s="7" t="s">
        <v>344</v>
      </c>
      <c r="C1546" s="5"/>
      <c r="D1546" s="5"/>
      <c r="F1546" s="6">
        <v>521609</v>
      </c>
      <c r="G1546" s="7" t="s">
        <v>344</v>
      </c>
      <c r="H1546" s="5"/>
      <c r="I1546" s="5"/>
    </row>
    <row r="1547" spans="1:9" x14ac:dyDescent="0.25">
      <c r="A1547" s="6">
        <v>521610</v>
      </c>
      <c r="B1547" s="7" t="s">
        <v>243</v>
      </c>
      <c r="C1547" s="5"/>
      <c r="D1547" s="5"/>
      <c r="F1547" s="6">
        <v>521610</v>
      </c>
      <c r="G1547" s="7" t="s">
        <v>243</v>
      </c>
      <c r="H1547" s="5"/>
      <c r="I1547" s="5"/>
    </row>
    <row r="1548" spans="1:9" ht="15.75" thickBot="1" x14ac:dyDescent="0.3">
      <c r="A1548" s="19">
        <v>521611</v>
      </c>
      <c r="B1548" s="20" t="s">
        <v>121</v>
      </c>
      <c r="C1548" s="77"/>
      <c r="D1548" s="77"/>
      <c r="F1548" s="19">
        <v>521611</v>
      </c>
      <c r="G1548" s="20" t="s">
        <v>121</v>
      </c>
      <c r="H1548" s="77"/>
      <c r="I1548" s="77"/>
    </row>
    <row r="1549" spans="1:9" ht="15.75" thickBot="1" x14ac:dyDescent="0.3">
      <c r="A1549" s="9" t="s">
        <v>18</v>
      </c>
      <c r="B1549" s="10"/>
      <c r="C1549" s="69">
        <f>SUM(C1535:C1548)</f>
        <v>0</v>
      </c>
      <c r="D1549" s="69">
        <f>SUM(D1535:D1548)</f>
        <v>0</v>
      </c>
      <c r="F1549" s="9" t="s">
        <v>18</v>
      </c>
      <c r="G1549" s="10"/>
      <c r="H1549" s="69">
        <f>SUM(H1535:H1548)</f>
        <v>0</v>
      </c>
      <c r="I1549" s="69">
        <f>SUM(I1535:I1548)</f>
        <v>0</v>
      </c>
    </row>
    <row r="1550" spans="1:9" x14ac:dyDescent="0.25">
      <c r="A1550" s="12">
        <v>5217</v>
      </c>
      <c r="B1550" s="13" t="s">
        <v>411</v>
      </c>
      <c r="C1550" s="70"/>
      <c r="D1550" s="70"/>
      <c r="F1550" s="12">
        <v>5217</v>
      </c>
      <c r="G1550" s="13" t="s">
        <v>411</v>
      </c>
      <c r="H1550" s="70"/>
      <c r="I1550" s="70"/>
    </row>
    <row r="1551" spans="1:9" x14ac:dyDescent="0.25">
      <c r="A1551" s="6">
        <v>521701</v>
      </c>
      <c r="B1551" s="7" t="s">
        <v>338</v>
      </c>
      <c r="C1551" s="5"/>
      <c r="D1551" s="5"/>
      <c r="F1551" s="6">
        <v>521701</v>
      </c>
      <c r="G1551" s="7" t="s">
        <v>338</v>
      </c>
      <c r="H1551" s="5"/>
      <c r="I1551" s="5"/>
    </row>
    <row r="1552" spans="1:9" x14ac:dyDescent="0.25">
      <c r="A1552" s="6">
        <v>521702</v>
      </c>
      <c r="B1552" s="7" t="s">
        <v>339</v>
      </c>
      <c r="C1552" s="5"/>
      <c r="D1552" s="5"/>
      <c r="F1552" s="6">
        <v>521702</v>
      </c>
      <c r="G1552" s="7" t="s">
        <v>339</v>
      </c>
      <c r="H1552" s="5"/>
      <c r="I1552" s="5"/>
    </row>
    <row r="1553" spans="1:9" x14ac:dyDescent="0.25">
      <c r="A1553" s="6">
        <v>521703</v>
      </c>
      <c r="B1553" s="7" t="s">
        <v>340</v>
      </c>
      <c r="C1553" s="5"/>
      <c r="D1553" s="5"/>
      <c r="F1553" s="6">
        <v>521703</v>
      </c>
      <c r="G1553" s="7" t="s">
        <v>340</v>
      </c>
      <c r="H1553" s="5"/>
      <c r="I1553" s="5"/>
    </row>
    <row r="1554" spans="1:9" x14ac:dyDescent="0.25">
      <c r="A1554" s="6">
        <v>521704</v>
      </c>
      <c r="B1554" s="7" t="s">
        <v>341</v>
      </c>
      <c r="C1554" s="5"/>
      <c r="D1554" s="5"/>
      <c r="F1554" s="6">
        <v>521704</v>
      </c>
      <c r="G1554" s="7" t="s">
        <v>341</v>
      </c>
      <c r="H1554" s="5"/>
      <c r="I1554" s="5"/>
    </row>
    <row r="1555" spans="1:9" x14ac:dyDescent="0.25">
      <c r="A1555" s="6">
        <v>521705</v>
      </c>
      <c r="B1555" s="7" t="s">
        <v>342</v>
      </c>
      <c r="C1555" s="5"/>
      <c r="D1555" s="5"/>
      <c r="F1555" s="6">
        <v>521705</v>
      </c>
      <c r="G1555" s="7" t="s">
        <v>342</v>
      </c>
      <c r="H1555" s="5"/>
      <c r="I1555" s="5"/>
    </row>
    <row r="1556" spans="1:9" x14ac:dyDescent="0.25">
      <c r="A1556" s="6">
        <v>521706</v>
      </c>
      <c r="B1556" s="7" t="s">
        <v>343</v>
      </c>
      <c r="C1556" s="5"/>
      <c r="D1556" s="5"/>
      <c r="F1556" s="6">
        <v>521706</v>
      </c>
      <c r="G1556" s="7" t="s">
        <v>343</v>
      </c>
      <c r="H1556" s="5"/>
      <c r="I1556" s="5"/>
    </row>
    <row r="1557" spans="1:9" x14ac:dyDescent="0.25">
      <c r="A1557" s="6">
        <v>521707</v>
      </c>
      <c r="B1557" s="7" t="s">
        <v>117</v>
      </c>
      <c r="C1557" s="5"/>
      <c r="D1557" s="5"/>
      <c r="F1557" s="6">
        <v>521707</v>
      </c>
      <c r="G1557" s="7" t="s">
        <v>117</v>
      </c>
      <c r="H1557" s="5"/>
      <c r="I1557" s="5"/>
    </row>
    <row r="1558" spans="1:9" x14ac:dyDescent="0.25">
      <c r="A1558" s="6">
        <v>521708</v>
      </c>
      <c r="B1558" s="7" t="s">
        <v>118</v>
      </c>
      <c r="C1558" s="5"/>
      <c r="D1558" s="5"/>
      <c r="F1558" s="6">
        <v>521708</v>
      </c>
      <c r="G1558" s="7" t="s">
        <v>118</v>
      </c>
      <c r="H1558" s="5"/>
      <c r="I1558" s="5"/>
    </row>
    <row r="1559" spans="1:9" x14ac:dyDescent="0.25">
      <c r="A1559" s="6">
        <v>52170801</v>
      </c>
      <c r="B1559" s="7" t="s">
        <v>207</v>
      </c>
      <c r="C1559" s="5"/>
      <c r="D1559" s="5"/>
      <c r="F1559" s="6">
        <v>52170801</v>
      </c>
      <c r="G1559" s="7" t="s">
        <v>207</v>
      </c>
      <c r="H1559" s="5"/>
      <c r="I1559" s="5"/>
    </row>
    <row r="1560" spans="1:9" x14ac:dyDescent="0.25">
      <c r="A1560" s="6">
        <v>52170802</v>
      </c>
      <c r="B1560" s="7" t="s">
        <v>208</v>
      </c>
      <c r="C1560" s="5"/>
      <c r="D1560" s="5"/>
      <c r="F1560" s="6">
        <v>52170802</v>
      </c>
      <c r="G1560" s="7" t="s">
        <v>208</v>
      </c>
      <c r="H1560" s="5"/>
      <c r="I1560" s="5"/>
    </row>
    <row r="1561" spans="1:9" x14ac:dyDescent="0.25">
      <c r="A1561" s="6">
        <v>52170803</v>
      </c>
      <c r="B1561" s="7" t="s">
        <v>209</v>
      </c>
      <c r="C1561" s="5"/>
      <c r="D1561" s="5"/>
      <c r="F1561" s="6">
        <v>52170803</v>
      </c>
      <c r="G1561" s="7" t="s">
        <v>209</v>
      </c>
      <c r="H1561" s="5"/>
      <c r="I1561" s="5"/>
    </row>
    <row r="1562" spans="1:9" x14ac:dyDescent="0.25">
      <c r="A1562" s="6">
        <v>521709</v>
      </c>
      <c r="B1562" s="7" t="s">
        <v>344</v>
      </c>
      <c r="C1562" s="5"/>
      <c r="D1562" s="5"/>
      <c r="F1562" s="6">
        <v>521709</v>
      </c>
      <c r="G1562" s="7" t="s">
        <v>344</v>
      </c>
      <c r="H1562" s="5"/>
      <c r="I1562" s="5"/>
    </row>
    <row r="1563" spans="1:9" x14ac:dyDescent="0.25">
      <c r="A1563" s="6">
        <v>521710</v>
      </c>
      <c r="B1563" s="7" t="s">
        <v>243</v>
      </c>
      <c r="C1563" s="5"/>
      <c r="D1563" s="5"/>
      <c r="F1563" s="6">
        <v>521710</v>
      </c>
      <c r="G1563" s="7" t="s">
        <v>243</v>
      </c>
      <c r="H1563" s="5"/>
      <c r="I1563" s="5"/>
    </row>
    <row r="1564" spans="1:9" ht="15.75" thickBot="1" x14ac:dyDescent="0.3">
      <c r="A1564" s="19">
        <v>521711</v>
      </c>
      <c r="B1564" s="20" t="s">
        <v>121</v>
      </c>
      <c r="C1564" s="77"/>
      <c r="D1564" s="77"/>
      <c r="F1564" s="19">
        <v>521711</v>
      </c>
      <c r="G1564" s="20" t="s">
        <v>121</v>
      </c>
      <c r="H1564" s="77"/>
      <c r="I1564" s="77"/>
    </row>
    <row r="1565" spans="1:9" ht="15.75" thickBot="1" x14ac:dyDescent="0.3">
      <c r="A1565" s="9" t="s">
        <v>18</v>
      </c>
      <c r="B1565" s="10"/>
      <c r="C1565" s="69">
        <f>SUM(C1551:C1564)</f>
        <v>0</v>
      </c>
      <c r="D1565" s="69">
        <f>SUM(D1551:D1564)</f>
        <v>0</v>
      </c>
      <c r="F1565" s="9" t="s">
        <v>18</v>
      </c>
      <c r="G1565" s="10"/>
      <c r="H1565" s="69">
        <f>SUM(H1551:H1564)</f>
        <v>0</v>
      </c>
      <c r="I1565" s="69">
        <f>SUM(I1551:I1564)</f>
        <v>0</v>
      </c>
    </row>
    <row r="1566" spans="1:9" x14ac:dyDescent="0.25">
      <c r="A1566" s="12">
        <v>5218</v>
      </c>
      <c r="B1566" s="13" t="s">
        <v>346</v>
      </c>
      <c r="C1566" s="70"/>
      <c r="D1566" s="70"/>
      <c r="F1566" s="12">
        <v>5218</v>
      </c>
      <c r="G1566" s="13" t="s">
        <v>346</v>
      </c>
      <c r="H1566" s="70"/>
      <c r="I1566" s="70"/>
    </row>
    <row r="1567" spans="1:9" x14ac:dyDescent="0.25">
      <c r="A1567" s="6">
        <v>521801</v>
      </c>
      <c r="B1567" s="7" t="s">
        <v>347</v>
      </c>
      <c r="C1567" s="5"/>
      <c r="D1567" s="5"/>
      <c r="F1567" s="6">
        <v>521801</v>
      </c>
      <c r="G1567" s="7" t="s">
        <v>347</v>
      </c>
      <c r="H1567" s="5"/>
      <c r="I1567" s="5"/>
    </row>
    <row r="1568" spans="1:9" x14ac:dyDescent="0.25">
      <c r="A1568" s="6">
        <v>521802</v>
      </c>
      <c r="B1568" s="7" t="s">
        <v>351</v>
      </c>
      <c r="C1568" s="5"/>
      <c r="D1568" s="5"/>
      <c r="F1568" s="6">
        <v>521802</v>
      </c>
      <c r="G1568" s="7" t="s">
        <v>351</v>
      </c>
      <c r="H1568" s="5"/>
      <c r="I1568" s="5"/>
    </row>
    <row r="1569" spans="1:9" x14ac:dyDescent="0.25">
      <c r="A1569" s="6">
        <v>521803</v>
      </c>
      <c r="B1569" s="7" t="s">
        <v>352</v>
      </c>
      <c r="C1569" s="5"/>
      <c r="D1569" s="5"/>
      <c r="F1569" s="6">
        <v>521803</v>
      </c>
      <c r="G1569" s="7" t="s">
        <v>352</v>
      </c>
      <c r="H1569" s="5"/>
      <c r="I1569" s="5"/>
    </row>
    <row r="1570" spans="1:9" x14ac:dyDescent="0.25">
      <c r="A1570" s="6">
        <v>521804</v>
      </c>
      <c r="B1570" s="7" t="s">
        <v>353</v>
      </c>
      <c r="C1570" s="5"/>
      <c r="D1570" s="5"/>
      <c r="F1570" s="6">
        <v>521804</v>
      </c>
      <c r="G1570" s="7" t="s">
        <v>353</v>
      </c>
      <c r="H1570" s="5"/>
      <c r="I1570" s="5"/>
    </row>
    <row r="1571" spans="1:9" x14ac:dyDescent="0.25">
      <c r="A1571" s="6">
        <v>521805</v>
      </c>
      <c r="B1571" s="7" t="s">
        <v>354</v>
      </c>
      <c r="C1571" s="5"/>
      <c r="D1571" s="5"/>
      <c r="F1571" s="6">
        <v>521805</v>
      </c>
      <c r="G1571" s="7" t="s">
        <v>354</v>
      </c>
      <c r="H1571" s="5"/>
      <c r="I1571" s="5"/>
    </row>
    <row r="1572" spans="1:9" x14ac:dyDescent="0.25">
      <c r="A1572" s="6">
        <v>521806</v>
      </c>
      <c r="B1572" s="7" t="s">
        <v>355</v>
      </c>
      <c r="C1572" s="5"/>
      <c r="D1572" s="5"/>
      <c r="F1572" s="6">
        <v>521806</v>
      </c>
      <c r="G1572" s="7" t="s">
        <v>355</v>
      </c>
      <c r="H1572" s="5"/>
      <c r="I1572" s="5"/>
    </row>
    <row r="1573" spans="1:9" x14ac:dyDescent="0.25">
      <c r="A1573" s="6">
        <v>521807</v>
      </c>
      <c r="B1573" s="7" t="s">
        <v>356</v>
      </c>
      <c r="C1573" s="5"/>
      <c r="D1573" s="5"/>
      <c r="F1573" s="6">
        <v>521807</v>
      </c>
      <c r="G1573" s="7" t="s">
        <v>356</v>
      </c>
      <c r="H1573" s="5"/>
      <c r="I1573" s="5"/>
    </row>
    <row r="1574" spans="1:9" x14ac:dyDescent="0.25">
      <c r="A1574" s="6">
        <v>521808</v>
      </c>
      <c r="B1574" s="7" t="s">
        <v>357</v>
      </c>
      <c r="C1574" s="5"/>
      <c r="D1574" s="5"/>
      <c r="F1574" s="6">
        <v>521808</v>
      </c>
      <c r="G1574" s="7" t="s">
        <v>357</v>
      </c>
      <c r="H1574" s="5"/>
      <c r="I1574" s="5"/>
    </row>
    <row r="1575" spans="1:9" x14ac:dyDescent="0.25">
      <c r="A1575" s="6">
        <v>521809</v>
      </c>
      <c r="B1575" s="7" t="s">
        <v>360</v>
      </c>
      <c r="C1575" s="5"/>
      <c r="D1575" s="5"/>
      <c r="F1575" s="6">
        <v>521809</v>
      </c>
      <c r="G1575" s="7" t="s">
        <v>360</v>
      </c>
      <c r="H1575" s="5"/>
      <c r="I1575" s="5"/>
    </row>
    <row r="1576" spans="1:9" x14ac:dyDescent="0.25">
      <c r="A1576" s="6">
        <v>521810</v>
      </c>
      <c r="B1576" s="7" t="s">
        <v>361</v>
      </c>
      <c r="C1576" s="5"/>
      <c r="D1576" s="5"/>
      <c r="F1576" s="6">
        <v>521810</v>
      </c>
      <c r="G1576" s="7" t="s">
        <v>361</v>
      </c>
      <c r="H1576" s="5"/>
      <c r="I1576" s="5"/>
    </row>
    <row r="1577" spans="1:9" x14ac:dyDescent="0.25">
      <c r="A1577" s="6">
        <v>521811</v>
      </c>
      <c r="B1577" s="7" t="s">
        <v>362</v>
      </c>
      <c r="C1577" s="5"/>
      <c r="D1577" s="5"/>
      <c r="F1577" s="6">
        <v>521811</v>
      </c>
      <c r="G1577" s="7" t="s">
        <v>362</v>
      </c>
      <c r="H1577" s="5"/>
      <c r="I1577" s="5"/>
    </row>
    <row r="1578" spans="1:9" x14ac:dyDescent="0.25">
      <c r="A1578" s="6">
        <v>521812</v>
      </c>
      <c r="B1578" s="7" t="s">
        <v>363</v>
      </c>
      <c r="C1578" s="5"/>
      <c r="D1578" s="5"/>
      <c r="F1578" s="6">
        <v>521812</v>
      </c>
      <c r="G1578" s="7" t="s">
        <v>363</v>
      </c>
      <c r="H1578" s="5"/>
      <c r="I1578" s="5"/>
    </row>
    <row r="1579" spans="1:9" x14ac:dyDescent="0.25">
      <c r="A1579" s="6">
        <v>521813</v>
      </c>
      <c r="B1579" s="7" t="s">
        <v>364</v>
      </c>
      <c r="C1579" s="5"/>
      <c r="D1579" s="5"/>
      <c r="F1579" s="6">
        <v>521813</v>
      </c>
      <c r="G1579" s="7" t="s">
        <v>364</v>
      </c>
      <c r="H1579" s="5"/>
      <c r="I1579" s="5"/>
    </row>
    <row r="1580" spans="1:9" x14ac:dyDescent="0.25">
      <c r="A1580" s="6">
        <v>521814</v>
      </c>
      <c r="B1580" s="7" t="s">
        <v>365</v>
      </c>
      <c r="C1580" s="5"/>
      <c r="D1580" s="5"/>
      <c r="F1580" s="6">
        <v>521814</v>
      </c>
      <c r="G1580" s="7" t="s">
        <v>365</v>
      </c>
      <c r="H1580" s="5"/>
      <c r="I1580" s="5"/>
    </row>
    <row r="1581" spans="1:9" x14ac:dyDescent="0.25">
      <c r="A1581" s="6">
        <v>521815</v>
      </c>
      <c r="B1581" s="7" t="s">
        <v>366</v>
      </c>
      <c r="C1581" s="5"/>
      <c r="D1581" s="5"/>
      <c r="F1581" s="6">
        <v>521815</v>
      </c>
      <c r="G1581" s="7" t="s">
        <v>366</v>
      </c>
      <c r="H1581" s="5"/>
      <c r="I1581" s="5"/>
    </row>
    <row r="1582" spans="1:9" x14ac:dyDescent="0.25">
      <c r="A1582" s="6">
        <v>521816</v>
      </c>
      <c r="B1582" s="7" t="s">
        <v>368</v>
      </c>
      <c r="C1582" s="5"/>
      <c r="D1582" s="5"/>
      <c r="F1582" s="6">
        <v>521816</v>
      </c>
      <c r="G1582" s="7" t="s">
        <v>368</v>
      </c>
      <c r="H1582" s="5"/>
      <c r="I1582" s="5"/>
    </row>
    <row r="1583" spans="1:9" x14ac:dyDescent="0.25">
      <c r="A1583" s="6">
        <v>521817</v>
      </c>
      <c r="B1583" s="7" t="s">
        <v>369</v>
      </c>
      <c r="C1583" s="5"/>
      <c r="D1583" s="5"/>
      <c r="F1583" s="6">
        <v>521817</v>
      </c>
      <c r="G1583" s="7" t="s">
        <v>369</v>
      </c>
      <c r="H1583" s="5"/>
      <c r="I1583" s="5"/>
    </row>
    <row r="1584" spans="1:9" x14ac:dyDescent="0.25">
      <c r="A1584" s="6">
        <v>521818</v>
      </c>
      <c r="B1584" s="7" t="s">
        <v>370</v>
      </c>
      <c r="C1584" s="5"/>
      <c r="D1584" s="5"/>
      <c r="F1584" s="6">
        <v>521818</v>
      </c>
      <c r="G1584" s="7" t="s">
        <v>370</v>
      </c>
      <c r="H1584" s="5"/>
      <c r="I1584" s="5"/>
    </row>
    <row r="1585" spans="1:9" x14ac:dyDescent="0.25">
      <c r="A1585" s="6">
        <v>521819</v>
      </c>
      <c r="B1585" s="7" t="s">
        <v>371</v>
      </c>
      <c r="C1585" s="5"/>
      <c r="D1585" s="5"/>
      <c r="F1585" s="6">
        <v>521819</v>
      </c>
      <c r="G1585" s="7" t="s">
        <v>371</v>
      </c>
      <c r="H1585" s="5"/>
      <c r="I1585" s="5"/>
    </row>
    <row r="1586" spans="1:9" x14ac:dyDescent="0.25">
      <c r="A1586" s="6">
        <v>521820</v>
      </c>
      <c r="B1586" s="7" t="s">
        <v>372</v>
      </c>
      <c r="C1586" s="5"/>
      <c r="D1586" s="5"/>
      <c r="F1586" s="6">
        <v>521820</v>
      </c>
      <c r="G1586" s="7" t="s">
        <v>372</v>
      </c>
      <c r="H1586" s="5"/>
      <c r="I1586" s="5"/>
    </row>
    <row r="1587" spans="1:9" x14ac:dyDescent="0.25">
      <c r="A1587" s="6">
        <v>521821</v>
      </c>
      <c r="B1587" s="7" t="s">
        <v>373</v>
      </c>
      <c r="C1587" s="5"/>
      <c r="D1587" s="5"/>
      <c r="F1587" s="6">
        <v>521821</v>
      </c>
      <c r="G1587" s="7" t="s">
        <v>373</v>
      </c>
      <c r="H1587" s="5"/>
      <c r="I1587" s="5"/>
    </row>
    <row r="1588" spans="1:9" x14ac:dyDescent="0.25">
      <c r="A1588" s="6">
        <v>521822</v>
      </c>
      <c r="B1588" s="7" t="s">
        <v>374</v>
      </c>
      <c r="C1588" s="5"/>
      <c r="D1588" s="5"/>
      <c r="F1588" s="6">
        <v>521822</v>
      </c>
      <c r="G1588" s="7" t="s">
        <v>374</v>
      </c>
      <c r="H1588" s="5"/>
      <c r="I1588" s="5"/>
    </row>
    <row r="1589" spans="1:9" x14ac:dyDescent="0.25">
      <c r="A1589" s="6">
        <v>521823</v>
      </c>
      <c r="B1589" s="7" t="s">
        <v>377</v>
      </c>
      <c r="C1589" s="5"/>
      <c r="D1589" s="5"/>
      <c r="F1589" s="6">
        <v>521823</v>
      </c>
      <c r="G1589" s="7" t="s">
        <v>377</v>
      </c>
      <c r="H1589" s="5"/>
      <c r="I1589" s="5"/>
    </row>
    <row r="1590" spans="1:9" x14ac:dyDescent="0.25">
      <c r="A1590" s="6">
        <v>521824</v>
      </c>
      <c r="B1590" s="7" t="s">
        <v>378</v>
      </c>
      <c r="C1590" s="5"/>
      <c r="D1590" s="5"/>
      <c r="F1590" s="6">
        <v>521824</v>
      </c>
      <c r="G1590" s="7" t="s">
        <v>378</v>
      </c>
      <c r="H1590" s="5"/>
      <c r="I1590" s="5"/>
    </row>
    <row r="1591" spans="1:9" x14ac:dyDescent="0.25">
      <c r="A1591" s="6">
        <v>521825</v>
      </c>
      <c r="B1591" s="7" t="s">
        <v>379</v>
      </c>
      <c r="C1591" s="5"/>
      <c r="D1591" s="5"/>
      <c r="F1591" s="6">
        <v>521825</v>
      </c>
      <c r="G1591" s="7" t="s">
        <v>379</v>
      </c>
      <c r="H1591" s="5"/>
      <c r="I1591" s="5"/>
    </row>
    <row r="1592" spans="1:9" x14ac:dyDescent="0.25">
      <c r="A1592" s="6">
        <v>521826</v>
      </c>
      <c r="B1592" s="7" t="s">
        <v>380</v>
      </c>
      <c r="C1592" s="5"/>
      <c r="D1592" s="5"/>
      <c r="F1592" s="6">
        <v>521826</v>
      </c>
      <c r="G1592" s="7" t="s">
        <v>380</v>
      </c>
      <c r="H1592" s="5"/>
      <c r="I1592" s="5"/>
    </row>
    <row r="1593" spans="1:9" x14ac:dyDescent="0.25">
      <c r="A1593" s="6">
        <v>521827</v>
      </c>
      <c r="B1593" s="7" t="s">
        <v>381</v>
      </c>
      <c r="C1593" s="5"/>
      <c r="D1593" s="5"/>
      <c r="F1593" s="6">
        <v>521827</v>
      </c>
      <c r="G1593" s="7" t="s">
        <v>381</v>
      </c>
      <c r="H1593" s="5"/>
      <c r="I1593" s="5"/>
    </row>
    <row r="1594" spans="1:9" x14ac:dyDescent="0.25">
      <c r="A1594" s="6">
        <v>521828</v>
      </c>
      <c r="B1594" s="7" t="s">
        <v>412</v>
      </c>
      <c r="C1594" s="5"/>
      <c r="D1594" s="5"/>
      <c r="F1594" s="6">
        <v>521828</v>
      </c>
      <c r="G1594" s="7" t="s">
        <v>412</v>
      </c>
      <c r="H1594" s="5"/>
      <c r="I1594" s="5"/>
    </row>
    <row r="1595" spans="1:9" x14ac:dyDescent="0.25">
      <c r="A1595" s="6">
        <v>521829</v>
      </c>
      <c r="B1595" s="7" t="s">
        <v>384</v>
      </c>
      <c r="C1595" s="5"/>
      <c r="D1595" s="5"/>
      <c r="F1595" s="6">
        <v>521829</v>
      </c>
      <c r="G1595" s="7" t="s">
        <v>384</v>
      </c>
      <c r="H1595" s="5"/>
      <c r="I1595" s="5"/>
    </row>
    <row r="1596" spans="1:9" x14ac:dyDescent="0.25">
      <c r="A1596" s="6">
        <v>521830</v>
      </c>
      <c r="B1596" s="7" t="s">
        <v>413</v>
      </c>
      <c r="C1596" s="5"/>
      <c r="D1596" s="5"/>
      <c r="F1596" s="6">
        <v>521830</v>
      </c>
      <c r="G1596" s="7" t="s">
        <v>413</v>
      </c>
      <c r="H1596" s="5"/>
      <c r="I1596" s="5"/>
    </row>
    <row r="1597" spans="1:9" x14ac:dyDescent="0.25">
      <c r="A1597" s="6">
        <v>521831</v>
      </c>
      <c r="B1597" s="7" t="s">
        <v>414</v>
      </c>
      <c r="C1597" s="5"/>
      <c r="D1597" s="5"/>
      <c r="F1597" s="6">
        <v>521831</v>
      </c>
      <c r="G1597" s="7" t="s">
        <v>414</v>
      </c>
      <c r="H1597" s="5"/>
      <c r="I1597" s="5"/>
    </row>
    <row r="1598" spans="1:9" x14ac:dyDescent="0.25">
      <c r="A1598" s="6">
        <v>521832</v>
      </c>
      <c r="B1598" s="7" t="s">
        <v>358</v>
      </c>
      <c r="C1598" s="5"/>
      <c r="D1598" s="5"/>
      <c r="F1598" s="6">
        <v>521832</v>
      </c>
      <c r="G1598" s="7" t="s">
        <v>358</v>
      </c>
      <c r="H1598" s="5"/>
      <c r="I1598" s="5"/>
    </row>
    <row r="1599" spans="1:9" x14ac:dyDescent="0.25">
      <c r="A1599" s="6">
        <v>521833</v>
      </c>
      <c r="B1599" s="7" t="s">
        <v>359</v>
      </c>
      <c r="C1599" s="5"/>
      <c r="D1599" s="5"/>
      <c r="F1599" s="6">
        <v>521833</v>
      </c>
      <c r="G1599" s="7" t="s">
        <v>359</v>
      </c>
      <c r="H1599" s="5"/>
      <c r="I1599" s="5"/>
    </row>
    <row r="1600" spans="1:9" x14ac:dyDescent="0.25">
      <c r="A1600" s="16">
        <v>521834</v>
      </c>
      <c r="B1600" s="17" t="s">
        <v>387</v>
      </c>
      <c r="C1600" s="71"/>
      <c r="D1600" s="71"/>
      <c r="F1600" s="16">
        <v>521834</v>
      </c>
      <c r="G1600" s="17" t="s">
        <v>387</v>
      </c>
      <c r="H1600" s="71"/>
      <c r="I1600" s="71"/>
    </row>
    <row r="1601" spans="1:9" x14ac:dyDescent="0.25">
      <c r="A1601" s="16">
        <v>521835</v>
      </c>
      <c r="B1601" s="17" t="s">
        <v>388</v>
      </c>
      <c r="C1601" s="71"/>
      <c r="D1601" s="71"/>
      <c r="F1601" s="16">
        <v>521835</v>
      </c>
      <c r="G1601" s="17" t="s">
        <v>388</v>
      </c>
      <c r="H1601" s="71"/>
      <c r="I1601" s="71"/>
    </row>
    <row r="1602" spans="1:9" x14ac:dyDescent="0.25">
      <c r="A1602" s="16">
        <v>521836</v>
      </c>
      <c r="B1602" s="17" t="s">
        <v>167</v>
      </c>
      <c r="C1602" s="71"/>
      <c r="D1602" s="71"/>
      <c r="F1602" s="16">
        <v>521836</v>
      </c>
      <c r="G1602" s="17" t="s">
        <v>167</v>
      </c>
      <c r="H1602" s="71"/>
      <c r="I1602" s="71"/>
    </row>
    <row r="1603" spans="1:9" x14ac:dyDescent="0.25">
      <c r="A1603" s="16">
        <v>521837</v>
      </c>
      <c r="B1603" s="17" t="s">
        <v>159</v>
      </c>
      <c r="C1603" s="71"/>
      <c r="D1603" s="71"/>
      <c r="F1603" s="16">
        <v>521837</v>
      </c>
      <c r="G1603" s="17" t="s">
        <v>159</v>
      </c>
      <c r="H1603" s="71"/>
      <c r="I1603" s="71"/>
    </row>
    <row r="1604" spans="1:9" x14ac:dyDescent="0.25">
      <c r="A1604" s="16">
        <v>521838</v>
      </c>
      <c r="B1604" s="17" t="s">
        <v>169</v>
      </c>
      <c r="C1604" s="71"/>
      <c r="D1604" s="71"/>
      <c r="F1604" s="16">
        <v>521838</v>
      </c>
      <c r="G1604" s="17" t="s">
        <v>169</v>
      </c>
      <c r="H1604" s="71"/>
      <c r="I1604" s="71"/>
    </row>
    <row r="1605" spans="1:9" x14ac:dyDescent="0.25">
      <c r="A1605" s="16">
        <v>521839</v>
      </c>
      <c r="B1605" s="17" t="s">
        <v>170</v>
      </c>
      <c r="C1605" s="71"/>
      <c r="D1605" s="71"/>
      <c r="F1605" s="16">
        <v>521839</v>
      </c>
      <c r="G1605" s="17" t="s">
        <v>170</v>
      </c>
      <c r="H1605" s="71"/>
      <c r="I1605" s="71"/>
    </row>
    <row r="1606" spans="1:9" x14ac:dyDescent="0.25">
      <c r="A1606" s="16">
        <v>521840</v>
      </c>
      <c r="B1606" s="17" t="s">
        <v>171</v>
      </c>
      <c r="C1606" s="71"/>
      <c r="D1606" s="71"/>
      <c r="F1606" s="16">
        <v>521840</v>
      </c>
      <c r="G1606" s="17" t="s">
        <v>171</v>
      </c>
      <c r="H1606" s="71"/>
      <c r="I1606" s="71"/>
    </row>
    <row r="1607" spans="1:9" x14ac:dyDescent="0.25">
      <c r="A1607" s="16">
        <v>521841</v>
      </c>
      <c r="B1607" s="17" t="s">
        <v>390</v>
      </c>
      <c r="C1607" s="71"/>
      <c r="D1607" s="71"/>
      <c r="F1607" s="16">
        <v>521841</v>
      </c>
      <c r="G1607" s="17" t="s">
        <v>390</v>
      </c>
      <c r="H1607" s="71"/>
      <c r="I1607" s="71"/>
    </row>
    <row r="1608" spans="1:9" ht="15.75" thickBot="1" x14ac:dyDescent="0.3">
      <c r="A1608" s="16">
        <v>521860</v>
      </c>
      <c r="B1608" s="17" t="s">
        <v>38</v>
      </c>
      <c r="C1608" s="71"/>
      <c r="D1608" s="71"/>
      <c r="F1608" s="16">
        <v>521860</v>
      </c>
      <c r="G1608" s="17" t="s">
        <v>38</v>
      </c>
      <c r="H1608" s="71"/>
      <c r="I1608" s="71"/>
    </row>
    <row r="1609" spans="1:9" ht="15.75" thickBot="1" x14ac:dyDescent="0.3">
      <c r="A1609" s="9" t="s">
        <v>18</v>
      </c>
      <c r="B1609" s="10"/>
      <c r="C1609" s="69">
        <f>SUM(C1567:C1608)</f>
        <v>0</v>
      </c>
      <c r="D1609" s="69">
        <f>SUM(D1567:D1608)</f>
        <v>0</v>
      </c>
      <c r="F1609" s="9" t="s">
        <v>18</v>
      </c>
      <c r="G1609" s="10"/>
      <c r="H1609" s="69">
        <f>SUM(H1567:H1608)</f>
        <v>0</v>
      </c>
      <c r="I1609" s="69">
        <f>SUM(I1567:I1608)</f>
        <v>0</v>
      </c>
    </row>
    <row r="1610" spans="1:9" x14ac:dyDescent="0.25">
      <c r="A1610" s="12">
        <v>53</v>
      </c>
      <c r="B1610" s="13" t="s">
        <v>415</v>
      </c>
      <c r="C1610" s="70"/>
      <c r="D1610" s="70"/>
      <c r="F1610" s="12">
        <v>53</v>
      </c>
      <c r="G1610" s="13" t="s">
        <v>415</v>
      </c>
      <c r="H1610" s="70"/>
      <c r="I1610" s="70"/>
    </row>
    <row r="1611" spans="1:9" x14ac:dyDescent="0.25">
      <c r="A1611" s="3">
        <v>5301</v>
      </c>
      <c r="B1611" s="4" t="s">
        <v>416</v>
      </c>
      <c r="C1611" s="5"/>
      <c r="D1611" s="5"/>
      <c r="F1611" s="3">
        <v>5301</v>
      </c>
      <c r="G1611" s="4" t="s">
        <v>416</v>
      </c>
      <c r="H1611" s="5"/>
      <c r="I1611" s="5"/>
    </row>
    <row r="1612" spans="1:9" x14ac:dyDescent="0.25">
      <c r="A1612" s="6">
        <v>530101</v>
      </c>
      <c r="B1612" s="7" t="s">
        <v>94</v>
      </c>
      <c r="C1612" s="5">
        <v>5188786.2</v>
      </c>
      <c r="D1612" s="5">
        <v>4411646.74</v>
      </c>
      <c r="F1612" s="6">
        <v>530101</v>
      </c>
      <c r="G1612" s="7" t="s">
        <v>94</v>
      </c>
      <c r="H1612" s="5">
        <v>5188786.2</v>
      </c>
      <c r="I1612" s="5">
        <v>4411646.74</v>
      </c>
    </row>
    <row r="1613" spans="1:9" x14ac:dyDescent="0.25">
      <c r="A1613" s="6">
        <v>530102</v>
      </c>
      <c r="B1613" s="7" t="s">
        <v>95</v>
      </c>
      <c r="C1613" s="5">
        <v>5992589.7800000003</v>
      </c>
      <c r="D1613" s="5">
        <v>4043406.38</v>
      </c>
      <c r="F1613" s="6">
        <v>530102</v>
      </c>
      <c r="G1613" s="7" t="s">
        <v>95</v>
      </c>
      <c r="H1613" s="5">
        <v>5992589.7800000003</v>
      </c>
      <c r="I1613" s="5">
        <v>4043406.38</v>
      </c>
    </row>
    <row r="1614" spans="1:9" x14ac:dyDescent="0.25">
      <c r="A1614" s="6">
        <v>530103</v>
      </c>
      <c r="B1614" s="7" t="s">
        <v>96</v>
      </c>
      <c r="C1614" s="5">
        <v>35359.72</v>
      </c>
      <c r="D1614" s="5">
        <v>5863096.29</v>
      </c>
      <c r="F1614" s="6">
        <v>530103</v>
      </c>
      <c r="G1614" s="7" t="s">
        <v>96</v>
      </c>
      <c r="H1614" s="5">
        <v>35359.72</v>
      </c>
      <c r="I1614" s="5">
        <v>5863096.29</v>
      </c>
    </row>
    <row r="1615" spans="1:9" x14ac:dyDescent="0.25">
      <c r="A1615" s="6">
        <v>530104</v>
      </c>
      <c r="B1615" s="7" t="s">
        <v>97</v>
      </c>
      <c r="C1615" s="5">
        <v>2840000</v>
      </c>
      <c r="D1615" s="5">
        <v>5336060</v>
      </c>
      <c r="F1615" s="6">
        <v>530104</v>
      </c>
      <c r="G1615" s="7" t="s">
        <v>97</v>
      </c>
      <c r="H1615" s="5">
        <v>2840000</v>
      </c>
      <c r="I1615" s="5">
        <v>5336060</v>
      </c>
    </row>
    <row r="1616" spans="1:9" x14ac:dyDescent="0.25">
      <c r="A1616" s="6">
        <v>530105</v>
      </c>
      <c r="B1616" s="7" t="s">
        <v>98</v>
      </c>
      <c r="C1616" s="5">
        <v>1538826.76</v>
      </c>
      <c r="D1616" s="5">
        <v>122740.4</v>
      </c>
      <c r="F1616" s="6">
        <v>530105</v>
      </c>
      <c r="G1616" s="7" t="s">
        <v>98</v>
      </c>
      <c r="H1616" s="5">
        <v>1538826.76</v>
      </c>
      <c r="I1616" s="5">
        <v>122740.4</v>
      </c>
    </row>
    <row r="1617" spans="1:9" x14ac:dyDescent="0.25">
      <c r="A1617" s="6">
        <v>530106</v>
      </c>
      <c r="B1617" s="7" t="s">
        <v>99</v>
      </c>
      <c r="C1617" s="5">
        <v>57076198.079999998</v>
      </c>
      <c r="D1617" s="5">
        <v>36058386.149999999</v>
      </c>
      <c r="F1617" s="6">
        <v>530106</v>
      </c>
      <c r="G1617" s="7" t="s">
        <v>99</v>
      </c>
      <c r="H1617" s="5">
        <v>57076198.079999998</v>
      </c>
      <c r="I1617" s="5">
        <v>36058386.149999999</v>
      </c>
    </row>
    <row r="1618" spans="1:9" x14ac:dyDescent="0.25">
      <c r="A1618" s="6">
        <v>530107</v>
      </c>
      <c r="B1618" s="7" t="s">
        <v>100</v>
      </c>
      <c r="C1618" s="5"/>
      <c r="D1618" s="5"/>
      <c r="F1618" s="6">
        <v>530107</v>
      </c>
      <c r="G1618" s="7" t="s">
        <v>100</v>
      </c>
      <c r="H1618" s="5"/>
      <c r="I1618" s="5"/>
    </row>
    <row r="1619" spans="1:9" x14ac:dyDescent="0.25">
      <c r="A1619" s="6">
        <v>530108</v>
      </c>
      <c r="B1619" s="7" t="s">
        <v>101</v>
      </c>
      <c r="C1619" s="5">
        <v>2747366.23</v>
      </c>
      <c r="D1619" s="5">
        <v>1058662.28</v>
      </c>
      <c r="F1619" s="6">
        <v>530108</v>
      </c>
      <c r="G1619" s="7" t="s">
        <v>101</v>
      </c>
      <c r="H1619" s="5">
        <v>2747366.23</v>
      </c>
      <c r="I1619" s="5">
        <v>1058662.28</v>
      </c>
    </row>
    <row r="1620" spans="1:9" x14ac:dyDescent="0.25">
      <c r="A1620" s="6">
        <v>530109</v>
      </c>
      <c r="B1620" s="7" t="s">
        <v>102</v>
      </c>
      <c r="C1620" s="5">
        <v>10993.96</v>
      </c>
      <c r="D1620" s="5">
        <v>95369.15</v>
      </c>
      <c r="F1620" s="6">
        <v>530109</v>
      </c>
      <c r="G1620" s="7" t="s">
        <v>102</v>
      </c>
      <c r="H1620" s="5">
        <v>10993.96</v>
      </c>
      <c r="I1620" s="5">
        <v>95369.15</v>
      </c>
    </row>
    <row r="1621" spans="1:9" x14ac:dyDescent="0.25">
      <c r="A1621" s="6">
        <v>530110</v>
      </c>
      <c r="B1621" s="7" t="s">
        <v>103</v>
      </c>
      <c r="C1621" s="5"/>
      <c r="D1621" s="5">
        <v>17055.080000000002</v>
      </c>
      <c r="F1621" s="6">
        <v>530110</v>
      </c>
      <c r="G1621" s="7" t="s">
        <v>103</v>
      </c>
      <c r="H1621" s="5"/>
      <c r="I1621" s="5">
        <v>17055.080000000002</v>
      </c>
    </row>
    <row r="1622" spans="1:9" x14ac:dyDescent="0.25">
      <c r="A1622" s="6">
        <v>530111</v>
      </c>
      <c r="B1622" s="7" t="s">
        <v>104</v>
      </c>
      <c r="C1622" s="5">
        <v>233716.18</v>
      </c>
      <c r="D1622" s="5">
        <v>29744.16</v>
      </c>
      <c r="F1622" s="6">
        <v>530111</v>
      </c>
      <c r="G1622" s="7" t="s">
        <v>104</v>
      </c>
      <c r="H1622" s="5">
        <v>233716.18</v>
      </c>
      <c r="I1622" s="5">
        <v>29744.16</v>
      </c>
    </row>
    <row r="1623" spans="1:9" x14ac:dyDescent="0.25">
      <c r="A1623" s="6">
        <v>530112</v>
      </c>
      <c r="B1623" s="7" t="s">
        <v>105</v>
      </c>
      <c r="C1623" s="5"/>
      <c r="D1623" s="5"/>
      <c r="F1623" s="6">
        <v>530112</v>
      </c>
      <c r="G1623" s="7" t="s">
        <v>105</v>
      </c>
      <c r="H1623" s="5"/>
      <c r="I1623" s="5"/>
    </row>
    <row r="1624" spans="1:9" x14ac:dyDescent="0.25">
      <c r="A1624" s="6">
        <v>530113</v>
      </c>
      <c r="B1624" s="7" t="s">
        <v>106</v>
      </c>
      <c r="C1624" s="5"/>
      <c r="D1624" s="5"/>
      <c r="F1624" s="6">
        <v>530113</v>
      </c>
      <c r="G1624" s="7" t="s">
        <v>106</v>
      </c>
      <c r="H1624" s="5"/>
      <c r="I1624" s="5"/>
    </row>
    <row r="1625" spans="1:9" x14ac:dyDescent="0.25">
      <c r="A1625" s="6">
        <v>530114</v>
      </c>
      <c r="B1625" s="7" t="s">
        <v>107</v>
      </c>
      <c r="C1625" s="5"/>
      <c r="D1625" s="5"/>
      <c r="F1625" s="6">
        <v>530114</v>
      </c>
      <c r="G1625" s="7" t="s">
        <v>107</v>
      </c>
      <c r="H1625" s="5"/>
      <c r="I1625" s="5"/>
    </row>
    <row r="1626" spans="1:9" ht="15.75" thickBot="1" x14ac:dyDescent="0.3">
      <c r="A1626" s="19">
        <v>530115</v>
      </c>
      <c r="B1626" s="20" t="s">
        <v>108</v>
      </c>
      <c r="C1626" s="5"/>
      <c r="D1626" s="5"/>
      <c r="F1626" s="19">
        <v>530115</v>
      </c>
      <c r="G1626" s="20" t="s">
        <v>108</v>
      </c>
      <c r="H1626" s="5"/>
      <c r="I1626" s="5"/>
    </row>
    <row r="1627" spans="1:9" ht="15.75" thickBot="1" x14ac:dyDescent="0.3">
      <c r="A1627" s="9" t="s">
        <v>18</v>
      </c>
      <c r="B1627" s="10"/>
      <c r="C1627" s="69">
        <f>SUM(C1612:C1626)</f>
        <v>75663836.909999996</v>
      </c>
      <c r="D1627" s="69">
        <f>SUM(D1612:D1626)</f>
        <v>57036166.629999988</v>
      </c>
      <c r="F1627" s="9" t="s">
        <v>18</v>
      </c>
      <c r="G1627" s="10"/>
      <c r="H1627" s="69">
        <f>SUM(H1612:H1626)</f>
        <v>75663836.909999996</v>
      </c>
      <c r="I1627" s="69">
        <f>SUM(I1612:I1626)</f>
        <v>57036166.629999988</v>
      </c>
    </row>
    <row r="1628" spans="1:9" x14ac:dyDescent="0.25">
      <c r="A1628" s="12">
        <v>5302</v>
      </c>
      <c r="B1628" s="13" t="s">
        <v>324</v>
      </c>
      <c r="C1628" s="70"/>
      <c r="D1628" s="70"/>
      <c r="F1628" s="12">
        <v>5302</v>
      </c>
      <c r="G1628" s="13" t="s">
        <v>324</v>
      </c>
      <c r="H1628" s="70"/>
      <c r="I1628" s="70"/>
    </row>
    <row r="1629" spans="1:9" x14ac:dyDescent="0.25">
      <c r="A1629" s="6">
        <v>530201</v>
      </c>
      <c r="B1629" s="7" t="s">
        <v>94</v>
      </c>
      <c r="C1629" s="5">
        <v>1561973.69</v>
      </c>
      <c r="D1629" s="5">
        <v>2240859.61</v>
      </c>
      <c r="F1629" s="6">
        <v>530201</v>
      </c>
      <c r="G1629" s="7" t="s">
        <v>94</v>
      </c>
      <c r="H1629" s="5">
        <v>1561973.69</v>
      </c>
      <c r="I1629" s="5">
        <v>2240859.61</v>
      </c>
    </row>
    <row r="1630" spans="1:9" x14ac:dyDescent="0.25">
      <c r="A1630" s="6">
        <v>530202</v>
      </c>
      <c r="B1630" s="7" t="s">
        <v>95</v>
      </c>
      <c r="C1630" s="5">
        <v>2332335.73</v>
      </c>
      <c r="D1630" s="5">
        <v>3163877.32</v>
      </c>
      <c r="F1630" s="6">
        <v>530202</v>
      </c>
      <c r="G1630" s="7" t="s">
        <v>95</v>
      </c>
      <c r="H1630" s="5">
        <v>2332335.73</v>
      </c>
      <c r="I1630" s="5">
        <v>3163877.32</v>
      </c>
    </row>
    <row r="1631" spans="1:9" x14ac:dyDescent="0.25">
      <c r="A1631" s="6">
        <v>530203</v>
      </c>
      <c r="B1631" s="7" t="s">
        <v>96</v>
      </c>
      <c r="C1631" s="5">
        <v>143202.78</v>
      </c>
      <c r="D1631" s="5">
        <v>209243.17</v>
      </c>
      <c r="F1631" s="6">
        <v>530203</v>
      </c>
      <c r="G1631" s="7" t="s">
        <v>96</v>
      </c>
      <c r="H1631" s="5">
        <v>143202.78</v>
      </c>
      <c r="I1631" s="5">
        <v>209243.17</v>
      </c>
    </row>
    <row r="1632" spans="1:9" x14ac:dyDescent="0.25">
      <c r="A1632" s="6">
        <v>530204</v>
      </c>
      <c r="B1632" s="7" t="s">
        <v>97</v>
      </c>
      <c r="C1632" s="5">
        <v>279937.91999999998</v>
      </c>
      <c r="D1632" s="5">
        <v>847639.14</v>
      </c>
      <c r="F1632" s="6">
        <v>530204</v>
      </c>
      <c r="G1632" s="7" t="s">
        <v>97</v>
      </c>
      <c r="H1632" s="5">
        <v>279937.91999999998</v>
      </c>
      <c r="I1632" s="5">
        <v>847639.14</v>
      </c>
    </row>
    <row r="1633" spans="1:9" x14ac:dyDescent="0.25">
      <c r="A1633" s="6">
        <v>530205</v>
      </c>
      <c r="B1633" s="7" t="s">
        <v>98</v>
      </c>
      <c r="C1633" s="5">
        <v>113714.81</v>
      </c>
      <c r="D1633" s="5">
        <v>152190.34</v>
      </c>
      <c r="F1633" s="6">
        <v>530205</v>
      </c>
      <c r="G1633" s="7" t="s">
        <v>98</v>
      </c>
      <c r="H1633" s="5">
        <v>113714.81</v>
      </c>
      <c r="I1633" s="5">
        <v>152190.34</v>
      </c>
    </row>
    <row r="1634" spans="1:9" x14ac:dyDescent="0.25">
      <c r="A1634" s="6">
        <v>530206</v>
      </c>
      <c r="B1634" s="7" t="s">
        <v>99</v>
      </c>
      <c r="C1634" s="5">
        <v>18655036.030000001</v>
      </c>
      <c r="D1634" s="5">
        <v>20984948.989999998</v>
      </c>
      <c r="F1634" s="6">
        <v>530206</v>
      </c>
      <c r="G1634" s="7" t="s">
        <v>99</v>
      </c>
      <c r="H1634" s="5">
        <v>18655036.030000001</v>
      </c>
      <c r="I1634" s="5">
        <v>20984948.989999998</v>
      </c>
    </row>
    <row r="1635" spans="1:9" x14ac:dyDescent="0.25">
      <c r="A1635" s="6">
        <v>530207</v>
      </c>
      <c r="B1635" s="7" t="s">
        <v>100</v>
      </c>
      <c r="C1635" s="5"/>
      <c r="D1635" s="5"/>
      <c r="F1635" s="6">
        <v>530207</v>
      </c>
      <c r="G1635" s="7" t="s">
        <v>100</v>
      </c>
      <c r="H1635" s="5"/>
      <c r="I1635" s="5"/>
    </row>
    <row r="1636" spans="1:9" x14ac:dyDescent="0.25">
      <c r="A1636" s="6">
        <v>530208</v>
      </c>
      <c r="B1636" s="7" t="s">
        <v>101</v>
      </c>
      <c r="C1636" s="5">
        <v>2578250.0699999998</v>
      </c>
      <c r="D1636" s="5">
        <v>3586389.5</v>
      </c>
      <c r="F1636" s="6">
        <v>530208</v>
      </c>
      <c r="G1636" s="7" t="s">
        <v>101</v>
      </c>
      <c r="H1636" s="5">
        <v>2578250.0699999998</v>
      </c>
      <c r="I1636" s="5">
        <v>3586389.5</v>
      </c>
    </row>
    <row r="1637" spans="1:9" x14ac:dyDescent="0.25">
      <c r="A1637" s="6">
        <v>530209</v>
      </c>
      <c r="B1637" s="7" t="s">
        <v>102</v>
      </c>
      <c r="C1637" s="5">
        <v>772630.28</v>
      </c>
      <c r="D1637" s="5">
        <v>966421.41</v>
      </c>
      <c r="F1637" s="6">
        <v>530209</v>
      </c>
      <c r="G1637" s="7" t="s">
        <v>102</v>
      </c>
      <c r="H1637" s="5">
        <v>772630.28</v>
      </c>
      <c r="I1637" s="5">
        <v>966421.41</v>
      </c>
    </row>
    <row r="1638" spans="1:9" x14ac:dyDescent="0.25">
      <c r="A1638" s="6">
        <v>530210</v>
      </c>
      <c r="B1638" s="7" t="s">
        <v>103</v>
      </c>
      <c r="C1638" s="5">
        <v>87177.44</v>
      </c>
      <c r="D1638" s="5">
        <v>61606.62</v>
      </c>
      <c r="F1638" s="6">
        <v>530210</v>
      </c>
      <c r="G1638" s="7" t="s">
        <v>103</v>
      </c>
      <c r="H1638" s="5">
        <v>87177.44</v>
      </c>
      <c r="I1638" s="5">
        <v>61606.62</v>
      </c>
    </row>
    <row r="1639" spans="1:9" x14ac:dyDescent="0.25">
      <c r="A1639" s="6">
        <v>530211</v>
      </c>
      <c r="B1639" s="7" t="s">
        <v>104</v>
      </c>
      <c r="C1639" s="5">
        <v>249065.60000000001</v>
      </c>
      <c r="D1639" s="5">
        <v>240302.26</v>
      </c>
      <c r="F1639" s="6">
        <v>530211</v>
      </c>
      <c r="G1639" s="7" t="s">
        <v>104</v>
      </c>
      <c r="H1639" s="5">
        <v>249065.60000000001</v>
      </c>
      <c r="I1639" s="5">
        <v>240302.26</v>
      </c>
    </row>
    <row r="1640" spans="1:9" x14ac:dyDescent="0.25">
      <c r="A1640" s="6">
        <v>530212</v>
      </c>
      <c r="B1640" s="7" t="s">
        <v>105</v>
      </c>
      <c r="C1640" s="5">
        <v>4450326.7699999996</v>
      </c>
      <c r="D1640" s="5">
        <v>7062412.8099999996</v>
      </c>
      <c r="F1640" s="6">
        <v>530212</v>
      </c>
      <c r="G1640" s="7" t="s">
        <v>105</v>
      </c>
      <c r="H1640" s="5">
        <v>4450326.7699999996</v>
      </c>
      <c r="I1640" s="5">
        <v>7062412.8099999996</v>
      </c>
    </row>
    <row r="1641" spans="1:9" x14ac:dyDescent="0.25">
      <c r="A1641" s="6">
        <v>530213</v>
      </c>
      <c r="B1641" s="7" t="s">
        <v>106</v>
      </c>
      <c r="C1641" s="5">
        <v>3137.93</v>
      </c>
      <c r="D1641" s="5">
        <v>86768.07</v>
      </c>
      <c r="F1641" s="6">
        <v>530213</v>
      </c>
      <c r="G1641" s="7" t="s">
        <v>106</v>
      </c>
      <c r="H1641" s="5">
        <v>3137.93</v>
      </c>
      <c r="I1641" s="5">
        <v>86768.07</v>
      </c>
    </row>
    <row r="1642" spans="1:9" x14ac:dyDescent="0.25">
      <c r="A1642" s="6">
        <v>530214</v>
      </c>
      <c r="B1642" s="7" t="s">
        <v>107</v>
      </c>
      <c r="C1642" s="5"/>
      <c r="D1642" s="5"/>
      <c r="F1642" s="6">
        <v>530214</v>
      </c>
      <c r="G1642" s="7" t="s">
        <v>107</v>
      </c>
      <c r="H1642" s="5"/>
      <c r="I1642" s="5"/>
    </row>
    <row r="1643" spans="1:9" ht="15.75" thickBot="1" x14ac:dyDescent="0.3">
      <c r="A1643" s="19">
        <v>530215</v>
      </c>
      <c r="B1643" s="20" t="s">
        <v>108</v>
      </c>
      <c r="C1643" s="5">
        <v>614425.03</v>
      </c>
      <c r="D1643" s="5">
        <v>434945.35</v>
      </c>
      <c r="F1643" s="19">
        <v>530215</v>
      </c>
      <c r="G1643" s="20" t="s">
        <v>108</v>
      </c>
      <c r="H1643" s="5">
        <v>614425.03</v>
      </c>
      <c r="I1643" s="5">
        <v>434945.35</v>
      </c>
    </row>
    <row r="1644" spans="1:9" ht="15.75" thickBot="1" x14ac:dyDescent="0.3">
      <c r="A1644" s="9" t="s">
        <v>18</v>
      </c>
      <c r="B1644" s="10"/>
      <c r="C1644" s="69">
        <f>SUM(C1629:C1643)</f>
        <v>31841214.080000006</v>
      </c>
      <c r="D1644" s="69">
        <f>SUM(D1629:D1643)</f>
        <v>40037604.590000004</v>
      </c>
      <c r="F1644" s="9" t="s">
        <v>18</v>
      </c>
      <c r="G1644" s="10"/>
      <c r="H1644" s="69">
        <f>SUM(H1629:H1643)</f>
        <v>31841214.080000006</v>
      </c>
      <c r="I1644" s="69">
        <f>SUM(I1629:I1643)</f>
        <v>40037604.590000004</v>
      </c>
    </row>
    <row r="1645" spans="1:9" x14ac:dyDescent="0.25">
      <c r="A1645" s="12">
        <v>5303</v>
      </c>
      <c r="B1645" s="13" t="s">
        <v>417</v>
      </c>
      <c r="C1645" s="70"/>
      <c r="D1645" s="70"/>
      <c r="F1645" s="12">
        <v>5303</v>
      </c>
      <c r="G1645" s="13" t="s">
        <v>417</v>
      </c>
      <c r="H1645" s="70"/>
      <c r="I1645" s="70"/>
    </row>
    <row r="1646" spans="1:9" x14ac:dyDescent="0.25">
      <c r="A1646" s="6">
        <v>530301</v>
      </c>
      <c r="B1646" s="7" t="s">
        <v>94</v>
      </c>
      <c r="C1646" s="5">
        <v>896343.96</v>
      </c>
      <c r="D1646" s="5">
        <v>1018865.27</v>
      </c>
      <c r="F1646" s="6">
        <v>530301</v>
      </c>
      <c r="G1646" s="7" t="s">
        <v>94</v>
      </c>
      <c r="H1646" s="5">
        <v>896343.96</v>
      </c>
      <c r="I1646" s="5">
        <v>1018865.27</v>
      </c>
    </row>
    <row r="1647" spans="1:9" x14ac:dyDescent="0.25">
      <c r="A1647" s="6">
        <v>530302</v>
      </c>
      <c r="B1647" s="7" t="s">
        <v>95</v>
      </c>
      <c r="C1647" s="5">
        <v>1265550.93</v>
      </c>
      <c r="D1647" s="5">
        <v>1172071.1599999999</v>
      </c>
      <c r="F1647" s="6">
        <v>530302</v>
      </c>
      <c r="G1647" s="7" t="s">
        <v>95</v>
      </c>
      <c r="H1647" s="5">
        <v>1265550.93</v>
      </c>
      <c r="I1647" s="5">
        <v>1172071.1599999999</v>
      </c>
    </row>
    <row r="1648" spans="1:9" x14ac:dyDescent="0.25">
      <c r="A1648" s="6">
        <v>530303</v>
      </c>
      <c r="B1648" s="7" t="s">
        <v>96</v>
      </c>
      <c r="C1648" s="5">
        <v>83697.27</v>
      </c>
      <c r="D1648" s="5">
        <v>176678.55</v>
      </c>
      <c r="F1648" s="6">
        <v>530303</v>
      </c>
      <c r="G1648" s="7" t="s">
        <v>96</v>
      </c>
      <c r="H1648" s="5">
        <v>83697.27</v>
      </c>
      <c r="I1648" s="5">
        <v>176678.55</v>
      </c>
    </row>
    <row r="1649" spans="1:9" x14ac:dyDescent="0.25">
      <c r="A1649" s="6">
        <v>530304</v>
      </c>
      <c r="B1649" s="7" t="s">
        <v>97</v>
      </c>
      <c r="C1649" s="5">
        <v>339055.67</v>
      </c>
      <c r="D1649" s="5">
        <v>150002.32999999999</v>
      </c>
      <c r="F1649" s="6">
        <v>530304</v>
      </c>
      <c r="G1649" s="7" t="s">
        <v>97</v>
      </c>
      <c r="H1649" s="5">
        <v>339055.67</v>
      </c>
      <c r="I1649" s="5">
        <v>150002.32999999999</v>
      </c>
    </row>
    <row r="1650" spans="1:9" x14ac:dyDescent="0.25">
      <c r="A1650" s="6">
        <v>530305</v>
      </c>
      <c r="B1650" s="7" t="s">
        <v>98</v>
      </c>
      <c r="C1650" s="5">
        <v>22828.55</v>
      </c>
      <c r="D1650" s="5">
        <v>34667.15</v>
      </c>
      <c r="F1650" s="6">
        <v>530305</v>
      </c>
      <c r="G1650" s="7" t="s">
        <v>98</v>
      </c>
      <c r="H1650" s="5">
        <v>22828.55</v>
      </c>
      <c r="I1650" s="5">
        <v>34667.15</v>
      </c>
    </row>
    <row r="1651" spans="1:9" x14ac:dyDescent="0.25">
      <c r="A1651" s="6">
        <v>530306</v>
      </c>
      <c r="B1651" s="7" t="s">
        <v>99</v>
      </c>
      <c r="C1651" s="5">
        <v>8393979.5899999999</v>
      </c>
      <c r="D1651" s="5">
        <v>7267387.54</v>
      </c>
      <c r="F1651" s="6">
        <v>530306</v>
      </c>
      <c r="G1651" s="7" t="s">
        <v>99</v>
      </c>
      <c r="H1651" s="5">
        <v>8393979.5899999999</v>
      </c>
      <c r="I1651" s="5">
        <v>7267387.54</v>
      </c>
    </row>
    <row r="1652" spans="1:9" x14ac:dyDescent="0.25">
      <c r="A1652" s="6">
        <v>530307</v>
      </c>
      <c r="B1652" s="7" t="s">
        <v>100</v>
      </c>
      <c r="D1652" s="5"/>
      <c r="F1652" s="6">
        <v>530307</v>
      </c>
      <c r="G1652" s="7" t="s">
        <v>100</v>
      </c>
      <c r="I1652" s="5"/>
    </row>
    <row r="1653" spans="1:9" x14ac:dyDescent="0.25">
      <c r="A1653" s="6">
        <v>530308</v>
      </c>
      <c r="B1653" s="7" t="s">
        <v>101</v>
      </c>
      <c r="C1653" s="5">
        <v>1434555.8</v>
      </c>
      <c r="D1653" s="5">
        <v>1795014.37</v>
      </c>
      <c r="F1653" s="6">
        <v>530308</v>
      </c>
      <c r="G1653" s="7" t="s">
        <v>101</v>
      </c>
      <c r="H1653" s="5">
        <v>1434555.8</v>
      </c>
      <c r="I1653" s="5">
        <v>1795014.37</v>
      </c>
    </row>
    <row r="1654" spans="1:9" x14ac:dyDescent="0.25">
      <c r="A1654" s="6">
        <v>530309</v>
      </c>
      <c r="B1654" s="7" t="s">
        <v>102</v>
      </c>
      <c r="C1654" s="5">
        <v>386568.56</v>
      </c>
      <c r="D1654" s="5">
        <v>455149.15</v>
      </c>
      <c r="F1654" s="6">
        <v>530309</v>
      </c>
      <c r="G1654" s="7" t="s">
        <v>102</v>
      </c>
      <c r="H1654" s="5">
        <v>386568.56</v>
      </c>
      <c r="I1654" s="5">
        <v>455149.15</v>
      </c>
    </row>
    <row r="1655" spans="1:9" x14ac:dyDescent="0.25">
      <c r="A1655" s="6">
        <v>530310</v>
      </c>
      <c r="B1655" s="7" t="s">
        <v>103</v>
      </c>
      <c r="C1655" s="5">
        <v>24642.65</v>
      </c>
      <c r="D1655" s="5">
        <v>21693.03</v>
      </c>
      <c r="F1655" s="6">
        <v>530310</v>
      </c>
      <c r="G1655" s="7" t="s">
        <v>103</v>
      </c>
      <c r="H1655" s="5">
        <v>24642.65</v>
      </c>
      <c r="I1655" s="5">
        <v>21693.03</v>
      </c>
    </row>
    <row r="1656" spans="1:9" x14ac:dyDescent="0.25">
      <c r="A1656" s="6">
        <v>530311</v>
      </c>
      <c r="B1656" s="7" t="s">
        <v>104</v>
      </c>
      <c r="C1656" s="5">
        <v>96120.71</v>
      </c>
      <c r="D1656" s="5">
        <v>86169.66</v>
      </c>
      <c r="F1656" s="6">
        <v>530311</v>
      </c>
      <c r="G1656" s="7" t="s">
        <v>104</v>
      </c>
      <c r="H1656" s="5">
        <v>96120.71</v>
      </c>
      <c r="I1656" s="5">
        <v>86169.66</v>
      </c>
    </row>
    <row r="1657" spans="1:9" x14ac:dyDescent="0.25">
      <c r="A1657" s="6">
        <v>530312</v>
      </c>
      <c r="B1657" s="7" t="s">
        <v>105</v>
      </c>
      <c r="C1657" s="5">
        <v>2824965.12</v>
      </c>
      <c r="D1657" s="5">
        <v>2400113.56</v>
      </c>
      <c r="F1657" s="6">
        <v>530312</v>
      </c>
      <c r="G1657" s="7" t="s">
        <v>105</v>
      </c>
      <c r="H1657" s="5">
        <v>2824965.12</v>
      </c>
      <c r="I1657" s="5">
        <v>2400113.56</v>
      </c>
    </row>
    <row r="1658" spans="1:9" x14ac:dyDescent="0.25">
      <c r="A1658" s="6">
        <v>530313</v>
      </c>
      <c r="B1658" s="7" t="s">
        <v>106</v>
      </c>
      <c r="C1658" s="5">
        <v>34707.230000000003</v>
      </c>
      <c r="D1658" s="5">
        <v>146086.29999999999</v>
      </c>
      <c r="F1658" s="6">
        <v>530313</v>
      </c>
      <c r="G1658" s="7" t="s">
        <v>106</v>
      </c>
      <c r="H1658" s="5">
        <v>34707.230000000003</v>
      </c>
      <c r="I1658" s="5">
        <v>146086.29999999999</v>
      </c>
    </row>
    <row r="1659" spans="1:9" x14ac:dyDescent="0.25">
      <c r="A1659" s="6">
        <v>530314</v>
      </c>
      <c r="B1659" s="7" t="s">
        <v>107</v>
      </c>
      <c r="C1659" s="5"/>
      <c r="D1659" s="5">
        <v>-12864.24</v>
      </c>
      <c r="F1659" s="6">
        <v>530314</v>
      </c>
      <c r="G1659" s="7" t="s">
        <v>107</v>
      </c>
      <c r="H1659" s="5"/>
      <c r="I1659" s="5">
        <v>-12864.24</v>
      </c>
    </row>
    <row r="1660" spans="1:9" ht="15.75" thickBot="1" x14ac:dyDescent="0.3">
      <c r="A1660" s="19">
        <v>530315</v>
      </c>
      <c r="B1660" s="20" t="s">
        <v>108</v>
      </c>
      <c r="C1660" s="5">
        <v>173978.14</v>
      </c>
      <c r="D1660" s="5">
        <v>141731.10999999999</v>
      </c>
      <c r="F1660" s="19">
        <v>530315</v>
      </c>
      <c r="G1660" s="20" t="s">
        <v>108</v>
      </c>
      <c r="H1660" s="5">
        <v>173978.14</v>
      </c>
      <c r="I1660" s="5">
        <v>141731.10999999999</v>
      </c>
    </row>
    <row r="1661" spans="1:9" ht="15.75" thickBot="1" x14ac:dyDescent="0.3">
      <c r="A1661" s="9" t="s">
        <v>18</v>
      </c>
      <c r="B1661" s="10"/>
      <c r="C1661" s="73">
        <f>SUM(C1646:C1660)</f>
        <v>15976994.180000003</v>
      </c>
      <c r="D1661" s="73">
        <f>SUM(D1646:D1660)</f>
        <v>14852764.940000001</v>
      </c>
      <c r="F1661" s="9" t="s">
        <v>18</v>
      </c>
      <c r="G1661" s="10"/>
      <c r="H1661" s="73">
        <f>SUM(H1646:H1660)</f>
        <v>15976994.180000003</v>
      </c>
      <c r="I1661" s="73">
        <f>SUM(I1646:I1660)</f>
        <v>14852764.940000001</v>
      </c>
    </row>
    <row r="1662" spans="1:9" x14ac:dyDescent="0.25">
      <c r="A1662" s="12">
        <v>5304</v>
      </c>
      <c r="B1662" s="13" t="s">
        <v>418</v>
      </c>
      <c r="C1662" s="5"/>
      <c r="D1662" s="5"/>
      <c r="F1662" s="12">
        <v>5304</v>
      </c>
      <c r="G1662" s="13" t="s">
        <v>418</v>
      </c>
      <c r="H1662" s="5"/>
      <c r="I1662" s="5"/>
    </row>
    <row r="1663" spans="1:9" x14ac:dyDescent="0.25">
      <c r="A1663" s="6">
        <v>530401</v>
      </c>
      <c r="B1663" s="7" t="s">
        <v>94</v>
      </c>
      <c r="C1663" s="5">
        <v>945111.9</v>
      </c>
      <c r="D1663" s="5">
        <v>739207.53</v>
      </c>
      <c r="F1663" s="6">
        <v>530401</v>
      </c>
      <c r="G1663" s="7" t="s">
        <v>94</v>
      </c>
      <c r="H1663" s="5">
        <v>945111.9</v>
      </c>
      <c r="I1663" s="5">
        <v>739207.53</v>
      </c>
    </row>
    <row r="1664" spans="1:9" x14ac:dyDescent="0.25">
      <c r="A1664" s="6">
        <v>530402</v>
      </c>
      <c r="B1664" s="7" t="s">
        <v>95</v>
      </c>
      <c r="C1664" s="5">
        <v>1058624.52</v>
      </c>
      <c r="D1664" s="5">
        <v>189738.61</v>
      </c>
      <c r="F1664" s="6">
        <v>530402</v>
      </c>
      <c r="G1664" s="7" t="s">
        <v>95</v>
      </c>
      <c r="H1664" s="5">
        <v>1058624.52</v>
      </c>
      <c r="I1664" s="5">
        <v>189738.61</v>
      </c>
    </row>
    <row r="1665" spans="1:9" x14ac:dyDescent="0.25">
      <c r="A1665" s="6">
        <v>530403</v>
      </c>
      <c r="B1665" s="7" t="s">
        <v>96</v>
      </c>
      <c r="C1665" s="5"/>
      <c r="D1665" s="5"/>
      <c r="F1665" s="6">
        <v>530403</v>
      </c>
      <c r="G1665" s="7" t="s">
        <v>96</v>
      </c>
      <c r="H1665" s="5"/>
      <c r="I1665" s="5"/>
    </row>
    <row r="1666" spans="1:9" x14ac:dyDescent="0.25">
      <c r="A1666" s="6">
        <v>530404</v>
      </c>
      <c r="B1666" s="7" t="s">
        <v>97</v>
      </c>
      <c r="C1666" s="5">
        <v>289144.86</v>
      </c>
      <c r="D1666" s="5">
        <v>547672.44999999995</v>
      </c>
      <c r="F1666" s="6">
        <v>530404</v>
      </c>
      <c r="G1666" s="7" t="s">
        <v>97</v>
      </c>
      <c r="H1666" s="5">
        <v>289144.86</v>
      </c>
      <c r="I1666" s="5">
        <v>547672.44999999995</v>
      </c>
    </row>
    <row r="1667" spans="1:9" x14ac:dyDescent="0.25">
      <c r="A1667" s="6">
        <v>530405</v>
      </c>
      <c r="B1667" s="7" t="s">
        <v>98</v>
      </c>
      <c r="C1667" s="5">
        <v>25449.35</v>
      </c>
      <c r="D1667" s="5">
        <v>33257.300000000003</v>
      </c>
      <c r="F1667" s="6">
        <v>530405</v>
      </c>
      <c r="G1667" s="7" t="s">
        <v>98</v>
      </c>
      <c r="H1667" s="5">
        <v>25449.35</v>
      </c>
      <c r="I1667" s="5">
        <v>33257.300000000003</v>
      </c>
    </row>
    <row r="1668" spans="1:9" x14ac:dyDescent="0.25">
      <c r="A1668" s="6">
        <v>530406</v>
      </c>
      <c r="B1668" s="7" t="s">
        <v>99</v>
      </c>
      <c r="C1668" s="5">
        <v>6746233.6600000001</v>
      </c>
      <c r="D1668" s="5">
        <v>7923782.1900000004</v>
      </c>
      <c r="F1668" s="6">
        <v>530406</v>
      </c>
      <c r="G1668" s="7" t="s">
        <v>99</v>
      </c>
      <c r="H1668" s="5">
        <v>6746233.6600000001</v>
      </c>
      <c r="I1668" s="5">
        <v>7923782.1900000004</v>
      </c>
    </row>
    <row r="1669" spans="1:9" x14ac:dyDescent="0.25">
      <c r="A1669" s="6">
        <v>530407</v>
      </c>
      <c r="B1669" s="7" t="s">
        <v>100</v>
      </c>
      <c r="C1669" s="5"/>
      <c r="D1669" s="5"/>
      <c r="F1669" s="6">
        <v>530407</v>
      </c>
      <c r="G1669" s="7" t="s">
        <v>100</v>
      </c>
      <c r="H1669" s="5"/>
      <c r="I1669" s="5"/>
    </row>
    <row r="1670" spans="1:9" x14ac:dyDescent="0.25">
      <c r="A1670" s="6">
        <v>530408</v>
      </c>
      <c r="B1670" s="7" t="s">
        <v>101</v>
      </c>
      <c r="C1670" s="5">
        <v>996702.75</v>
      </c>
      <c r="D1670" s="5">
        <v>1398408.79</v>
      </c>
      <c r="F1670" s="6">
        <v>530408</v>
      </c>
      <c r="G1670" s="7" t="s">
        <v>101</v>
      </c>
      <c r="H1670" s="5">
        <v>996702.75</v>
      </c>
      <c r="I1670" s="5">
        <v>1398408.79</v>
      </c>
    </row>
    <row r="1671" spans="1:9" x14ac:dyDescent="0.25">
      <c r="A1671" s="6">
        <v>530409</v>
      </c>
      <c r="B1671" s="7" t="s">
        <v>102</v>
      </c>
      <c r="C1671" s="5">
        <v>-492383.03</v>
      </c>
      <c r="D1671" s="5">
        <v>160125.71</v>
      </c>
      <c r="F1671" s="6">
        <v>530409</v>
      </c>
      <c r="G1671" s="7" t="s">
        <v>102</v>
      </c>
      <c r="H1671" s="5">
        <v>-492383.03</v>
      </c>
      <c r="I1671" s="5">
        <v>160125.71</v>
      </c>
    </row>
    <row r="1672" spans="1:9" x14ac:dyDescent="0.25">
      <c r="A1672" s="6">
        <v>530410</v>
      </c>
      <c r="B1672" s="7" t="s">
        <v>103</v>
      </c>
      <c r="C1672" s="5"/>
      <c r="D1672" s="5"/>
      <c r="F1672" s="6">
        <v>530410</v>
      </c>
      <c r="G1672" s="7" t="s">
        <v>103</v>
      </c>
      <c r="H1672" s="5"/>
      <c r="I1672" s="5"/>
    </row>
    <row r="1673" spans="1:9" x14ac:dyDescent="0.25">
      <c r="A1673" s="6">
        <v>530411</v>
      </c>
      <c r="B1673" s="7" t="s">
        <v>104</v>
      </c>
      <c r="C1673" s="5">
        <v>229154.48</v>
      </c>
      <c r="D1673" s="5">
        <v>171367.82</v>
      </c>
      <c r="F1673" s="6">
        <v>530411</v>
      </c>
      <c r="G1673" s="7" t="s">
        <v>104</v>
      </c>
      <c r="H1673" s="5">
        <v>229154.48</v>
      </c>
      <c r="I1673" s="5">
        <v>171367.82</v>
      </c>
    </row>
    <row r="1674" spans="1:9" x14ac:dyDescent="0.25">
      <c r="A1674" s="6">
        <v>530412</v>
      </c>
      <c r="B1674" s="7" t="s">
        <v>105</v>
      </c>
      <c r="C1674" s="5">
        <v>1141546.25</v>
      </c>
      <c r="D1674" s="5">
        <v>1992899.82</v>
      </c>
      <c r="F1674" s="6">
        <v>530412</v>
      </c>
      <c r="G1674" s="7" t="s">
        <v>105</v>
      </c>
      <c r="H1674" s="5">
        <v>1141546.25</v>
      </c>
      <c r="I1674" s="5">
        <v>1992899.82</v>
      </c>
    </row>
    <row r="1675" spans="1:9" x14ac:dyDescent="0.25">
      <c r="A1675" s="6">
        <v>530413</v>
      </c>
      <c r="B1675" s="7" t="s">
        <v>106</v>
      </c>
      <c r="C1675" s="5">
        <v>-211.59</v>
      </c>
      <c r="D1675" s="5">
        <v>21908.880000000001</v>
      </c>
      <c r="F1675" s="6">
        <v>530413</v>
      </c>
      <c r="G1675" s="7" t="s">
        <v>106</v>
      </c>
      <c r="H1675" s="5">
        <v>-211.59</v>
      </c>
      <c r="I1675" s="5">
        <v>21908.880000000001</v>
      </c>
    </row>
    <row r="1676" spans="1:9" x14ac:dyDescent="0.25">
      <c r="A1676" s="6">
        <v>530414</v>
      </c>
      <c r="B1676" s="7" t="s">
        <v>107</v>
      </c>
      <c r="C1676" s="5">
        <v>-77.41</v>
      </c>
      <c r="D1676" s="5">
        <v>-1832.4</v>
      </c>
      <c r="F1676" s="6">
        <v>530414</v>
      </c>
      <c r="G1676" s="7" t="s">
        <v>107</v>
      </c>
      <c r="H1676" s="5">
        <v>-77.41</v>
      </c>
      <c r="I1676" s="5">
        <v>-1832.4</v>
      </c>
    </row>
    <row r="1677" spans="1:9" ht="15.75" thickBot="1" x14ac:dyDescent="0.3">
      <c r="A1677" s="19">
        <v>530415</v>
      </c>
      <c r="B1677" s="20" t="s">
        <v>108</v>
      </c>
      <c r="C1677" s="5">
        <v>20332.96</v>
      </c>
      <c r="D1677" s="5">
        <v>28162.69</v>
      </c>
      <c r="F1677" s="19">
        <v>530415</v>
      </c>
      <c r="G1677" s="20" t="s">
        <v>108</v>
      </c>
      <c r="H1677" s="5">
        <v>20332.96</v>
      </c>
      <c r="I1677" s="5">
        <v>28162.69</v>
      </c>
    </row>
    <row r="1678" spans="1:9" ht="15.75" thickBot="1" x14ac:dyDescent="0.3">
      <c r="A1678" s="9" t="s">
        <v>18</v>
      </c>
      <c r="B1678" s="10"/>
      <c r="C1678" s="82">
        <f>SUM(C1663:C1677)</f>
        <v>10959628.700000001</v>
      </c>
      <c r="D1678" s="82">
        <f>SUM(D1663:D1677)</f>
        <v>13204699.390000002</v>
      </c>
      <c r="F1678" s="9" t="s">
        <v>18</v>
      </c>
      <c r="G1678" s="10"/>
      <c r="H1678" s="82">
        <f>SUM(H1663:H1677)</f>
        <v>10959628.700000001</v>
      </c>
      <c r="I1678" s="82">
        <f>SUM(I1663:I1677)</f>
        <v>13204699.390000002</v>
      </c>
    </row>
    <row r="1679" spans="1:9" x14ac:dyDescent="0.25">
      <c r="A1679" s="12">
        <v>5305</v>
      </c>
      <c r="B1679" s="13" t="s">
        <v>419</v>
      </c>
      <c r="C1679" s="5"/>
      <c r="D1679" s="5"/>
      <c r="F1679" s="12">
        <v>5305</v>
      </c>
      <c r="G1679" s="13" t="s">
        <v>419</v>
      </c>
      <c r="H1679" s="5"/>
      <c r="I1679" s="5"/>
    </row>
    <row r="1680" spans="1:9" x14ac:dyDescent="0.25">
      <c r="A1680" s="6">
        <v>530501</v>
      </c>
      <c r="B1680" s="7" t="s">
        <v>94</v>
      </c>
      <c r="C1680" s="5"/>
      <c r="D1680" s="5"/>
      <c r="F1680" s="6">
        <v>530501</v>
      </c>
      <c r="G1680" s="7" t="s">
        <v>94</v>
      </c>
      <c r="H1680" s="5"/>
      <c r="I1680" s="5"/>
    </row>
    <row r="1681" spans="1:9" x14ac:dyDescent="0.25">
      <c r="A1681" s="6">
        <v>530502</v>
      </c>
      <c r="B1681" s="7" t="s">
        <v>95</v>
      </c>
      <c r="C1681" s="5"/>
      <c r="D1681" s="5"/>
      <c r="F1681" s="6">
        <v>530502</v>
      </c>
      <c r="G1681" s="7" t="s">
        <v>95</v>
      </c>
      <c r="H1681" s="5"/>
      <c r="I1681" s="5"/>
    </row>
    <row r="1682" spans="1:9" x14ac:dyDescent="0.25">
      <c r="A1682" s="6">
        <v>530503</v>
      </c>
      <c r="B1682" s="7" t="s">
        <v>96</v>
      </c>
      <c r="C1682" s="5"/>
      <c r="D1682" s="5"/>
      <c r="F1682" s="6">
        <v>530503</v>
      </c>
      <c r="G1682" s="7" t="s">
        <v>96</v>
      </c>
      <c r="H1682" s="5"/>
      <c r="I1682" s="5"/>
    </row>
    <row r="1683" spans="1:9" x14ac:dyDescent="0.25">
      <c r="A1683" s="6">
        <v>530504</v>
      </c>
      <c r="B1683" s="7" t="s">
        <v>97</v>
      </c>
      <c r="C1683" s="5"/>
      <c r="D1683" s="5"/>
      <c r="F1683" s="6">
        <v>530504</v>
      </c>
      <c r="G1683" s="7" t="s">
        <v>97</v>
      </c>
      <c r="H1683" s="5"/>
      <c r="I1683" s="5"/>
    </row>
    <row r="1684" spans="1:9" x14ac:dyDescent="0.25">
      <c r="A1684" s="6">
        <v>530505</v>
      </c>
      <c r="B1684" s="7" t="s">
        <v>98</v>
      </c>
      <c r="C1684" s="5"/>
      <c r="D1684" s="5"/>
      <c r="F1684" s="6">
        <v>530505</v>
      </c>
      <c r="G1684" s="7" t="s">
        <v>98</v>
      </c>
      <c r="H1684" s="5"/>
      <c r="I1684" s="5"/>
    </row>
    <row r="1685" spans="1:9" x14ac:dyDescent="0.25">
      <c r="A1685" s="6">
        <v>530506</v>
      </c>
      <c r="B1685" s="7" t="s">
        <v>99</v>
      </c>
      <c r="C1685" s="5"/>
      <c r="D1685" s="5"/>
      <c r="F1685" s="6">
        <v>530506</v>
      </c>
      <c r="G1685" s="7" t="s">
        <v>99</v>
      </c>
      <c r="H1685" s="5"/>
      <c r="I1685" s="5"/>
    </row>
    <row r="1686" spans="1:9" x14ac:dyDescent="0.25">
      <c r="A1686" s="6">
        <v>530507</v>
      </c>
      <c r="B1686" s="7" t="s">
        <v>100</v>
      </c>
      <c r="C1686" s="5"/>
      <c r="D1686" s="5"/>
      <c r="F1686" s="6">
        <v>530507</v>
      </c>
      <c r="G1686" s="7" t="s">
        <v>100</v>
      </c>
      <c r="H1686" s="5"/>
      <c r="I1686" s="5"/>
    </row>
    <row r="1687" spans="1:9" x14ac:dyDescent="0.25">
      <c r="A1687" s="6">
        <v>530508</v>
      </c>
      <c r="B1687" s="7" t="s">
        <v>101</v>
      </c>
      <c r="C1687" s="5"/>
      <c r="D1687" s="5"/>
      <c r="F1687" s="6">
        <v>530508</v>
      </c>
      <c r="G1687" s="7" t="s">
        <v>101</v>
      </c>
      <c r="H1687" s="5"/>
      <c r="I1687" s="5"/>
    </row>
    <row r="1688" spans="1:9" x14ac:dyDescent="0.25">
      <c r="A1688" s="6">
        <v>530509</v>
      </c>
      <c r="B1688" s="7" t="s">
        <v>102</v>
      </c>
      <c r="C1688" s="5"/>
      <c r="D1688" s="5"/>
      <c r="F1688" s="6">
        <v>530509</v>
      </c>
      <c r="G1688" s="7" t="s">
        <v>102</v>
      </c>
      <c r="H1688" s="5"/>
      <c r="I1688" s="5"/>
    </row>
    <row r="1689" spans="1:9" x14ac:dyDescent="0.25">
      <c r="A1689" s="6">
        <v>530510</v>
      </c>
      <c r="B1689" s="7" t="s">
        <v>103</v>
      </c>
      <c r="C1689" s="5"/>
      <c r="D1689" s="5"/>
      <c r="F1689" s="6">
        <v>530510</v>
      </c>
      <c r="G1689" s="7" t="s">
        <v>103</v>
      </c>
      <c r="H1689" s="5"/>
      <c r="I1689" s="5"/>
    </row>
    <row r="1690" spans="1:9" x14ac:dyDescent="0.25">
      <c r="A1690" s="6">
        <v>530511</v>
      </c>
      <c r="B1690" s="7" t="s">
        <v>104</v>
      </c>
      <c r="C1690" s="5"/>
      <c r="D1690" s="5"/>
      <c r="F1690" s="6">
        <v>530511</v>
      </c>
      <c r="G1690" s="7" t="s">
        <v>104</v>
      </c>
      <c r="H1690" s="5"/>
      <c r="I1690" s="5"/>
    </row>
    <row r="1691" spans="1:9" x14ac:dyDescent="0.25">
      <c r="A1691" s="6">
        <v>530512</v>
      </c>
      <c r="B1691" s="7" t="s">
        <v>105</v>
      </c>
      <c r="C1691" s="5"/>
      <c r="D1691" s="5"/>
      <c r="F1691" s="6">
        <v>530512</v>
      </c>
      <c r="G1691" s="7" t="s">
        <v>105</v>
      </c>
      <c r="H1691" s="5"/>
      <c r="I1691" s="5"/>
    </row>
    <row r="1692" spans="1:9" x14ac:dyDescent="0.25">
      <c r="A1692" s="6">
        <v>530513</v>
      </c>
      <c r="B1692" s="7" t="s">
        <v>106</v>
      </c>
      <c r="C1692" s="5"/>
      <c r="D1692" s="5"/>
      <c r="F1692" s="6">
        <v>530513</v>
      </c>
      <c r="G1692" s="7" t="s">
        <v>106</v>
      </c>
      <c r="H1692" s="5"/>
      <c r="I1692" s="5"/>
    </row>
    <row r="1693" spans="1:9" x14ac:dyDescent="0.25">
      <c r="A1693" s="6">
        <v>530514</v>
      </c>
      <c r="B1693" s="7" t="s">
        <v>107</v>
      </c>
      <c r="C1693" s="5"/>
      <c r="D1693" s="5"/>
      <c r="F1693" s="6">
        <v>530514</v>
      </c>
      <c r="G1693" s="7" t="s">
        <v>107</v>
      </c>
      <c r="H1693" s="5"/>
      <c r="I1693" s="5"/>
    </row>
    <row r="1694" spans="1:9" ht="15.75" thickBot="1" x14ac:dyDescent="0.3">
      <c r="A1694" s="19">
        <v>530515</v>
      </c>
      <c r="B1694" s="20" t="s">
        <v>108</v>
      </c>
      <c r="C1694" s="5"/>
      <c r="D1694" s="5"/>
      <c r="F1694" s="19">
        <v>530515</v>
      </c>
      <c r="G1694" s="20" t="s">
        <v>108</v>
      </c>
      <c r="H1694" s="5"/>
      <c r="I1694" s="5"/>
    </row>
    <row r="1695" spans="1:9" ht="15.75" thickBot="1" x14ac:dyDescent="0.3">
      <c r="A1695" s="9" t="s">
        <v>18</v>
      </c>
      <c r="B1695" s="10"/>
      <c r="C1695" s="72">
        <f>SUM(C1680:C1694)</f>
        <v>0</v>
      </c>
      <c r="D1695" s="72">
        <f>SUM(D1680:D1694)</f>
        <v>0</v>
      </c>
      <c r="F1695" s="9" t="s">
        <v>18</v>
      </c>
      <c r="G1695" s="10"/>
      <c r="H1695" s="72">
        <f>SUM(H1680:H1694)</f>
        <v>0</v>
      </c>
      <c r="I1695" s="72">
        <f>SUM(I1680:I1694)</f>
        <v>0</v>
      </c>
    </row>
    <row r="1696" spans="1:9" x14ac:dyDescent="0.25">
      <c r="A1696" s="12">
        <v>5306</v>
      </c>
      <c r="B1696" s="13" t="s">
        <v>328</v>
      </c>
      <c r="C1696" s="70"/>
      <c r="D1696" s="70"/>
      <c r="F1696" s="12">
        <v>5306</v>
      </c>
      <c r="G1696" s="13" t="s">
        <v>328</v>
      </c>
      <c r="H1696" s="70"/>
      <c r="I1696" s="70"/>
    </row>
    <row r="1697" spans="1:9" x14ac:dyDescent="0.25">
      <c r="A1697" s="6">
        <v>530601</v>
      </c>
      <c r="B1697" s="7" t="s">
        <v>94</v>
      </c>
      <c r="C1697" s="5">
        <v>4710597.82</v>
      </c>
      <c r="D1697" s="5">
        <v>3405518.66</v>
      </c>
      <c r="F1697" s="6">
        <v>530601</v>
      </c>
      <c r="G1697" s="7" t="s">
        <v>94</v>
      </c>
      <c r="H1697" s="5">
        <v>4710597.82</v>
      </c>
      <c r="I1697" s="5">
        <v>3405518.66</v>
      </c>
    </row>
    <row r="1698" spans="1:9" x14ac:dyDescent="0.25">
      <c r="A1698" s="6">
        <v>530602</v>
      </c>
      <c r="B1698" s="7" t="s">
        <v>95</v>
      </c>
      <c r="C1698" s="5">
        <v>5271512.09</v>
      </c>
      <c r="D1698" s="5">
        <v>527207.88</v>
      </c>
      <c r="F1698" s="6">
        <v>530602</v>
      </c>
      <c r="G1698" s="7" t="s">
        <v>95</v>
      </c>
      <c r="H1698" s="5">
        <v>5271512.09</v>
      </c>
      <c r="I1698" s="5">
        <v>527207.88</v>
      </c>
    </row>
    <row r="1699" spans="1:9" x14ac:dyDescent="0.25">
      <c r="A1699" s="6">
        <v>530603</v>
      </c>
      <c r="B1699" s="7" t="s">
        <v>96</v>
      </c>
      <c r="C1699" s="5"/>
      <c r="D1699" s="5"/>
      <c r="F1699" s="6">
        <v>530603</v>
      </c>
      <c r="G1699" s="7" t="s">
        <v>96</v>
      </c>
      <c r="H1699" s="5"/>
      <c r="I1699" s="5"/>
    </row>
    <row r="1700" spans="1:9" x14ac:dyDescent="0.25">
      <c r="A1700" s="6">
        <v>530604</v>
      </c>
      <c r="B1700" s="7" t="s">
        <v>97</v>
      </c>
      <c r="C1700" s="5"/>
      <c r="D1700" s="5"/>
      <c r="F1700" s="6">
        <v>530604</v>
      </c>
      <c r="G1700" s="7" t="s">
        <v>97</v>
      </c>
      <c r="H1700" s="5"/>
      <c r="I1700" s="5"/>
    </row>
    <row r="1701" spans="1:9" x14ac:dyDescent="0.25">
      <c r="A1701" s="6">
        <v>530605</v>
      </c>
      <c r="B1701" s="7" t="s">
        <v>98</v>
      </c>
      <c r="C1701" s="5">
        <v>339324.78</v>
      </c>
      <c r="D1701" s="5">
        <v>443430.77</v>
      </c>
      <c r="F1701" s="6">
        <v>530605</v>
      </c>
      <c r="G1701" s="7" t="s">
        <v>98</v>
      </c>
      <c r="H1701" s="5">
        <v>339324.78</v>
      </c>
      <c r="I1701" s="5">
        <v>443430.77</v>
      </c>
    </row>
    <row r="1702" spans="1:9" x14ac:dyDescent="0.25">
      <c r="A1702" s="6">
        <v>530606</v>
      </c>
      <c r="B1702" s="7" t="s">
        <v>99</v>
      </c>
      <c r="C1702" s="5">
        <v>37929701.659999996</v>
      </c>
      <c r="D1702" s="5">
        <v>43683170</v>
      </c>
      <c r="F1702" s="6">
        <v>530606</v>
      </c>
      <c r="G1702" s="7" t="s">
        <v>99</v>
      </c>
      <c r="H1702" s="5">
        <v>37929701.659999996</v>
      </c>
      <c r="I1702" s="5">
        <v>43683170</v>
      </c>
    </row>
    <row r="1703" spans="1:9" x14ac:dyDescent="0.25">
      <c r="A1703" s="6">
        <v>530607</v>
      </c>
      <c r="B1703" s="7" t="s">
        <v>100</v>
      </c>
      <c r="C1703" s="5"/>
      <c r="D1703" s="5"/>
      <c r="F1703" s="6">
        <v>530607</v>
      </c>
      <c r="G1703" s="7" t="s">
        <v>100</v>
      </c>
      <c r="H1703" s="5"/>
      <c r="I1703" s="5"/>
    </row>
    <row r="1704" spans="1:9" x14ac:dyDescent="0.25">
      <c r="A1704" s="6">
        <v>530608</v>
      </c>
      <c r="B1704" s="7" t="s">
        <v>101</v>
      </c>
      <c r="C1704" s="5">
        <v>4950118.47</v>
      </c>
      <c r="D1704" s="5">
        <v>6817865.8799999999</v>
      </c>
      <c r="F1704" s="6">
        <v>530608</v>
      </c>
      <c r="G1704" s="7" t="s">
        <v>101</v>
      </c>
      <c r="H1704" s="5">
        <v>4950118.47</v>
      </c>
      <c r="I1704" s="5">
        <v>6817865.8799999999</v>
      </c>
    </row>
    <row r="1705" spans="1:9" x14ac:dyDescent="0.25">
      <c r="A1705" s="6">
        <v>530609</v>
      </c>
      <c r="B1705" s="7" t="s">
        <v>102</v>
      </c>
      <c r="C1705" s="5">
        <v>-9564790.2799999993</v>
      </c>
      <c r="D1705" s="5">
        <v>800628.58</v>
      </c>
      <c r="F1705" s="6">
        <v>530609</v>
      </c>
      <c r="G1705" s="7" t="s">
        <v>102</v>
      </c>
      <c r="H1705" s="5">
        <v>-9564790.2799999993</v>
      </c>
      <c r="I1705" s="5">
        <v>800628.58</v>
      </c>
    </row>
    <row r="1706" spans="1:9" x14ac:dyDescent="0.25">
      <c r="A1706" s="6">
        <v>530610</v>
      </c>
      <c r="B1706" s="7" t="s">
        <v>103</v>
      </c>
      <c r="C1706" s="5"/>
      <c r="D1706" s="5"/>
      <c r="F1706" s="6">
        <v>530610</v>
      </c>
      <c r="G1706" s="7" t="s">
        <v>103</v>
      </c>
      <c r="H1706" s="5"/>
      <c r="I1706" s="5"/>
    </row>
    <row r="1707" spans="1:9" x14ac:dyDescent="0.25">
      <c r="A1707" s="6">
        <v>530611</v>
      </c>
      <c r="B1707" s="7" t="s">
        <v>104</v>
      </c>
      <c r="C1707" s="5">
        <v>778131.84</v>
      </c>
      <c r="D1707" s="5">
        <v>629767.68000000005</v>
      </c>
      <c r="F1707" s="6">
        <v>530611</v>
      </c>
      <c r="G1707" s="7" t="s">
        <v>104</v>
      </c>
      <c r="H1707" s="5">
        <v>778131.84</v>
      </c>
      <c r="I1707" s="5">
        <v>629767.68000000005</v>
      </c>
    </row>
    <row r="1708" spans="1:9" x14ac:dyDescent="0.25">
      <c r="A1708" s="6">
        <v>530612</v>
      </c>
      <c r="B1708" s="7" t="s">
        <v>105</v>
      </c>
      <c r="C1708" s="5">
        <v>5707731.21</v>
      </c>
      <c r="D1708" s="5">
        <v>9913936.7100000009</v>
      </c>
      <c r="F1708" s="6">
        <v>530612</v>
      </c>
      <c r="G1708" s="7" t="s">
        <v>105</v>
      </c>
      <c r="H1708" s="5">
        <v>5707731.21</v>
      </c>
      <c r="I1708" s="5">
        <v>9913936.7100000009</v>
      </c>
    </row>
    <row r="1709" spans="1:9" x14ac:dyDescent="0.25">
      <c r="A1709" s="6">
        <v>530613</v>
      </c>
      <c r="B1709" s="7" t="s">
        <v>106</v>
      </c>
      <c r="C1709" s="5">
        <v>-1057.94</v>
      </c>
      <c r="D1709" s="5">
        <v>109544.37</v>
      </c>
      <c r="F1709" s="6">
        <v>530613</v>
      </c>
      <c r="G1709" s="7" t="s">
        <v>106</v>
      </c>
      <c r="H1709" s="5">
        <v>-1057.94</v>
      </c>
      <c r="I1709" s="5">
        <v>109544.37</v>
      </c>
    </row>
    <row r="1710" spans="1:9" x14ac:dyDescent="0.25">
      <c r="A1710" s="6">
        <v>530614</v>
      </c>
      <c r="B1710" s="7" t="s">
        <v>107</v>
      </c>
      <c r="C1710" s="5">
        <v>-387.08</v>
      </c>
      <c r="D1710" s="5">
        <v>-9161.9</v>
      </c>
      <c r="F1710" s="6">
        <v>530614</v>
      </c>
      <c r="G1710" s="7" t="s">
        <v>107</v>
      </c>
      <c r="H1710" s="5">
        <v>-387.08</v>
      </c>
      <c r="I1710" s="5">
        <v>-9161.9</v>
      </c>
    </row>
    <row r="1711" spans="1:9" ht="15.75" thickBot="1" x14ac:dyDescent="0.3">
      <c r="A1711" s="19">
        <v>530615</v>
      </c>
      <c r="B1711" s="20" t="s">
        <v>108</v>
      </c>
      <c r="C1711" s="5">
        <v>101664.81</v>
      </c>
      <c r="D1711" s="5">
        <v>140813.44</v>
      </c>
      <c r="F1711" s="19">
        <v>530615</v>
      </c>
      <c r="G1711" s="20" t="s">
        <v>108</v>
      </c>
      <c r="H1711" s="5">
        <v>101664.81</v>
      </c>
      <c r="I1711" s="5">
        <v>140813.44</v>
      </c>
    </row>
    <row r="1712" spans="1:9" ht="15.75" thickBot="1" x14ac:dyDescent="0.3">
      <c r="A1712" s="9" t="s">
        <v>18</v>
      </c>
      <c r="B1712" s="10"/>
      <c r="C1712" s="69">
        <f>SUM(C1697:C1711)</f>
        <v>50222547.380000003</v>
      </c>
      <c r="D1712" s="69">
        <f>SUM(D1697:D1711)</f>
        <v>66462722.07</v>
      </c>
      <c r="F1712" s="9" t="s">
        <v>18</v>
      </c>
      <c r="G1712" s="10"/>
      <c r="H1712" s="69">
        <f>SUM(H1697:H1711)</f>
        <v>50222547.380000003</v>
      </c>
      <c r="I1712" s="69">
        <f>SUM(I1697:I1711)</f>
        <v>66462722.07</v>
      </c>
    </row>
    <row r="1713" spans="1:9" x14ac:dyDescent="0.25">
      <c r="A1713" s="12">
        <v>5307</v>
      </c>
      <c r="B1713" s="13" t="s">
        <v>330</v>
      </c>
      <c r="C1713" s="70"/>
      <c r="D1713" s="70"/>
      <c r="F1713" s="12">
        <v>5307</v>
      </c>
      <c r="G1713" s="13" t="s">
        <v>330</v>
      </c>
      <c r="H1713" s="70"/>
      <c r="I1713" s="70"/>
    </row>
    <row r="1714" spans="1:9" x14ac:dyDescent="0.25">
      <c r="A1714" s="6">
        <v>530701</v>
      </c>
      <c r="B1714" s="7" t="s">
        <v>94</v>
      </c>
      <c r="C1714" s="5">
        <v>-35260.300000000003</v>
      </c>
      <c r="D1714" s="5">
        <v>716804.99</v>
      </c>
      <c r="F1714" s="6">
        <v>530701</v>
      </c>
      <c r="G1714" s="7" t="s">
        <v>94</v>
      </c>
      <c r="H1714" s="5">
        <v>-35260.300000000003</v>
      </c>
      <c r="I1714" s="5">
        <v>716804.99</v>
      </c>
    </row>
    <row r="1715" spans="1:9" x14ac:dyDescent="0.25">
      <c r="A1715" s="6">
        <v>530702</v>
      </c>
      <c r="B1715" s="7" t="s">
        <v>95</v>
      </c>
      <c r="C1715" s="5">
        <v>-50929.62</v>
      </c>
      <c r="D1715" s="5">
        <v>1035346.05</v>
      </c>
      <c r="F1715" s="6">
        <v>530702</v>
      </c>
      <c r="G1715" s="7" t="s">
        <v>95</v>
      </c>
      <c r="H1715" s="5">
        <v>-50929.62</v>
      </c>
      <c r="I1715" s="5">
        <v>1035346.05</v>
      </c>
    </row>
    <row r="1716" spans="1:9" x14ac:dyDescent="0.25">
      <c r="A1716" s="6">
        <v>530703</v>
      </c>
      <c r="B1716" s="7" t="s">
        <v>96</v>
      </c>
      <c r="C1716" s="5"/>
      <c r="D1716" s="5"/>
      <c r="F1716" s="6">
        <v>530703</v>
      </c>
      <c r="G1716" s="7" t="s">
        <v>96</v>
      </c>
      <c r="H1716" s="5"/>
      <c r="I1716" s="5"/>
    </row>
    <row r="1717" spans="1:9" x14ac:dyDescent="0.25">
      <c r="A1717" s="6">
        <v>530704</v>
      </c>
      <c r="B1717" s="7" t="s">
        <v>97</v>
      </c>
      <c r="C1717" s="5"/>
      <c r="D1717" s="5"/>
      <c r="F1717" s="6">
        <v>530704</v>
      </c>
      <c r="G1717" s="7" t="s">
        <v>97</v>
      </c>
      <c r="H1717" s="5"/>
      <c r="I1717" s="5"/>
    </row>
    <row r="1718" spans="1:9" x14ac:dyDescent="0.25">
      <c r="A1718" s="6">
        <v>530705</v>
      </c>
      <c r="B1718" s="7" t="s">
        <v>98</v>
      </c>
      <c r="C1718" s="5"/>
      <c r="D1718" s="5"/>
      <c r="F1718" s="6">
        <v>530705</v>
      </c>
      <c r="G1718" s="7" t="s">
        <v>98</v>
      </c>
      <c r="H1718" s="5"/>
      <c r="I1718" s="5"/>
    </row>
    <row r="1719" spans="1:9" x14ac:dyDescent="0.25">
      <c r="A1719" s="6">
        <v>530706</v>
      </c>
      <c r="B1719" s="7" t="s">
        <v>99</v>
      </c>
      <c r="C1719" s="5"/>
      <c r="D1719" s="5"/>
      <c r="F1719" s="6">
        <v>530706</v>
      </c>
      <c r="G1719" s="7" t="s">
        <v>99</v>
      </c>
      <c r="H1719" s="5"/>
      <c r="I1719" s="5"/>
    </row>
    <row r="1720" spans="1:9" x14ac:dyDescent="0.25">
      <c r="A1720" s="6">
        <v>530707</v>
      </c>
      <c r="B1720" s="7" t="s">
        <v>100</v>
      </c>
      <c r="C1720" s="5"/>
      <c r="D1720" s="5"/>
      <c r="F1720" s="6">
        <v>530707</v>
      </c>
      <c r="G1720" s="7" t="s">
        <v>100</v>
      </c>
      <c r="H1720" s="5"/>
      <c r="I1720" s="5"/>
    </row>
    <row r="1721" spans="1:9" x14ac:dyDescent="0.25">
      <c r="A1721" s="6">
        <v>530708</v>
      </c>
      <c r="B1721" s="7" t="s">
        <v>101</v>
      </c>
      <c r="C1721" s="5"/>
      <c r="D1721" s="5">
        <v>167193.1</v>
      </c>
      <c r="F1721" s="6">
        <v>530708</v>
      </c>
      <c r="G1721" s="7" t="s">
        <v>101</v>
      </c>
      <c r="H1721" s="5"/>
      <c r="I1721" s="5">
        <v>167193.1</v>
      </c>
    </row>
    <row r="1722" spans="1:9" x14ac:dyDescent="0.25">
      <c r="A1722" s="6">
        <v>530709</v>
      </c>
      <c r="B1722" s="7" t="s">
        <v>102</v>
      </c>
      <c r="C1722" s="5"/>
      <c r="D1722" s="5"/>
      <c r="F1722" s="6">
        <v>530709</v>
      </c>
      <c r="G1722" s="7" t="s">
        <v>102</v>
      </c>
      <c r="H1722" s="5"/>
      <c r="I1722" s="5"/>
    </row>
    <row r="1723" spans="1:9" x14ac:dyDescent="0.25">
      <c r="A1723" s="6">
        <v>530710</v>
      </c>
      <c r="B1723" s="7" t="s">
        <v>103</v>
      </c>
      <c r="C1723" s="5"/>
      <c r="D1723" s="5"/>
      <c r="F1723" s="6">
        <v>530710</v>
      </c>
      <c r="G1723" s="7" t="s">
        <v>103</v>
      </c>
      <c r="H1723" s="5"/>
      <c r="I1723" s="5"/>
    </row>
    <row r="1724" spans="1:9" x14ac:dyDescent="0.25">
      <c r="A1724" s="6">
        <v>530711</v>
      </c>
      <c r="B1724" s="7" t="s">
        <v>104</v>
      </c>
      <c r="C1724" s="5">
        <v>828425.47</v>
      </c>
      <c r="D1724" s="5">
        <v>873351.88</v>
      </c>
      <c r="F1724" s="6">
        <v>530711</v>
      </c>
      <c r="G1724" s="7" t="s">
        <v>104</v>
      </c>
      <c r="H1724" s="5">
        <v>828425.47</v>
      </c>
      <c r="I1724" s="5">
        <v>873351.88</v>
      </c>
    </row>
    <row r="1725" spans="1:9" x14ac:dyDescent="0.25">
      <c r="A1725" s="6">
        <v>530712</v>
      </c>
      <c r="B1725" s="7" t="s">
        <v>105</v>
      </c>
      <c r="C1725" s="5"/>
      <c r="D1725" s="5"/>
      <c r="F1725" s="6">
        <v>530712</v>
      </c>
      <c r="G1725" s="7" t="s">
        <v>105</v>
      </c>
      <c r="H1725" s="5"/>
      <c r="I1725" s="5"/>
    </row>
    <row r="1726" spans="1:9" x14ac:dyDescent="0.25">
      <c r="A1726" s="6">
        <v>530713</v>
      </c>
      <c r="B1726" s="7" t="s">
        <v>106</v>
      </c>
      <c r="C1726" s="5"/>
      <c r="D1726" s="5"/>
      <c r="F1726" s="6">
        <v>530713</v>
      </c>
      <c r="G1726" s="7" t="s">
        <v>106</v>
      </c>
      <c r="H1726" s="5"/>
      <c r="I1726" s="5"/>
    </row>
    <row r="1727" spans="1:9" x14ac:dyDescent="0.25">
      <c r="A1727" s="6">
        <v>530714</v>
      </c>
      <c r="B1727" s="7" t="s">
        <v>107</v>
      </c>
      <c r="C1727" s="5"/>
      <c r="D1727" s="5"/>
      <c r="F1727" s="6">
        <v>530714</v>
      </c>
      <c r="G1727" s="7" t="s">
        <v>107</v>
      </c>
      <c r="H1727" s="5"/>
      <c r="I1727" s="5"/>
    </row>
    <row r="1728" spans="1:9" ht="15.75" thickBot="1" x14ac:dyDescent="0.3">
      <c r="A1728" s="19">
        <v>530715</v>
      </c>
      <c r="B1728" s="20" t="s">
        <v>108</v>
      </c>
      <c r="C1728" s="5"/>
      <c r="D1728" s="5"/>
      <c r="F1728" s="19">
        <v>530715</v>
      </c>
      <c r="G1728" s="20" t="s">
        <v>108</v>
      </c>
      <c r="H1728" s="5"/>
      <c r="I1728" s="5"/>
    </row>
    <row r="1729" spans="1:9" ht="15.75" thickBot="1" x14ac:dyDescent="0.3">
      <c r="A1729" s="9" t="s">
        <v>18</v>
      </c>
      <c r="B1729" s="10"/>
      <c r="C1729" s="69">
        <f>SUM(C1714:C1728)</f>
        <v>742235.54999999993</v>
      </c>
      <c r="D1729" s="69">
        <f>SUM(D1714:D1728)</f>
        <v>2792696.02</v>
      </c>
      <c r="F1729" s="9" t="s">
        <v>18</v>
      </c>
      <c r="G1729" s="10"/>
      <c r="H1729" s="69">
        <f>SUM(H1714:H1728)</f>
        <v>742235.54999999993</v>
      </c>
      <c r="I1729" s="69">
        <f>SUM(I1714:I1728)</f>
        <v>2792696.02</v>
      </c>
    </row>
    <row r="1730" spans="1:9" x14ac:dyDescent="0.25">
      <c r="A1730" s="12">
        <v>5308</v>
      </c>
      <c r="B1730" s="13" t="s">
        <v>331</v>
      </c>
      <c r="C1730" s="70"/>
      <c r="D1730" s="70"/>
      <c r="F1730" s="12">
        <v>5308</v>
      </c>
      <c r="G1730" s="13" t="s">
        <v>331</v>
      </c>
      <c r="H1730" s="70"/>
      <c r="I1730" s="70"/>
    </row>
    <row r="1731" spans="1:9" x14ac:dyDescent="0.25">
      <c r="A1731" s="6">
        <v>530801</v>
      </c>
      <c r="B1731" s="7" t="s">
        <v>94</v>
      </c>
      <c r="C1731" s="5">
        <v>-3292270.99</v>
      </c>
      <c r="D1731" s="5">
        <v>6343895.5999999996</v>
      </c>
      <c r="F1731" s="6">
        <v>530801</v>
      </c>
      <c r="G1731" s="7" t="s">
        <v>94</v>
      </c>
      <c r="H1731" s="5">
        <v>-3292270.99</v>
      </c>
      <c r="I1731" s="5">
        <v>6343895.5999999996</v>
      </c>
    </row>
    <row r="1732" spans="1:9" x14ac:dyDescent="0.25">
      <c r="A1732" s="6">
        <v>530802</v>
      </c>
      <c r="B1732" s="7" t="s">
        <v>95</v>
      </c>
      <c r="C1732" s="5">
        <v>-4755323.71</v>
      </c>
      <c r="D1732" s="5">
        <v>9168442.8100000005</v>
      </c>
      <c r="F1732" s="6">
        <v>530802</v>
      </c>
      <c r="G1732" s="7" t="s">
        <v>95</v>
      </c>
      <c r="H1732" s="5">
        <v>-4755323.71</v>
      </c>
      <c r="I1732" s="5">
        <v>9168442.8100000005</v>
      </c>
    </row>
    <row r="1733" spans="1:9" x14ac:dyDescent="0.25">
      <c r="A1733" s="6">
        <v>530803</v>
      </c>
      <c r="B1733" s="7" t="s">
        <v>96</v>
      </c>
      <c r="C1733" s="5"/>
      <c r="D1733" s="5"/>
      <c r="F1733" s="6">
        <v>530803</v>
      </c>
      <c r="G1733" s="7" t="s">
        <v>96</v>
      </c>
      <c r="H1733" s="5"/>
      <c r="I1733" s="5"/>
    </row>
    <row r="1734" spans="1:9" x14ac:dyDescent="0.25">
      <c r="A1734" s="6">
        <v>530804</v>
      </c>
      <c r="B1734" s="7" t="s">
        <v>97</v>
      </c>
      <c r="C1734" s="5">
        <v>19758453.34</v>
      </c>
      <c r="D1734" s="5">
        <v>30615497.140000001</v>
      </c>
      <c r="F1734" s="6">
        <v>530804</v>
      </c>
      <c r="G1734" s="7" t="s">
        <v>97</v>
      </c>
      <c r="H1734" s="5">
        <v>19758453.34</v>
      </c>
      <c r="I1734" s="5">
        <v>30615497.140000001</v>
      </c>
    </row>
    <row r="1735" spans="1:9" x14ac:dyDescent="0.25">
      <c r="A1735" s="6">
        <v>530805</v>
      </c>
      <c r="B1735" s="7" t="s">
        <v>98</v>
      </c>
      <c r="C1735" s="5"/>
      <c r="D1735" s="5"/>
      <c r="F1735" s="6">
        <v>530805</v>
      </c>
      <c r="G1735" s="7" t="s">
        <v>98</v>
      </c>
      <c r="H1735" s="5"/>
      <c r="I1735" s="5"/>
    </row>
    <row r="1736" spans="1:9" x14ac:dyDescent="0.25">
      <c r="A1736" s="6">
        <v>530806</v>
      </c>
      <c r="B1736" s="7" t="s">
        <v>99</v>
      </c>
      <c r="C1736" s="5"/>
      <c r="D1736" s="5"/>
      <c r="F1736" s="6">
        <v>530806</v>
      </c>
      <c r="G1736" s="7" t="s">
        <v>99</v>
      </c>
      <c r="H1736" s="5"/>
      <c r="I1736" s="5"/>
    </row>
    <row r="1737" spans="1:9" x14ac:dyDescent="0.25">
      <c r="A1737" s="6">
        <v>530807</v>
      </c>
      <c r="B1737" s="7" t="s">
        <v>100</v>
      </c>
      <c r="C1737" s="5"/>
      <c r="D1737" s="5"/>
      <c r="F1737" s="6">
        <v>530807</v>
      </c>
      <c r="G1737" s="7" t="s">
        <v>100</v>
      </c>
      <c r="H1737" s="5"/>
      <c r="I1737" s="5"/>
    </row>
    <row r="1738" spans="1:9" x14ac:dyDescent="0.25">
      <c r="A1738" s="6">
        <v>530808</v>
      </c>
      <c r="B1738" s="7" t="s">
        <v>101</v>
      </c>
      <c r="C1738" s="5">
        <v>922066.85</v>
      </c>
      <c r="D1738" s="5">
        <v>1694388.72</v>
      </c>
      <c r="F1738" s="6">
        <v>530808</v>
      </c>
      <c r="G1738" s="7" t="s">
        <v>101</v>
      </c>
      <c r="H1738" s="5">
        <v>922066.85</v>
      </c>
      <c r="I1738" s="5">
        <v>1694388.72</v>
      </c>
    </row>
    <row r="1739" spans="1:9" x14ac:dyDescent="0.25">
      <c r="A1739" s="6">
        <v>530809</v>
      </c>
      <c r="B1739" s="7" t="s">
        <v>102</v>
      </c>
      <c r="C1739" s="5">
        <v>25755600.739999998</v>
      </c>
      <c r="D1739" s="5"/>
      <c r="F1739" s="6">
        <v>530809</v>
      </c>
      <c r="G1739" s="7" t="s">
        <v>102</v>
      </c>
      <c r="H1739" s="5">
        <v>25755600.739999998</v>
      </c>
      <c r="I1739" s="5"/>
    </row>
    <row r="1740" spans="1:9" x14ac:dyDescent="0.25">
      <c r="A1740" s="6">
        <v>530810</v>
      </c>
      <c r="B1740" s="7" t="s">
        <v>103</v>
      </c>
      <c r="C1740" s="5"/>
      <c r="D1740" s="5"/>
      <c r="F1740" s="6">
        <v>530810</v>
      </c>
      <c r="G1740" s="7" t="s">
        <v>103</v>
      </c>
      <c r="H1740" s="5"/>
      <c r="I1740" s="5"/>
    </row>
    <row r="1741" spans="1:9" x14ac:dyDescent="0.25">
      <c r="A1741" s="6">
        <v>530811</v>
      </c>
      <c r="B1741" s="7" t="s">
        <v>104</v>
      </c>
      <c r="C1741" s="5"/>
      <c r="D1741" s="5"/>
      <c r="F1741" s="6">
        <v>530811</v>
      </c>
      <c r="G1741" s="7" t="s">
        <v>104</v>
      </c>
      <c r="H1741" s="5"/>
      <c r="I1741" s="5"/>
    </row>
    <row r="1742" spans="1:9" x14ac:dyDescent="0.25">
      <c r="A1742" s="6">
        <v>530812</v>
      </c>
      <c r="B1742" s="7" t="s">
        <v>105</v>
      </c>
      <c r="C1742" s="5"/>
      <c r="D1742" s="5">
        <v>257971.41</v>
      </c>
      <c r="F1742" s="6">
        <v>530812</v>
      </c>
      <c r="G1742" s="7" t="s">
        <v>105</v>
      </c>
      <c r="H1742" s="5"/>
      <c r="I1742" s="5">
        <v>257971.41</v>
      </c>
    </row>
    <row r="1743" spans="1:9" x14ac:dyDescent="0.25">
      <c r="A1743" s="6">
        <v>530813</v>
      </c>
      <c r="B1743" s="7" t="s">
        <v>106</v>
      </c>
      <c r="C1743" s="5"/>
      <c r="D1743" s="5"/>
      <c r="F1743" s="6">
        <v>530813</v>
      </c>
      <c r="G1743" s="7" t="s">
        <v>106</v>
      </c>
      <c r="H1743" s="5"/>
      <c r="I1743" s="5"/>
    </row>
    <row r="1744" spans="1:9" x14ac:dyDescent="0.25">
      <c r="A1744" s="6">
        <v>530814</v>
      </c>
      <c r="B1744" s="7" t="s">
        <v>107</v>
      </c>
      <c r="C1744" s="5"/>
      <c r="D1744" s="5"/>
      <c r="F1744" s="6">
        <v>530814</v>
      </c>
      <c r="G1744" s="7" t="s">
        <v>107</v>
      </c>
      <c r="H1744" s="5"/>
      <c r="I1744" s="5"/>
    </row>
    <row r="1745" spans="1:9" ht="15.75" thickBot="1" x14ac:dyDescent="0.3">
      <c r="A1745" s="19">
        <v>530815</v>
      </c>
      <c r="B1745" s="20" t="s">
        <v>108</v>
      </c>
      <c r="C1745" s="5"/>
      <c r="D1745" s="5"/>
      <c r="F1745" s="19">
        <v>530815</v>
      </c>
      <c r="G1745" s="20" t="s">
        <v>108</v>
      </c>
      <c r="H1745" s="5"/>
      <c r="I1745" s="5"/>
    </row>
    <row r="1746" spans="1:9" ht="15.75" thickBot="1" x14ac:dyDescent="0.3">
      <c r="A1746" s="9" t="s">
        <v>18</v>
      </c>
      <c r="B1746" s="10"/>
      <c r="C1746" s="73">
        <f>SUM(C1731:C1745)</f>
        <v>38388526.229999997</v>
      </c>
      <c r="D1746" s="73">
        <f>SUM(D1731:D1745)</f>
        <v>48080195.679999992</v>
      </c>
      <c r="F1746" s="9" t="s">
        <v>18</v>
      </c>
      <c r="G1746" s="10"/>
      <c r="H1746" s="73">
        <f>SUM(H1731:H1745)</f>
        <v>38388526.229999997</v>
      </c>
      <c r="I1746" s="73">
        <f>SUM(I1731:I1745)</f>
        <v>48080195.679999992</v>
      </c>
    </row>
    <row r="1747" spans="1:9" x14ac:dyDescent="0.25">
      <c r="A1747" s="12">
        <v>5309</v>
      </c>
      <c r="B1747" s="13" t="s">
        <v>420</v>
      </c>
      <c r="C1747" s="5"/>
      <c r="D1747" s="5"/>
      <c r="F1747" s="12">
        <v>5309</v>
      </c>
      <c r="G1747" s="13" t="s">
        <v>420</v>
      </c>
      <c r="H1747" s="5"/>
      <c r="I1747" s="5"/>
    </row>
    <row r="1748" spans="1:9" x14ac:dyDescent="0.25">
      <c r="A1748" s="6">
        <v>530901</v>
      </c>
      <c r="B1748" s="7" t="s">
        <v>94</v>
      </c>
      <c r="C1748" s="5"/>
      <c r="D1748" s="5"/>
      <c r="F1748" s="6">
        <v>530901</v>
      </c>
      <c r="G1748" s="7" t="s">
        <v>94</v>
      </c>
      <c r="H1748" s="5"/>
      <c r="I1748" s="5"/>
    </row>
    <row r="1749" spans="1:9" x14ac:dyDescent="0.25">
      <c r="A1749" s="6">
        <v>530902</v>
      </c>
      <c r="B1749" s="7" t="s">
        <v>95</v>
      </c>
      <c r="C1749" s="5"/>
      <c r="D1749" s="5"/>
      <c r="F1749" s="6">
        <v>530902</v>
      </c>
      <c r="G1749" s="7" t="s">
        <v>95</v>
      </c>
      <c r="H1749" s="5"/>
      <c r="I1749" s="5"/>
    </row>
    <row r="1750" spans="1:9" x14ac:dyDescent="0.25">
      <c r="A1750" s="6">
        <v>530903</v>
      </c>
      <c r="B1750" s="7" t="s">
        <v>96</v>
      </c>
      <c r="C1750" s="5"/>
      <c r="D1750" s="5"/>
      <c r="F1750" s="6">
        <v>530903</v>
      </c>
      <c r="G1750" s="7" t="s">
        <v>96</v>
      </c>
      <c r="H1750" s="5"/>
      <c r="I1750" s="5"/>
    </row>
    <row r="1751" spans="1:9" x14ac:dyDescent="0.25">
      <c r="A1751" s="6">
        <v>530904</v>
      </c>
      <c r="B1751" s="7" t="s">
        <v>97</v>
      </c>
      <c r="C1751" s="5"/>
      <c r="D1751" s="5"/>
      <c r="F1751" s="6">
        <v>530904</v>
      </c>
      <c r="G1751" s="7" t="s">
        <v>97</v>
      </c>
      <c r="H1751" s="5"/>
      <c r="I1751" s="5"/>
    </row>
    <row r="1752" spans="1:9" x14ac:dyDescent="0.25">
      <c r="A1752" s="6">
        <v>530905</v>
      </c>
      <c r="B1752" s="7" t="s">
        <v>98</v>
      </c>
      <c r="C1752" s="5"/>
      <c r="D1752" s="5"/>
      <c r="F1752" s="6">
        <v>530905</v>
      </c>
      <c r="G1752" s="7" t="s">
        <v>98</v>
      </c>
      <c r="H1752" s="5"/>
      <c r="I1752" s="5"/>
    </row>
    <row r="1753" spans="1:9" x14ac:dyDescent="0.25">
      <c r="A1753" s="6">
        <v>530906</v>
      </c>
      <c r="B1753" s="7" t="s">
        <v>99</v>
      </c>
      <c r="C1753" s="5"/>
      <c r="D1753" s="5"/>
      <c r="F1753" s="6">
        <v>530906</v>
      </c>
      <c r="G1753" s="7" t="s">
        <v>99</v>
      </c>
      <c r="H1753" s="5"/>
      <c r="I1753" s="5"/>
    </row>
    <row r="1754" spans="1:9" x14ac:dyDescent="0.25">
      <c r="A1754" s="6">
        <v>530907</v>
      </c>
      <c r="B1754" s="7" t="s">
        <v>100</v>
      </c>
      <c r="C1754" s="5"/>
      <c r="D1754" s="5"/>
      <c r="F1754" s="6">
        <v>530907</v>
      </c>
      <c r="G1754" s="7" t="s">
        <v>100</v>
      </c>
      <c r="H1754" s="5"/>
      <c r="I1754" s="5"/>
    </row>
    <row r="1755" spans="1:9" x14ac:dyDescent="0.25">
      <c r="A1755" s="6">
        <v>530908</v>
      </c>
      <c r="B1755" s="7" t="s">
        <v>101</v>
      </c>
      <c r="C1755" s="5"/>
      <c r="D1755" s="5"/>
      <c r="F1755" s="6">
        <v>530908</v>
      </c>
      <c r="G1755" s="7" t="s">
        <v>101</v>
      </c>
      <c r="H1755" s="5"/>
      <c r="I1755" s="5"/>
    </row>
    <row r="1756" spans="1:9" x14ac:dyDescent="0.25">
      <c r="A1756" s="6">
        <v>530909</v>
      </c>
      <c r="B1756" s="7" t="s">
        <v>102</v>
      </c>
      <c r="C1756" s="5"/>
      <c r="D1756" s="5"/>
      <c r="F1756" s="6">
        <v>530909</v>
      </c>
      <c r="G1756" s="7" t="s">
        <v>102</v>
      </c>
      <c r="H1756" s="5"/>
      <c r="I1756" s="5"/>
    </row>
    <row r="1757" spans="1:9" x14ac:dyDescent="0.25">
      <c r="A1757" s="6">
        <v>530910</v>
      </c>
      <c r="B1757" s="7" t="s">
        <v>103</v>
      </c>
      <c r="C1757" s="5"/>
      <c r="D1757" s="5"/>
      <c r="F1757" s="6">
        <v>530910</v>
      </c>
      <c r="G1757" s="7" t="s">
        <v>103</v>
      </c>
      <c r="H1757" s="5"/>
      <c r="I1757" s="5"/>
    </row>
    <row r="1758" spans="1:9" x14ac:dyDescent="0.25">
      <c r="A1758" s="6">
        <v>530911</v>
      </c>
      <c r="B1758" s="7" t="s">
        <v>104</v>
      </c>
      <c r="C1758" s="5"/>
      <c r="D1758" s="5"/>
      <c r="F1758" s="6">
        <v>530911</v>
      </c>
      <c r="G1758" s="7" t="s">
        <v>104</v>
      </c>
      <c r="H1758" s="5"/>
      <c r="I1758" s="5"/>
    </row>
    <row r="1759" spans="1:9" x14ac:dyDescent="0.25">
      <c r="A1759" s="6">
        <v>530912</v>
      </c>
      <c r="B1759" s="7" t="s">
        <v>105</v>
      </c>
      <c r="C1759" s="5"/>
      <c r="D1759" s="5"/>
      <c r="F1759" s="6">
        <v>530912</v>
      </c>
      <c r="G1759" s="7" t="s">
        <v>105</v>
      </c>
      <c r="H1759" s="5"/>
      <c r="I1759" s="5"/>
    </row>
    <row r="1760" spans="1:9" x14ac:dyDescent="0.25">
      <c r="A1760" s="6">
        <v>530913</v>
      </c>
      <c r="B1760" s="7" t="s">
        <v>106</v>
      </c>
      <c r="C1760" s="5"/>
      <c r="D1760" s="5"/>
      <c r="F1760" s="6">
        <v>530913</v>
      </c>
      <c r="G1760" s="7" t="s">
        <v>106</v>
      </c>
      <c r="H1760" s="5"/>
      <c r="I1760" s="5"/>
    </row>
    <row r="1761" spans="1:9" x14ac:dyDescent="0.25">
      <c r="A1761" s="6">
        <v>530914</v>
      </c>
      <c r="B1761" s="7" t="s">
        <v>107</v>
      </c>
      <c r="C1761" s="5"/>
      <c r="D1761" s="5"/>
      <c r="F1761" s="6">
        <v>530914</v>
      </c>
      <c r="G1761" s="7" t="s">
        <v>107</v>
      </c>
      <c r="H1761" s="5"/>
      <c r="I1761" s="5"/>
    </row>
    <row r="1762" spans="1:9" ht="15.75" thickBot="1" x14ac:dyDescent="0.3">
      <c r="A1762" s="19">
        <v>530915</v>
      </c>
      <c r="B1762" s="20" t="s">
        <v>108</v>
      </c>
      <c r="C1762" s="5"/>
      <c r="D1762" s="5"/>
      <c r="F1762" s="19">
        <v>530915</v>
      </c>
      <c r="G1762" s="20" t="s">
        <v>108</v>
      </c>
      <c r="H1762" s="5"/>
      <c r="I1762" s="5"/>
    </row>
    <row r="1763" spans="1:9" ht="15.75" thickBot="1" x14ac:dyDescent="0.3">
      <c r="A1763" s="9" t="s">
        <v>18</v>
      </c>
      <c r="B1763" s="10"/>
      <c r="C1763" s="72">
        <f>SUM(C1748:C1762)</f>
        <v>0</v>
      </c>
      <c r="D1763" s="72">
        <f>SUM(D1748:D1762)</f>
        <v>0</v>
      </c>
      <c r="F1763" s="9" t="s">
        <v>18</v>
      </c>
      <c r="G1763" s="10"/>
      <c r="H1763" s="72">
        <f>SUM(H1748:H1762)</f>
        <v>0</v>
      </c>
      <c r="I1763" s="72">
        <f>SUM(I1748:I1762)</f>
        <v>0</v>
      </c>
    </row>
    <row r="1764" spans="1:9" x14ac:dyDescent="0.25">
      <c r="A1764" s="12">
        <v>5310</v>
      </c>
      <c r="B1764" s="13" t="s">
        <v>333</v>
      </c>
      <c r="C1764" s="70"/>
      <c r="D1764" s="70"/>
      <c r="F1764" s="12">
        <v>5310</v>
      </c>
      <c r="G1764" s="13" t="s">
        <v>333</v>
      </c>
      <c r="H1764" s="70"/>
      <c r="I1764" s="70"/>
    </row>
    <row r="1765" spans="1:9" x14ac:dyDescent="0.25">
      <c r="A1765" s="6">
        <v>531001</v>
      </c>
      <c r="B1765" s="7" t="s">
        <v>94</v>
      </c>
      <c r="C1765" s="5">
        <v>6852933.8600000003</v>
      </c>
      <c r="D1765" s="5">
        <v>6182144.8300000001</v>
      </c>
      <c r="F1765" s="6">
        <v>531001</v>
      </c>
      <c r="G1765" s="7" t="s">
        <v>94</v>
      </c>
      <c r="H1765" s="5">
        <v>6852933.8600000003</v>
      </c>
      <c r="I1765" s="5">
        <v>6182144.8300000001</v>
      </c>
    </row>
    <row r="1766" spans="1:9" x14ac:dyDescent="0.25">
      <c r="A1766" s="6">
        <v>531002</v>
      </c>
      <c r="B1766" s="7" t="s">
        <v>95</v>
      </c>
      <c r="C1766" s="5">
        <v>14284250.02</v>
      </c>
      <c r="D1766" s="5">
        <v>14019406.609999999</v>
      </c>
      <c r="F1766" s="6">
        <v>531002</v>
      </c>
      <c r="G1766" s="7" t="s">
        <v>95</v>
      </c>
      <c r="H1766" s="5">
        <v>14284250.02</v>
      </c>
      <c r="I1766" s="5">
        <v>14019406.609999999</v>
      </c>
    </row>
    <row r="1767" spans="1:9" x14ac:dyDescent="0.25">
      <c r="A1767" s="6">
        <v>531003</v>
      </c>
      <c r="B1767" s="7" t="s">
        <v>96</v>
      </c>
      <c r="C1767" s="5">
        <v>530874.34</v>
      </c>
      <c r="D1767" s="5">
        <v>525000.43000000005</v>
      </c>
      <c r="F1767" s="6">
        <v>531003</v>
      </c>
      <c r="G1767" s="7" t="s">
        <v>96</v>
      </c>
      <c r="H1767" s="5">
        <v>530874.34</v>
      </c>
      <c r="I1767" s="5">
        <v>525000.43000000005</v>
      </c>
    </row>
    <row r="1768" spans="1:9" x14ac:dyDescent="0.25">
      <c r="A1768" s="6">
        <v>531004</v>
      </c>
      <c r="B1768" s="7" t="s">
        <v>97</v>
      </c>
      <c r="C1768" s="5"/>
      <c r="D1768" s="5"/>
      <c r="F1768" s="6">
        <v>531004</v>
      </c>
      <c r="G1768" s="7" t="s">
        <v>97</v>
      </c>
      <c r="H1768" s="5"/>
      <c r="I1768" s="5"/>
    </row>
    <row r="1769" spans="1:9" x14ac:dyDescent="0.25">
      <c r="A1769" s="6">
        <v>531005</v>
      </c>
      <c r="B1769" s="7" t="s">
        <v>98</v>
      </c>
      <c r="C1769" s="5">
        <v>73512.63</v>
      </c>
      <c r="D1769" s="5">
        <v>108759.43</v>
      </c>
      <c r="F1769" s="6">
        <v>531005</v>
      </c>
      <c r="G1769" s="7" t="s">
        <v>98</v>
      </c>
      <c r="H1769" s="5">
        <v>73512.63</v>
      </c>
      <c r="I1769" s="5">
        <v>108759.43</v>
      </c>
    </row>
    <row r="1770" spans="1:9" x14ac:dyDescent="0.25">
      <c r="A1770" s="6">
        <v>531006</v>
      </c>
      <c r="B1770" s="7" t="s">
        <v>99</v>
      </c>
      <c r="C1770" s="5">
        <v>6779268.3600000003</v>
      </c>
      <c r="D1770" s="5">
        <v>7110263.5099999998</v>
      </c>
      <c r="F1770" s="6">
        <v>531006</v>
      </c>
      <c r="G1770" s="7" t="s">
        <v>99</v>
      </c>
      <c r="H1770" s="5">
        <v>6779268.3600000003</v>
      </c>
      <c r="I1770" s="5">
        <v>7110263.5099999998</v>
      </c>
    </row>
    <row r="1771" spans="1:9" x14ac:dyDescent="0.25">
      <c r="A1771" s="6">
        <v>531007</v>
      </c>
      <c r="B1771" s="7" t="s">
        <v>100</v>
      </c>
      <c r="C1771" s="5"/>
      <c r="D1771" s="5"/>
      <c r="F1771" s="6">
        <v>531007</v>
      </c>
      <c r="G1771" s="7" t="s">
        <v>100</v>
      </c>
      <c r="H1771" s="5"/>
      <c r="I1771" s="5"/>
    </row>
    <row r="1772" spans="1:9" x14ac:dyDescent="0.25">
      <c r="A1772" s="6">
        <v>531008</v>
      </c>
      <c r="B1772" s="7" t="s">
        <v>101</v>
      </c>
      <c r="C1772" s="5">
        <v>1124742.54</v>
      </c>
      <c r="D1772" s="5">
        <v>1371827.18</v>
      </c>
      <c r="F1772" s="6">
        <v>531008</v>
      </c>
      <c r="G1772" s="7" t="s">
        <v>101</v>
      </c>
      <c r="H1772" s="5">
        <v>1124742.54</v>
      </c>
      <c r="I1772" s="5">
        <v>1371827.18</v>
      </c>
    </row>
    <row r="1773" spans="1:9" x14ac:dyDescent="0.25">
      <c r="A1773" s="6">
        <v>531009</v>
      </c>
      <c r="B1773" s="7" t="s">
        <v>102</v>
      </c>
      <c r="C1773" s="5">
        <v>2915160.12</v>
      </c>
      <c r="D1773" s="5">
        <v>3504105.17</v>
      </c>
      <c r="F1773" s="6">
        <v>531009</v>
      </c>
      <c r="G1773" s="7" t="s">
        <v>102</v>
      </c>
      <c r="H1773" s="5">
        <v>2915160.12</v>
      </c>
      <c r="I1773" s="5">
        <v>3504105.17</v>
      </c>
    </row>
    <row r="1774" spans="1:9" x14ac:dyDescent="0.25">
      <c r="A1774" s="6">
        <v>531010</v>
      </c>
      <c r="B1774" s="7" t="s">
        <v>103</v>
      </c>
      <c r="C1774" s="5">
        <v>42556.87</v>
      </c>
      <c r="D1774" s="5">
        <v>55914.95</v>
      </c>
      <c r="F1774" s="6">
        <v>531010</v>
      </c>
      <c r="G1774" s="7" t="s">
        <v>103</v>
      </c>
      <c r="H1774" s="5">
        <v>42556.87</v>
      </c>
      <c r="I1774" s="5">
        <v>55914.95</v>
      </c>
    </row>
    <row r="1775" spans="1:9" x14ac:dyDescent="0.25">
      <c r="A1775" s="6">
        <v>531011</v>
      </c>
      <c r="B1775" s="7" t="s">
        <v>104</v>
      </c>
      <c r="C1775" s="5">
        <v>61222.27</v>
      </c>
      <c r="D1775" s="5">
        <v>118952.84</v>
      </c>
      <c r="F1775" s="6">
        <v>531011</v>
      </c>
      <c r="G1775" s="7" t="s">
        <v>104</v>
      </c>
      <c r="H1775" s="5">
        <v>61222.27</v>
      </c>
      <c r="I1775" s="5">
        <v>118952.84</v>
      </c>
    </row>
    <row r="1776" spans="1:9" x14ac:dyDescent="0.25">
      <c r="A1776" s="6">
        <v>531012</v>
      </c>
      <c r="B1776" s="7" t="s">
        <v>105</v>
      </c>
      <c r="C1776" s="5">
        <v>2437931.2799999998</v>
      </c>
      <c r="D1776" s="5">
        <v>1398994.18</v>
      </c>
      <c r="F1776" s="6">
        <v>531012</v>
      </c>
      <c r="G1776" s="7" t="s">
        <v>105</v>
      </c>
      <c r="H1776" s="5">
        <v>2437931.2799999998</v>
      </c>
      <c r="I1776" s="5">
        <v>1398994.18</v>
      </c>
    </row>
    <row r="1777" spans="1:9" x14ac:dyDescent="0.25">
      <c r="A1777" s="6">
        <v>531013</v>
      </c>
      <c r="B1777" s="7" t="s">
        <v>106</v>
      </c>
      <c r="C1777" s="5">
        <v>18334.55</v>
      </c>
      <c r="D1777" s="5">
        <v>20069.93</v>
      </c>
      <c r="F1777" s="6">
        <v>531013</v>
      </c>
      <c r="G1777" s="7" t="s">
        <v>106</v>
      </c>
      <c r="H1777" s="5">
        <v>18334.55</v>
      </c>
      <c r="I1777" s="5">
        <v>20069.93</v>
      </c>
    </row>
    <row r="1778" spans="1:9" x14ac:dyDescent="0.25">
      <c r="A1778" s="6">
        <v>531014</v>
      </c>
      <c r="B1778" s="7" t="s">
        <v>107</v>
      </c>
      <c r="C1778" s="5">
        <v>967.67</v>
      </c>
      <c r="D1778" s="5">
        <v>22904.74</v>
      </c>
      <c r="F1778" s="6">
        <v>531014</v>
      </c>
      <c r="G1778" s="7" t="s">
        <v>107</v>
      </c>
      <c r="H1778" s="5">
        <v>967.67</v>
      </c>
      <c r="I1778" s="5">
        <v>22904.74</v>
      </c>
    </row>
    <row r="1779" spans="1:9" ht="15.75" thickBot="1" x14ac:dyDescent="0.3">
      <c r="A1779" s="19">
        <v>531015</v>
      </c>
      <c r="B1779" s="20" t="s">
        <v>108</v>
      </c>
      <c r="C1779" s="5">
        <v>37577.99</v>
      </c>
      <c r="D1779" s="5">
        <v>56330.28</v>
      </c>
      <c r="F1779" s="19">
        <v>531015</v>
      </c>
      <c r="G1779" s="20" t="s">
        <v>108</v>
      </c>
      <c r="H1779" s="5">
        <v>37577.99</v>
      </c>
      <c r="I1779" s="5">
        <v>56330.28</v>
      </c>
    </row>
    <row r="1780" spans="1:9" ht="15.75" thickBot="1" x14ac:dyDescent="0.3">
      <c r="A1780" s="9" t="s">
        <v>18</v>
      </c>
      <c r="B1780" s="10"/>
      <c r="C1780" s="69">
        <f>SUM(C1765:C1779)</f>
        <v>35159332.5</v>
      </c>
      <c r="D1780" s="69">
        <f>SUM(D1765:D1779)</f>
        <v>34494674.079999998</v>
      </c>
      <c r="F1780" s="9" t="s">
        <v>18</v>
      </c>
      <c r="G1780" s="10"/>
      <c r="H1780" s="69">
        <f>SUM(H1765:H1779)</f>
        <v>35159332.5</v>
      </c>
      <c r="I1780" s="69">
        <f>SUM(I1765:I1779)</f>
        <v>34494674.079999998</v>
      </c>
    </row>
    <row r="1781" spans="1:9" x14ac:dyDescent="0.25">
      <c r="A1781" s="12">
        <v>5311</v>
      </c>
      <c r="B1781" s="13" t="s">
        <v>421</v>
      </c>
      <c r="C1781" s="70"/>
      <c r="D1781" s="70"/>
      <c r="F1781" s="12">
        <v>5311</v>
      </c>
      <c r="G1781" s="13" t="s">
        <v>421</v>
      </c>
      <c r="H1781" s="70"/>
      <c r="I1781" s="70"/>
    </row>
    <row r="1782" spans="1:9" x14ac:dyDescent="0.25">
      <c r="A1782" s="6">
        <v>531101</v>
      </c>
      <c r="B1782" s="7" t="s">
        <v>94</v>
      </c>
      <c r="C1782" s="5">
        <v>5944674.8899999997</v>
      </c>
      <c r="D1782" s="5">
        <v>8605099.0399999991</v>
      </c>
      <c r="F1782" s="6">
        <v>531101</v>
      </c>
      <c r="G1782" s="7" t="s">
        <v>94</v>
      </c>
      <c r="H1782" s="5">
        <v>5944674.8899999997</v>
      </c>
      <c r="I1782" s="5">
        <v>8605099.0399999991</v>
      </c>
    </row>
    <row r="1783" spans="1:9" x14ac:dyDescent="0.25">
      <c r="A1783" s="6">
        <v>531102</v>
      </c>
      <c r="B1783" s="7" t="s">
        <v>95</v>
      </c>
      <c r="C1783" s="5">
        <v>9238794.7300000004</v>
      </c>
      <c r="D1783" s="5">
        <v>12203523.17</v>
      </c>
      <c r="F1783" s="6">
        <v>531102</v>
      </c>
      <c r="G1783" s="7" t="s">
        <v>95</v>
      </c>
      <c r="H1783" s="5">
        <v>9238794.7300000004</v>
      </c>
      <c r="I1783" s="5">
        <v>12203523.17</v>
      </c>
    </row>
    <row r="1784" spans="1:9" x14ac:dyDescent="0.25">
      <c r="A1784" s="6">
        <v>531103</v>
      </c>
      <c r="B1784" s="7" t="s">
        <v>96</v>
      </c>
      <c r="C1784" s="5">
        <v>485956.66</v>
      </c>
      <c r="D1784" s="5">
        <v>816177.94</v>
      </c>
      <c r="F1784" s="6">
        <v>531103</v>
      </c>
      <c r="G1784" s="7" t="s">
        <v>96</v>
      </c>
      <c r="H1784" s="5">
        <v>485956.66</v>
      </c>
      <c r="I1784" s="5">
        <v>816177.94</v>
      </c>
    </row>
    <row r="1785" spans="1:9" x14ac:dyDescent="0.25">
      <c r="A1785" s="6">
        <v>531104</v>
      </c>
      <c r="B1785" s="7" t="s">
        <v>97</v>
      </c>
      <c r="C1785" s="5">
        <v>8293283.6699999999</v>
      </c>
      <c r="D1785" s="5">
        <v>12303734.640000001</v>
      </c>
      <c r="F1785" s="6">
        <v>531104</v>
      </c>
      <c r="G1785" s="7" t="s">
        <v>97</v>
      </c>
      <c r="H1785" s="5">
        <v>8293283.6699999999</v>
      </c>
      <c r="I1785" s="5">
        <v>12303734.640000001</v>
      </c>
    </row>
    <row r="1786" spans="1:9" x14ac:dyDescent="0.25">
      <c r="A1786" s="6">
        <v>531105</v>
      </c>
      <c r="B1786" s="7" t="s">
        <v>98</v>
      </c>
      <c r="C1786" s="5">
        <v>138273.69</v>
      </c>
      <c r="D1786" s="5">
        <v>182600.45</v>
      </c>
      <c r="F1786" s="6">
        <v>531105</v>
      </c>
      <c r="G1786" s="7" t="s">
        <v>98</v>
      </c>
      <c r="H1786" s="5">
        <v>138273.69</v>
      </c>
      <c r="I1786" s="5">
        <v>182600.45</v>
      </c>
    </row>
    <row r="1787" spans="1:9" x14ac:dyDescent="0.25">
      <c r="A1787" s="6">
        <v>531106</v>
      </c>
      <c r="B1787" s="7" t="s">
        <v>99</v>
      </c>
      <c r="C1787" s="5">
        <v>38122288.979999997</v>
      </c>
      <c r="D1787" s="5">
        <v>43430421.840000004</v>
      </c>
      <c r="F1787" s="6">
        <v>531106</v>
      </c>
      <c r="G1787" s="7" t="s">
        <v>99</v>
      </c>
      <c r="H1787" s="5">
        <v>38122288.979999997</v>
      </c>
      <c r="I1787" s="5">
        <v>43430421.840000004</v>
      </c>
    </row>
    <row r="1788" spans="1:9" x14ac:dyDescent="0.25">
      <c r="A1788" s="6">
        <v>531107</v>
      </c>
      <c r="B1788" s="7" t="s">
        <v>100</v>
      </c>
      <c r="D1788" s="5"/>
      <c r="F1788" s="6">
        <v>531107</v>
      </c>
      <c r="G1788" s="7" t="s">
        <v>100</v>
      </c>
      <c r="I1788" s="5"/>
    </row>
    <row r="1789" spans="1:9" x14ac:dyDescent="0.25">
      <c r="A1789" s="6">
        <v>531108</v>
      </c>
      <c r="B1789" s="7" t="s">
        <v>101</v>
      </c>
      <c r="C1789" s="5">
        <v>5768842.2199999997</v>
      </c>
      <c r="D1789" s="5">
        <v>8111229.4800000004</v>
      </c>
      <c r="F1789" s="6">
        <v>531108</v>
      </c>
      <c r="G1789" s="7" t="s">
        <v>101</v>
      </c>
      <c r="H1789" s="5">
        <v>5768842.2199999997</v>
      </c>
      <c r="I1789" s="5">
        <v>8111229.4800000004</v>
      </c>
    </row>
    <row r="1790" spans="1:9" x14ac:dyDescent="0.25">
      <c r="A1790" s="6">
        <v>531109</v>
      </c>
      <c r="B1790" s="7" t="s">
        <v>102</v>
      </c>
      <c r="C1790" s="5">
        <v>1903514.07</v>
      </c>
      <c r="D1790" s="5">
        <v>2202270.64</v>
      </c>
      <c r="F1790" s="6">
        <v>531109</v>
      </c>
      <c r="G1790" s="7" t="s">
        <v>102</v>
      </c>
      <c r="H1790" s="5">
        <v>1903514.07</v>
      </c>
      <c r="I1790" s="5">
        <v>2202270.64</v>
      </c>
    </row>
    <row r="1791" spans="1:9" x14ac:dyDescent="0.25">
      <c r="A1791" s="6">
        <v>531110</v>
      </c>
      <c r="B1791" s="7" t="s">
        <v>103</v>
      </c>
      <c r="C1791" s="5">
        <v>368867.25</v>
      </c>
      <c r="D1791" s="5">
        <v>271616.36</v>
      </c>
      <c r="F1791" s="6">
        <v>531110</v>
      </c>
      <c r="G1791" s="7" t="s">
        <v>103</v>
      </c>
      <c r="H1791" s="5">
        <v>368867.25</v>
      </c>
      <c r="I1791" s="5">
        <v>271616.36</v>
      </c>
    </row>
    <row r="1792" spans="1:9" x14ac:dyDescent="0.25">
      <c r="A1792" s="6">
        <v>531111</v>
      </c>
      <c r="B1792" s="7" t="s">
        <v>104</v>
      </c>
      <c r="C1792" s="5">
        <v>1133990.94</v>
      </c>
      <c r="D1792" s="5">
        <v>1026689.56</v>
      </c>
      <c r="F1792" s="6">
        <v>531111</v>
      </c>
      <c r="G1792" s="7" t="s">
        <v>104</v>
      </c>
      <c r="H1792" s="5">
        <v>1133990.94</v>
      </c>
      <c r="I1792" s="5">
        <v>1026689.56</v>
      </c>
    </row>
    <row r="1793" spans="1:9" x14ac:dyDescent="0.25">
      <c r="A1793" s="6">
        <v>531112</v>
      </c>
      <c r="B1793" s="7" t="s">
        <v>105</v>
      </c>
      <c r="C1793" s="5">
        <v>6682903.71</v>
      </c>
      <c r="D1793" s="5">
        <v>10576722.92</v>
      </c>
      <c r="F1793" s="6">
        <v>531112</v>
      </c>
      <c r="G1793" s="7" t="s">
        <v>105</v>
      </c>
      <c r="H1793" s="5">
        <v>6682903.71</v>
      </c>
      <c r="I1793" s="5">
        <v>10576722.92</v>
      </c>
    </row>
    <row r="1794" spans="1:9" x14ac:dyDescent="0.25">
      <c r="A1794" s="6">
        <v>531113</v>
      </c>
      <c r="B1794" s="7" t="s">
        <v>106</v>
      </c>
      <c r="C1794" s="5">
        <v>6275.86</v>
      </c>
      <c r="D1794" s="5">
        <v>117572.33</v>
      </c>
      <c r="F1794" s="6">
        <v>531113</v>
      </c>
      <c r="G1794" s="7" t="s">
        <v>106</v>
      </c>
      <c r="H1794" s="5">
        <v>6275.86</v>
      </c>
      <c r="I1794" s="5">
        <v>117572.33</v>
      </c>
    </row>
    <row r="1795" spans="1:9" x14ac:dyDescent="0.25">
      <c r="A1795" s="6">
        <v>531114</v>
      </c>
      <c r="B1795" s="7" t="s">
        <v>107</v>
      </c>
      <c r="C1795" s="5"/>
      <c r="D1795" s="5"/>
      <c r="F1795" s="6">
        <v>531114</v>
      </c>
      <c r="G1795" s="7" t="s">
        <v>107</v>
      </c>
      <c r="H1795" s="5"/>
      <c r="I1795" s="5"/>
    </row>
    <row r="1796" spans="1:9" ht="15.75" thickBot="1" x14ac:dyDescent="0.3">
      <c r="A1796" s="19">
        <v>531115</v>
      </c>
      <c r="B1796" s="20" t="s">
        <v>108</v>
      </c>
      <c r="C1796" s="5">
        <v>116696</v>
      </c>
      <c r="D1796" s="5">
        <v>163345.54999999999</v>
      </c>
      <c r="F1796" s="19">
        <v>531115</v>
      </c>
      <c r="G1796" s="20" t="s">
        <v>108</v>
      </c>
      <c r="H1796" s="5">
        <v>116696</v>
      </c>
      <c r="I1796" s="5">
        <v>163345.54999999999</v>
      </c>
    </row>
    <row r="1797" spans="1:9" ht="15.75" thickBot="1" x14ac:dyDescent="0.3">
      <c r="A1797" s="9" t="s">
        <v>18</v>
      </c>
      <c r="B1797" s="10"/>
      <c r="C1797" s="69">
        <f>SUM(C1782:C1796)</f>
        <v>78204362.669999987</v>
      </c>
      <c r="D1797" s="69">
        <f>SUM(D1782:D1796)</f>
        <v>100011003.92000002</v>
      </c>
      <c r="F1797" s="9" t="s">
        <v>18</v>
      </c>
      <c r="G1797" s="10"/>
      <c r="H1797" s="69">
        <f>SUM(H1782:H1796)</f>
        <v>78204362.669999987</v>
      </c>
      <c r="I1797" s="69">
        <f>SUM(I1782:I1796)</f>
        <v>100011003.92000002</v>
      </c>
    </row>
    <row r="1798" spans="1:9" x14ac:dyDescent="0.25">
      <c r="A1798" s="12">
        <v>5312</v>
      </c>
      <c r="B1798" s="13" t="s">
        <v>422</v>
      </c>
      <c r="C1798" s="70"/>
      <c r="D1798" s="70"/>
      <c r="F1798" s="12">
        <v>5312</v>
      </c>
      <c r="G1798" s="13" t="s">
        <v>422</v>
      </c>
      <c r="H1798" s="70"/>
      <c r="I1798" s="70"/>
    </row>
    <row r="1799" spans="1:9" x14ac:dyDescent="0.25">
      <c r="A1799" s="6">
        <v>531201</v>
      </c>
      <c r="B1799" s="7" t="s">
        <v>94</v>
      </c>
      <c r="C1799" s="5">
        <v>6659345.6399999997</v>
      </c>
      <c r="D1799" s="5">
        <v>6587622.1699999999</v>
      </c>
      <c r="F1799" s="6">
        <v>531201</v>
      </c>
      <c r="G1799" s="7" t="s">
        <v>94</v>
      </c>
      <c r="H1799" s="5">
        <v>6659345.6399999997</v>
      </c>
      <c r="I1799" s="5">
        <v>6587622.1699999999</v>
      </c>
    </row>
    <row r="1800" spans="1:9" x14ac:dyDescent="0.25">
      <c r="A1800" s="6">
        <v>531202</v>
      </c>
      <c r="B1800" s="7" t="s">
        <v>95</v>
      </c>
      <c r="C1800" s="5">
        <v>9900161.4399999995</v>
      </c>
      <c r="D1800" s="5">
        <v>9340060.5600000005</v>
      </c>
      <c r="F1800" s="6">
        <v>531202</v>
      </c>
      <c r="G1800" s="7" t="s">
        <v>95</v>
      </c>
      <c r="H1800" s="5">
        <v>9900161.4399999995</v>
      </c>
      <c r="I1800" s="5">
        <v>9340060.5600000005</v>
      </c>
    </row>
    <row r="1801" spans="1:9" x14ac:dyDescent="0.25">
      <c r="A1801" s="6">
        <v>531203</v>
      </c>
      <c r="B1801" s="7" t="s">
        <v>96</v>
      </c>
      <c r="C1801" s="5">
        <v>210000.16</v>
      </c>
      <c r="D1801" s="5">
        <v>-135279.59</v>
      </c>
      <c r="F1801" s="6">
        <v>531203</v>
      </c>
      <c r="G1801" s="7" t="s">
        <v>96</v>
      </c>
      <c r="H1801" s="5">
        <v>210000.16</v>
      </c>
      <c r="I1801" s="5">
        <v>-135279.59</v>
      </c>
    </row>
    <row r="1802" spans="1:9" x14ac:dyDescent="0.25">
      <c r="A1802" s="6">
        <v>531204</v>
      </c>
      <c r="B1802" s="7" t="s">
        <v>97</v>
      </c>
      <c r="C1802" s="5">
        <v>12246198.859999999</v>
      </c>
      <c r="D1802" s="5">
        <v>8611495.4399999995</v>
      </c>
      <c r="F1802" s="6">
        <v>531204</v>
      </c>
      <c r="G1802" s="7" t="s">
        <v>97</v>
      </c>
      <c r="H1802" s="5">
        <v>12246198.859999999</v>
      </c>
      <c r="I1802" s="5">
        <v>8611495.4399999995</v>
      </c>
    </row>
    <row r="1803" spans="1:9" x14ac:dyDescent="0.25">
      <c r="A1803" s="6">
        <v>531205</v>
      </c>
      <c r="B1803" s="7" t="s">
        <v>98</v>
      </c>
      <c r="C1803" s="5">
        <v>82828.53</v>
      </c>
      <c r="D1803" s="5">
        <v>113563.81</v>
      </c>
      <c r="F1803" s="6">
        <v>531205</v>
      </c>
      <c r="G1803" s="7" t="s">
        <v>98</v>
      </c>
      <c r="H1803" s="5">
        <v>82828.53</v>
      </c>
      <c r="I1803" s="5">
        <v>113563.81</v>
      </c>
    </row>
    <row r="1804" spans="1:9" x14ac:dyDescent="0.25">
      <c r="A1804" s="6">
        <v>531206</v>
      </c>
      <c r="B1804" s="7" t="s">
        <v>99</v>
      </c>
      <c r="C1804" s="5">
        <v>20317373.399999999</v>
      </c>
      <c r="D1804" s="5">
        <v>18206193.57</v>
      </c>
      <c r="F1804" s="6">
        <v>531206</v>
      </c>
      <c r="G1804" s="7" t="s">
        <v>99</v>
      </c>
      <c r="H1804" s="5">
        <v>20317373.399999999</v>
      </c>
      <c r="I1804" s="5">
        <v>18206193.57</v>
      </c>
    </row>
    <row r="1805" spans="1:9" x14ac:dyDescent="0.25">
      <c r="A1805" s="6">
        <v>531207</v>
      </c>
      <c r="B1805" s="7" t="s">
        <v>100</v>
      </c>
      <c r="D1805" s="5"/>
      <c r="F1805" s="6">
        <v>531207</v>
      </c>
      <c r="G1805" s="7" t="s">
        <v>100</v>
      </c>
      <c r="I1805" s="5"/>
    </row>
    <row r="1806" spans="1:9" x14ac:dyDescent="0.25">
      <c r="A1806" s="6">
        <v>531208</v>
      </c>
      <c r="B1806" s="7" t="s">
        <v>101</v>
      </c>
      <c r="C1806" s="5">
        <v>4020509.96</v>
      </c>
      <c r="D1806" s="5">
        <v>4904176.5599999996</v>
      </c>
      <c r="F1806" s="6">
        <v>531208</v>
      </c>
      <c r="G1806" s="7" t="s">
        <v>101</v>
      </c>
      <c r="H1806" s="5">
        <v>4020509.96</v>
      </c>
      <c r="I1806" s="5">
        <v>4904176.5599999996</v>
      </c>
    </row>
    <row r="1807" spans="1:9" x14ac:dyDescent="0.25">
      <c r="A1807" s="6">
        <v>531209</v>
      </c>
      <c r="B1807" s="7" t="s">
        <v>102</v>
      </c>
      <c r="C1807" s="5">
        <v>1721893.5</v>
      </c>
      <c r="D1807" s="5">
        <v>1747945.39</v>
      </c>
      <c r="F1807" s="6">
        <v>531209</v>
      </c>
      <c r="G1807" s="7" t="s">
        <v>102</v>
      </c>
      <c r="H1807" s="5">
        <v>1721893.5</v>
      </c>
      <c r="I1807" s="5">
        <v>1747945.39</v>
      </c>
    </row>
    <row r="1808" spans="1:9" x14ac:dyDescent="0.25">
      <c r="A1808" s="6">
        <v>531210</v>
      </c>
      <c r="B1808" s="7" t="s">
        <v>103</v>
      </c>
      <c r="C1808" s="5">
        <v>22365.96</v>
      </c>
      <c r="D1808" s="5">
        <v>25060.32</v>
      </c>
      <c r="F1808" s="6">
        <v>531210</v>
      </c>
      <c r="G1808" s="7" t="s">
        <v>103</v>
      </c>
      <c r="H1808" s="5">
        <v>22365.96</v>
      </c>
      <c r="I1808" s="5">
        <v>25060.32</v>
      </c>
    </row>
    <row r="1809" spans="1:9" x14ac:dyDescent="0.25">
      <c r="A1809" s="6">
        <v>531211</v>
      </c>
      <c r="B1809" s="7" t="s">
        <v>104</v>
      </c>
      <c r="C1809" s="5">
        <v>648828.96</v>
      </c>
      <c r="D1809" s="5">
        <v>423899.61</v>
      </c>
      <c r="F1809" s="6">
        <v>531211</v>
      </c>
      <c r="G1809" s="7" t="s">
        <v>104</v>
      </c>
      <c r="H1809" s="5">
        <v>648828.96</v>
      </c>
      <c r="I1809" s="5">
        <v>423899.61</v>
      </c>
    </row>
    <row r="1810" spans="1:9" x14ac:dyDescent="0.25">
      <c r="A1810" s="6">
        <v>531212</v>
      </c>
      <c r="B1810" s="7" t="s">
        <v>105</v>
      </c>
      <c r="C1810" s="5">
        <v>4628360.91</v>
      </c>
      <c r="D1810" s="5">
        <v>3615427.67</v>
      </c>
      <c r="F1810" s="6">
        <v>531212</v>
      </c>
      <c r="G1810" s="7" t="s">
        <v>105</v>
      </c>
      <c r="H1810" s="5">
        <v>4628360.91</v>
      </c>
      <c r="I1810" s="5">
        <v>3615427.67</v>
      </c>
    </row>
    <row r="1811" spans="1:9" x14ac:dyDescent="0.25">
      <c r="A1811" s="6">
        <v>531213</v>
      </c>
      <c r="B1811" s="7" t="s">
        <v>106</v>
      </c>
      <c r="C1811" s="5">
        <v>51845.73</v>
      </c>
      <c r="D1811" s="5">
        <v>90803.27</v>
      </c>
      <c r="F1811" s="6">
        <v>531213</v>
      </c>
      <c r="G1811" s="7" t="s">
        <v>106</v>
      </c>
      <c r="H1811" s="5">
        <v>51845.73</v>
      </c>
      <c r="I1811" s="5">
        <v>90803.27</v>
      </c>
    </row>
    <row r="1812" spans="1:9" x14ac:dyDescent="0.25">
      <c r="A1812" s="6">
        <v>531214</v>
      </c>
      <c r="B1812" s="7" t="s">
        <v>107</v>
      </c>
      <c r="C1812" s="5">
        <v>5497.15</v>
      </c>
      <c r="D1812" s="5">
        <v>107449.24</v>
      </c>
      <c r="F1812" s="6">
        <v>531214</v>
      </c>
      <c r="G1812" s="7" t="s">
        <v>107</v>
      </c>
      <c r="H1812" s="5">
        <v>5497.15</v>
      </c>
      <c r="I1812" s="5">
        <v>107449.24</v>
      </c>
    </row>
    <row r="1813" spans="1:9" ht="15.75" thickBot="1" x14ac:dyDescent="0.3">
      <c r="A1813" s="19">
        <v>531215</v>
      </c>
      <c r="B1813" s="20" t="s">
        <v>108</v>
      </c>
      <c r="C1813" s="5">
        <v>78857.490000000005</v>
      </c>
      <c r="D1813" s="5">
        <v>201355.11</v>
      </c>
      <c r="F1813" s="19">
        <v>531215</v>
      </c>
      <c r="G1813" s="20" t="s">
        <v>108</v>
      </c>
      <c r="H1813" s="5">
        <v>78857.490000000005</v>
      </c>
      <c r="I1813" s="5">
        <v>201355.11</v>
      </c>
    </row>
    <row r="1814" spans="1:9" ht="15.75" thickBot="1" x14ac:dyDescent="0.3">
      <c r="A1814" s="9" t="s">
        <v>18</v>
      </c>
      <c r="B1814" s="10"/>
      <c r="C1814" s="69">
        <f>SUM(C1799:C1813)</f>
        <v>60594067.690000005</v>
      </c>
      <c r="D1814" s="69">
        <f>SUM(D1799:D1813)</f>
        <v>53839773.130000003</v>
      </c>
      <c r="F1814" s="9" t="s">
        <v>18</v>
      </c>
      <c r="G1814" s="10"/>
      <c r="H1814" s="69">
        <f>SUM(H1799:H1813)</f>
        <v>60594067.690000005</v>
      </c>
      <c r="I1814" s="69">
        <f>SUM(I1799:I1813)</f>
        <v>53839773.130000003</v>
      </c>
    </row>
    <row r="1815" spans="1:9" x14ac:dyDescent="0.25">
      <c r="A1815" s="12">
        <v>5313</v>
      </c>
      <c r="B1815" s="13" t="s">
        <v>337</v>
      </c>
      <c r="C1815" s="70"/>
      <c r="D1815" s="70"/>
      <c r="F1815" s="12">
        <v>5313</v>
      </c>
      <c r="G1815" s="13" t="s">
        <v>337</v>
      </c>
      <c r="H1815" s="70"/>
      <c r="I1815" s="70"/>
    </row>
    <row r="1816" spans="1:9" x14ac:dyDescent="0.25">
      <c r="A1816" s="6">
        <v>531301</v>
      </c>
      <c r="B1816" s="7" t="s">
        <v>94</v>
      </c>
      <c r="C1816" s="5">
        <v>1806540.77</v>
      </c>
      <c r="D1816" s="5">
        <v>6275048.7599999998</v>
      </c>
      <c r="F1816" s="6">
        <v>531301</v>
      </c>
      <c r="G1816" s="7" t="s">
        <v>94</v>
      </c>
      <c r="H1816" s="5">
        <v>1806540.77</v>
      </c>
      <c r="I1816" s="5">
        <v>6275048.7599999998</v>
      </c>
    </row>
    <row r="1817" spans="1:9" x14ac:dyDescent="0.25">
      <c r="A1817" s="6">
        <v>531302</v>
      </c>
      <c r="B1817" s="7" t="s">
        <v>95</v>
      </c>
      <c r="C1817" s="5"/>
      <c r="D1817" s="5"/>
      <c r="F1817" s="6">
        <v>531302</v>
      </c>
      <c r="G1817" s="7" t="s">
        <v>95</v>
      </c>
      <c r="H1817" s="5"/>
      <c r="I1817" s="5"/>
    </row>
    <row r="1818" spans="1:9" x14ac:dyDescent="0.25">
      <c r="A1818" s="6">
        <v>531303</v>
      </c>
      <c r="B1818" s="7" t="s">
        <v>96</v>
      </c>
      <c r="C1818" s="5">
        <v>346420.98</v>
      </c>
      <c r="D1818" s="5">
        <v>464204.36</v>
      </c>
      <c r="F1818" s="6">
        <v>531303</v>
      </c>
      <c r="G1818" s="7" t="s">
        <v>96</v>
      </c>
      <c r="H1818" s="5">
        <v>346420.98</v>
      </c>
      <c r="I1818" s="5">
        <v>464204.36</v>
      </c>
    </row>
    <row r="1819" spans="1:9" x14ac:dyDescent="0.25">
      <c r="A1819" s="6">
        <v>531304</v>
      </c>
      <c r="B1819" s="7" t="s">
        <v>97</v>
      </c>
      <c r="C1819" s="5"/>
      <c r="D1819" s="5"/>
      <c r="F1819" s="6">
        <v>531304</v>
      </c>
      <c r="G1819" s="7" t="s">
        <v>97</v>
      </c>
      <c r="H1819" s="5"/>
      <c r="I1819" s="5"/>
    </row>
    <row r="1820" spans="1:9" x14ac:dyDescent="0.25">
      <c r="A1820" s="6">
        <v>531305</v>
      </c>
      <c r="B1820" s="7" t="s">
        <v>98</v>
      </c>
      <c r="C1820" s="5"/>
      <c r="D1820" s="5">
        <v>1205017</v>
      </c>
      <c r="F1820" s="6">
        <v>531305</v>
      </c>
      <c r="G1820" s="7" t="s">
        <v>98</v>
      </c>
      <c r="H1820" s="5"/>
      <c r="I1820" s="5">
        <v>1205017</v>
      </c>
    </row>
    <row r="1821" spans="1:9" x14ac:dyDescent="0.25">
      <c r="A1821" s="6">
        <v>531306</v>
      </c>
      <c r="B1821" s="7" t="s">
        <v>99</v>
      </c>
      <c r="C1821" s="5">
        <v>49149068.310000002</v>
      </c>
      <c r="D1821" s="5">
        <v>96455581.140000001</v>
      </c>
      <c r="F1821" s="6">
        <v>531306</v>
      </c>
      <c r="G1821" s="7" t="s">
        <v>99</v>
      </c>
      <c r="H1821" s="5">
        <v>49149068.310000002</v>
      </c>
      <c r="I1821" s="5">
        <v>96455581.140000001</v>
      </c>
    </row>
    <row r="1822" spans="1:9" x14ac:dyDescent="0.25">
      <c r="A1822" s="6">
        <v>531307</v>
      </c>
      <c r="B1822" s="7" t="s">
        <v>100</v>
      </c>
      <c r="C1822" s="5"/>
      <c r="D1822" s="5"/>
      <c r="F1822" s="6">
        <v>531307</v>
      </c>
      <c r="G1822" s="7" t="s">
        <v>100</v>
      </c>
      <c r="H1822" s="5"/>
      <c r="I1822" s="5"/>
    </row>
    <row r="1823" spans="1:9" x14ac:dyDescent="0.25">
      <c r="A1823" s="6">
        <v>531308</v>
      </c>
      <c r="B1823" s="7" t="s">
        <v>101</v>
      </c>
      <c r="C1823" s="5">
        <v>4437907.54</v>
      </c>
      <c r="D1823" s="5">
        <v>8461651.1799999997</v>
      </c>
      <c r="F1823" s="6">
        <v>531308</v>
      </c>
      <c r="G1823" s="7" t="s">
        <v>101</v>
      </c>
      <c r="H1823" s="5">
        <v>4437907.54</v>
      </c>
      <c r="I1823" s="5">
        <v>8461651.1799999997</v>
      </c>
    </row>
    <row r="1824" spans="1:9" x14ac:dyDescent="0.25">
      <c r="A1824" s="6">
        <v>531309</v>
      </c>
      <c r="B1824" s="7" t="s">
        <v>102</v>
      </c>
      <c r="C1824" s="5">
        <v>184085.23</v>
      </c>
      <c r="D1824" s="5">
        <v>1251833.6100000001</v>
      </c>
      <c r="F1824" s="6">
        <v>531309</v>
      </c>
      <c r="G1824" s="7" t="s">
        <v>102</v>
      </c>
      <c r="H1824" s="5">
        <v>184085.23</v>
      </c>
      <c r="I1824" s="5">
        <v>1251833.6100000001</v>
      </c>
    </row>
    <row r="1825" spans="1:9" x14ac:dyDescent="0.25">
      <c r="A1825" s="6">
        <v>531310</v>
      </c>
      <c r="B1825" s="7" t="s">
        <v>103</v>
      </c>
      <c r="C1825" s="5">
        <v>83970</v>
      </c>
      <c r="D1825" s="5">
        <v>56270</v>
      </c>
      <c r="F1825" s="6">
        <v>531310</v>
      </c>
      <c r="G1825" s="7" t="s">
        <v>103</v>
      </c>
      <c r="H1825" s="5">
        <v>83970</v>
      </c>
      <c r="I1825" s="5">
        <v>56270</v>
      </c>
    </row>
    <row r="1826" spans="1:9" x14ac:dyDescent="0.25">
      <c r="A1826" s="6">
        <v>531311</v>
      </c>
      <c r="B1826" s="7" t="s">
        <v>104</v>
      </c>
      <c r="C1826" s="5">
        <v>100000.01</v>
      </c>
      <c r="D1826" s="5">
        <v>472482.92</v>
      </c>
      <c r="F1826" s="6">
        <v>531311</v>
      </c>
      <c r="G1826" s="7" t="s">
        <v>104</v>
      </c>
      <c r="H1826" s="5">
        <v>100000.01</v>
      </c>
      <c r="I1826" s="5">
        <v>472482.92</v>
      </c>
    </row>
    <row r="1827" spans="1:9" x14ac:dyDescent="0.25">
      <c r="A1827" s="6">
        <v>531312</v>
      </c>
      <c r="B1827" s="7" t="s">
        <v>105</v>
      </c>
      <c r="C1827" s="5"/>
      <c r="D1827" s="5"/>
      <c r="F1827" s="6">
        <v>531312</v>
      </c>
      <c r="G1827" s="7" t="s">
        <v>105</v>
      </c>
      <c r="H1827" s="5"/>
      <c r="I1827" s="5"/>
    </row>
    <row r="1828" spans="1:9" x14ac:dyDescent="0.25">
      <c r="A1828" s="6">
        <v>531313</v>
      </c>
      <c r="B1828" s="7" t="s">
        <v>106</v>
      </c>
      <c r="C1828" s="5"/>
      <c r="D1828" s="5"/>
      <c r="F1828" s="6">
        <v>531313</v>
      </c>
      <c r="G1828" s="7" t="s">
        <v>106</v>
      </c>
      <c r="H1828" s="5"/>
      <c r="I1828" s="5"/>
    </row>
    <row r="1829" spans="1:9" x14ac:dyDescent="0.25">
      <c r="A1829" s="6">
        <v>531314</v>
      </c>
      <c r="B1829" s="7" t="s">
        <v>107</v>
      </c>
      <c r="C1829" s="5"/>
      <c r="D1829" s="5"/>
      <c r="F1829" s="6">
        <v>531314</v>
      </c>
      <c r="G1829" s="7" t="s">
        <v>107</v>
      </c>
      <c r="H1829" s="5"/>
      <c r="I1829" s="5"/>
    </row>
    <row r="1830" spans="1:9" ht="15.75" thickBot="1" x14ac:dyDescent="0.3">
      <c r="A1830" s="19">
        <v>531315</v>
      </c>
      <c r="B1830" s="20" t="s">
        <v>108</v>
      </c>
      <c r="C1830" s="5"/>
      <c r="D1830" s="5"/>
      <c r="F1830" s="19">
        <v>531315</v>
      </c>
      <c r="G1830" s="20" t="s">
        <v>108</v>
      </c>
      <c r="H1830" s="5"/>
      <c r="I1830" s="5"/>
    </row>
    <row r="1831" spans="1:9" ht="15.75" thickBot="1" x14ac:dyDescent="0.3">
      <c r="A1831" s="9" t="s">
        <v>18</v>
      </c>
      <c r="B1831" s="10"/>
      <c r="C1831" s="69">
        <f>SUM(C1816:C1830)</f>
        <v>56107992.839999996</v>
      </c>
      <c r="D1831" s="69">
        <f>SUM(D1816:D1830)</f>
        <v>114642088.97</v>
      </c>
      <c r="F1831" s="9" t="s">
        <v>18</v>
      </c>
      <c r="G1831" s="10"/>
      <c r="H1831" s="69">
        <f>SUM(H1816:H1830)</f>
        <v>56107992.839999996</v>
      </c>
      <c r="I1831" s="69">
        <f>SUM(I1816:I1830)</f>
        <v>114642088.97</v>
      </c>
    </row>
    <row r="1832" spans="1:9" x14ac:dyDescent="0.25">
      <c r="A1832" s="12">
        <v>5314</v>
      </c>
      <c r="B1832" s="13" t="s">
        <v>423</v>
      </c>
      <c r="C1832" s="70"/>
      <c r="D1832" s="70"/>
      <c r="F1832" s="12">
        <v>5314</v>
      </c>
      <c r="G1832" s="13" t="s">
        <v>423</v>
      </c>
      <c r="H1832" s="70"/>
      <c r="I1832" s="70"/>
    </row>
    <row r="1833" spans="1:9" x14ac:dyDescent="0.25">
      <c r="A1833" s="6">
        <v>531401</v>
      </c>
      <c r="B1833" s="7" t="s">
        <v>94</v>
      </c>
      <c r="C1833" s="5">
        <v>3748500.1</v>
      </c>
      <c r="D1833" s="5">
        <v>12353469.439999999</v>
      </c>
      <c r="F1833" s="6">
        <v>531401</v>
      </c>
      <c r="G1833" s="7" t="s">
        <v>94</v>
      </c>
      <c r="H1833" s="5">
        <v>3748500.1</v>
      </c>
      <c r="I1833" s="5">
        <v>12353469.439999999</v>
      </c>
    </row>
    <row r="1834" spans="1:9" x14ac:dyDescent="0.25">
      <c r="A1834" s="6">
        <v>531402</v>
      </c>
      <c r="B1834" s="7" t="s">
        <v>95</v>
      </c>
      <c r="C1834" s="5"/>
      <c r="D1834" s="5"/>
      <c r="F1834" s="6">
        <v>531402</v>
      </c>
      <c r="G1834" s="7" t="s">
        <v>95</v>
      </c>
      <c r="H1834" s="5"/>
      <c r="I1834" s="5"/>
    </row>
    <row r="1835" spans="1:9" x14ac:dyDescent="0.25">
      <c r="A1835" s="6">
        <v>531403</v>
      </c>
      <c r="B1835" s="7" t="s">
        <v>96</v>
      </c>
      <c r="C1835" s="5"/>
      <c r="D1835" s="5">
        <v>3838077.72</v>
      </c>
      <c r="F1835" s="6">
        <v>531403</v>
      </c>
      <c r="G1835" s="7" t="s">
        <v>96</v>
      </c>
      <c r="H1835" s="5"/>
      <c r="I1835" s="5">
        <v>3838077.72</v>
      </c>
    </row>
    <row r="1836" spans="1:9" x14ac:dyDescent="0.25">
      <c r="A1836" s="6">
        <v>531404</v>
      </c>
      <c r="B1836" s="7" t="s">
        <v>97</v>
      </c>
      <c r="C1836" s="5"/>
      <c r="D1836" s="5"/>
      <c r="F1836" s="6">
        <v>531404</v>
      </c>
      <c r="G1836" s="7" t="s">
        <v>97</v>
      </c>
      <c r="H1836" s="5"/>
      <c r="I1836" s="5"/>
    </row>
    <row r="1837" spans="1:9" x14ac:dyDescent="0.25">
      <c r="A1837" s="6">
        <v>531405</v>
      </c>
      <c r="B1837" s="7" t="s">
        <v>98</v>
      </c>
      <c r="C1837" s="5">
        <v>602989.4</v>
      </c>
      <c r="D1837" s="5">
        <v>444335.96</v>
      </c>
      <c r="F1837" s="6">
        <v>531405</v>
      </c>
      <c r="G1837" s="7" t="s">
        <v>98</v>
      </c>
      <c r="H1837" s="5">
        <v>602989.4</v>
      </c>
      <c r="I1837" s="5">
        <v>444335.96</v>
      </c>
    </row>
    <row r="1838" spans="1:9" x14ac:dyDescent="0.25">
      <c r="A1838" s="6">
        <v>531406</v>
      </c>
      <c r="B1838" s="7" t="s">
        <v>99</v>
      </c>
      <c r="C1838" s="5">
        <v>25252708.129999999</v>
      </c>
      <c r="D1838" s="5">
        <v>40807844.100000001</v>
      </c>
      <c r="F1838" s="6">
        <v>531406</v>
      </c>
      <c r="G1838" s="7" t="s">
        <v>99</v>
      </c>
      <c r="H1838" s="5">
        <v>25252708.129999999</v>
      </c>
      <c r="I1838" s="5">
        <v>40807844.100000001</v>
      </c>
    </row>
    <row r="1839" spans="1:9" x14ac:dyDescent="0.25">
      <c r="A1839" s="6">
        <v>531407</v>
      </c>
      <c r="B1839" s="7" t="s">
        <v>100</v>
      </c>
      <c r="C1839" s="5"/>
      <c r="D1839" s="5"/>
      <c r="F1839" s="6">
        <v>531407</v>
      </c>
      <c r="G1839" s="7" t="s">
        <v>100</v>
      </c>
      <c r="H1839" s="5"/>
      <c r="I1839" s="5"/>
    </row>
    <row r="1840" spans="1:9" x14ac:dyDescent="0.25">
      <c r="A1840" s="16">
        <v>531408</v>
      </c>
      <c r="B1840" s="17" t="s">
        <v>101</v>
      </c>
      <c r="C1840" s="5">
        <v>3100720.81</v>
      </c>
      <c r="D1840" s="5">
        <v>3161285.89</v>
      </c>
      <c r="F1840" s="16">
        <v>531408</v>
      </c>
      <c r="G1840" s="17" t="s">
        <v>101</v>
      </c>
      <c r="H1840" s="5">
        <v>3100720.81</v>
      </c>
      <c r="I1840" s="5">
        <v>3161285.89</v>
      </c>
    </row>
    <row r="1841" spans="1:9" x14ac:dyDescent="0.25">
      <c r="A1841" s="6">
        <v>531409</v>
      </c>
      <c r="B1841" s="7" t="s">
        <v>102</v>
      </c>
      <c r="C1841" s="5">
        <v>2082806.91</v>
      </c>
      <c r="D1841" s="5">
        <v>64419.18</v>
      </c>
      <c r="F1841" s="6">
        <v>531409</v>
      </c>
      <c r="G1841" s="7" t="s">
        <v>102</v>
      </c>
      <c r="H1841" s="5">
        <v>2082806.91</v>
      </c>
      <c r="I1841" s="5">
        <v>64419.18</v>
      </c>
    </row>
    <row r="1842" spans="1:9" x14ac:dyDescent="0.25">
      <c r="A1842" s="6">
        <v>531410</v>
      </c>
      <c r="B1842" s="7" t="s">
        <v>103</v>
      </c>
      <c r="C1842" s="5"/>
      <c r="D1842" s="5"/>
      <c r="F1842" s="6">
        <v>531410</v>
      </c>
      <c r="G1842" s="7" t="s">
        <v>103</v>
      </c>
      <c r="H1842" s="5"/>
      <c r="I1842" s="5"/>
    </row>
    <row r="1843" spans="1:9" x14ac:dyDescent="0.25">
      <c r="A1843" s="6">
        <v>531411</v>
      </c>
      <c r="B1843" s="7" t="s">
        <v>104</v>
      </c>
      <c r="C1843" s="5">
        <v>81359.86</v>
      </c>
      <c r="D1843" s="5">
        <v>137615</v>
      </c>
      <c r="F1843" s="6">
        <v>531411</v>
      </c>
      <c r="G1843" s="7" t="s">
        <v>104</v>
      </c>
      <c r="H1843" s="5">
        <v>81359.86</v>
      </c>
      <c r="I1843" s="5">
        <v>137615</v>
      </c>
    </row>
    <row r="1844" spans="1:9" x14ac:dyDescent="0.25">
      <c r="A1844" s="6">
        <v>531412</v>
      </c>
      <c r="B1844" s="7" t="s">
        <v>105</v>
      </c>
      <c r="C1844" s="5"/>
      <c r="D1844" s="5"/>
      <c r="F1844" s="6">
        <v>531412</v>
      </c>
      <c r="G1844" s="7" t="s">
        <v>105</v>
      </c>
      <c r="H1844" s="5"/>
      <c r="I1844" s="5"/>
    </row>
    <row r="1845" spans="1:9" x14ac:dyDescent="0.25">
      <c r="A1845" s="6">
        <v>531413</v>
      </c>
      <c r="B1845" s="7" t="s">
        <v>106</v>
      </c>
      <c r="C1845" s="5"/>
      <c r="D1845" s="5"/>
      <c r="F1845" s="6">
        <v>531413</v>
      </c>
      <c r="G1845" s="7" t="s">
        <v>106</v>
      </c>
      <c r="H1845" s="5"/>
      <c r="I1845" s="5"/>
    </row>
    <row r="1846" spans="1:9" x14ac:dyDescent="0.25">
      <c r="A1846" s="6">
        <v>531414</v>
      </c>
      <c r="B1846" s="7" t="s">
        <v>107</v>
      </c>
      <c r="C1846" s="5"/>
      <c r="D1846" s="5"/>
      <c r="F1846" s="6">
        <v>531414</v>
      </c>
      <c r="G1846" s="7" t="s">
        <v>107</v>
      </c>
      <c r="H1846" s="5"/>
      <c r="I1846" s="5"/>
    </row>
    <row r="1847" spans="1:9" ht="15.75" thickBot="1" x14ac:dyDescent="0.3">
      <c r="A1847" s="19">
        <v>531415</v>
      </c>
      <c r="B1847" s="20" t="s">
        <v>108</v>
      </c>
      <c r="C1847" s="5"/>
      <c r="D1847" s="5"/>
      <c r="F1847" s="19">
        <v>531415</v>
      </c>
      <c r="G1847" s="20" t="s">
        <v>108</v>
      </c>
      <c r="H1847" s="5"/>
      <c r="I1847" s="5"/>
    </row>
    <row r="1848" spans="1:9" ht="15.75" thickBot="1" x14ac:dyDescent="0.3">
      <c r="A1848" s="9" t="s">
        <v>18</v>
      </c>
      <c r="B1848" s="10"/>
      <c r="C1848" s="69">
        <f>SUM(C1833:C1847)</f>
        <v>34869085.209999993</v>
      </c>
      <c r="D1848" s="69">
        <f>SUM(D1833:D1847)</f>
        <v>60807047.289999999</v>
      </c>
      <c r="F1848" s="9" t="s">
        <v>18</v>
      </c>
      <c r="G1848" s="10"/>
      <c r="H1848" s="69">
        <f>SUM(H1833:H1847)</f>
        <v>34869085.209999993</v>
      </c>
      <c r="I1848" s="69">
        <f>SUM(I1833:I1847)</f>
        <v>60807047.289999999</v>
      </c>
    </row>
    <row r="1849" spans="1:9" x14ac:dyDescent="0.25">
      <c r="A1849" s="12">
        <v>5315</v>
      </c>
      <c r="B1849" s="13" t="s">
        <v>424</v>
      </c>
      <c r="C1849" s="70"/>
      <c r="D1849" s="70"/>
      <c r="F1849" s="12">
        <v>5315</v>
      </c>
      <c r="G1849" s="13" t="s">
        <v>424</v>
      </c>
      <c r="H1849" s="70"/>
      <c r="I1849" s="70"/>
    </row>
    <row r="1850" spans="1:9" x14ac:dyDescent="0.25">
      <c r="A1850" s="6">
        <v>531501</v>
      </c>
      <c r="B1850" s="7" t="s">
        <v>94</v>
      </c>
      <c r="C1850" s="5"/>
      <c r="D1850" s="5"/>
      <c r="F1850" s="6">
        <v>531501</v>
      </c>
      <c r="G1850" s="7" t="s">
        <v>94</v>
      </c>
      <c r="H1850" s="5"/>
      <c r="I1850" s="5"/>
    </row>
    <row r="1851" spans="1:9" x14ac:dyDescent="0.25">
      <c r="A1851" s="6">
        <v>531502</v>
      </c>
      <c r="B1851" s="7" t="s">
        <v>95</v>
      </c>
      <c r="C1851" s="5"/>
      <c r="D1851" s="5"/>
      <c r="F1851" s="6">
        <v>531502</v>
      </c>
      <c r="G1851" s="7" t="s">
        <v>95</v>
      </c>
      <c r="H1851" s="5"/>
      <c r="I1851" s="5"/>
    </row>
    <row r="1852" spans="1:9" x14ac:dyDescent="0.25">
      <c r="A1852" s="6">
        <v>531503</v>
      </c>
      <c r="B1852" s="7" t="s">
        <v>96</v>
      </c>
      <c r="C1852" s="5"/>
      <c r="D1852" s="5"/>
      <c r="F1852" s="6">
        <v>531503</v>
      </c>
      <c r="G1852" s="7" t="s">
        <v>96</v>
      </c>
      <c r="H1852" s="5"/>
      <c r="I1852" s="5"/>
    </row>
    <row r="1853" spans="1:9" x14ac:dyDescent="0.25">
      <c r="A1853" s="6">
        <v>531504</v>
      </c>
      <c r="B1853" s="7" t="s">
        <v>97</v>
      </c>
      <c r="C1853" s="5"/>
      <c r="D1853" s="5"/>
      <c r="F1853" s="6">
        <v>531504</v>
      </c>
      <c r="G1853" s="7" t="s">
        <v>97</v>
      </c>
      <c r="H1853" s="5"/>
      <c r="I1853" s="5"/>
    </row>
    <row r="1854" spans="1:9" x14ac:dyDescent="0.25">
      <c r="A1854" s="6">
        <v>531505</v>
      </c>
      <c r="B1854" s="7" t="s">
        <v>98</v>
      </c>
      <c r="C1854" s="5"/>
      <c r="D1854" s="5"/>
      <c r="F1854" s="6">
        <v>531505</v>
      </c>
      <c r="G1854" s="7" t="s">
        <v>98</v>
      </c>
      <c r="H1854" s="5"/>
      <c r="I1854" s="5"/>
    </row>
    <row r="1855" spans="1:9" x14ac:dyDescent="0.25">
      <c r="A1855" s="6">
        <v>531506</v>
      </c>
      <c r="B1855" s="7" t="s">
        <v>99</v>
      </c>
      <c r="C1855" s="5"/>
      <c r="D1855" s="5"/>
      <c r="F1855" s="6">
        <v>531506</v>
      </c>
      <c r="G1855" s="7" t="s">
        <v>99</v>
      </c>
      <c r="H1855" s="5"/>
      <c r="I1855" s="5"/>
    </row>
    <row r="1856" spans="1:9" x14ac:dyDescent="0.25">
      <c r="A1856" s="6">
        <v>531507</v>
      </c>
      <c r="B1856" s="7" t="s">
        <v>100</v>
      </c>
      <c r="C1856" s="5"/>
      <c r="D1856" s="5"/>
      <c r="F1856" s="6">
        <v>531507</v>
      </c>
      <c r="G1856" s="7" t="s">
        <v>100</v>
      </c>
      <c r="H1856" s="5"/>
      <c r="I1856" s="5"/>
    </row>
    <row r="1857" spans="1:9" x14ac:dyDescent="0.25">
      <c r="A1857" s="6">
        <v>531508</v>
      </c>
      <c r="B1857" s="7" t="s">
        <v>101</v>
      </c>
      <c r="C1857" s="5"/>
      <c r="D1857" s="5"/>
      <c r="F1857" s="6">
        <v>531508</v>
      </c>
      <c r="G1857" s="7" t="s">
        <v>101</v>
      </c>
      <c r="H1857" s="5"/>
      <c r="I1857" s="5"/>
    </row>
    <row r="1858" spans="1:9" x14ac:dyDescent="0.25">
      <c r="A1858" s="6">
        <v>531509</v>
      </c>
      <c r="B1858" s="7" t="s">
        <v>102</v>
      </c>
      <c r="C1858" s="5"/>
      <c r="D1858" s="5"/>
      <c r="F1858" s="6">
        <v>531509</v>
      </c>
      <c r="G1858" s="7" t="s">
        <v>102</v>
      </c>
      <c r="H1858" s="5"/>
      <c r="I1858" s="5"/>
    </row>
    <row r="1859" spans="1:9" x14ac:dyDescent="0.25">
      <c r="A1859" s="6">
        <v>531510</v>
      </c>
      <c r="B1859" s="7" t="s">
        <v>103</v>
      </c>
      <c r="C1859" s="5"/>
      <c r="D1859" s="5"/>
      <c r="F1859" s="6">
        <v>531510</v>
      </c>
      <c r="G1859" s="7" t="s">
        <v>103</v>
      </c>
      <c r="H1859" s="5"/>
      <c r="I1859" s="5"/>
    </row>
    <row r="1860" spans="1:9" x14ac:dyDescent="0.25">
      <c r="A1860" s="6">
        <v>531511</v>
      </c>
      <c r="B1860" s="7" t="s">
        <v>104</v>
      </c>
      <c r="C1860" s="5"/>
      <c r="D1860" s="5"/>
      <c r="F1860" s="6">
        <v>531511</v>
      </c>
      <c r="G1860" s="7" t="s">
        <v>104</v>
      </c>
      <c r="H1860" s="5"/>
      <c r="I1860" s="5"/>
    </row>
    <row r="1861" spans="1:9" x14ac:dyDescent="0.25">
      <c r="A1861" s="6">
        <v>531512</v>
      </c>
      <c r="B1861" s="7" t="s">
        <v>105</v>
      </c>
      <c r="C1861" s="5"/>
      <c r="D1861" s="5"/>
      <c r="F1861" s="6">
        <v>531512</v>
      </c>
      <c r="G1861" s="7" t="s">
        <v>105</v>
      </c>
      <c r="H1861" s="5"/>
      <c r="I1861" s="5"/>
    </row>
    <row r="1862" spans="1:9" x14ac:dyDescent="0.25">
      <c r="A1862" s="6">
        <v>531513</v>
      </c>
      <c r="B1862" s="7" t="s">
        <v>106</v>
      </c>
      <c r="C1862" s="5"/>
      <c r="D1862" s="5"/>
      <c r="F1862" s="6">
        <v>531513</v>
      </c>
      <c r="G1862" s="7" t="s">
        <v>106</v>
      </c>
      <c r="H1862" s="5"/>
      <c r="I1862" s="5"/>
    </row>
    <row r="1863" spans="1:9" x14ac:dyDescent="0.25">
      <c r="A1863" s="6">
        <v>531514</v>
      </c>
      <c r="B1863" s="7" t="s">
        <v>107</v>
      </c>
      <c r="C1863" s="5"/>
      <c r="D1863" s="5"/>
      <c r="F1863" s="6">
        <v>531514</v>
      </c>
      <c r="G1863" s="7" t="s">
        <v>107</v>
      </c>
      <c r="H1863" s="5"/>
      <c r="I1863" s="5"/>
    </row>
    <row r="1864" spans="1:9" ht="15.75" thickBot="1" x14ac:dyDescent="0.3">
      <c r="A1864" s="19">
        <v>531515</v>
      </c>
      <c r="B1864" s="20" t="s">
        <v>108</v>
      </c>
      <c r="C1864" s="77"/>
      <c r="D1864" s="77"/>
      <c r="F1864" s="19">
        <v>531515</v>
      </c>
      <c r="G1864" s="20" t="s">
        <v>108</v>
      </c>
      <c r="H1864" s="77"/>
      <c r="I1864" s="77"/>
    </row>
    <row r="1865" spans="1:9" ht="15.75" thickBot="1" x14ac:dyDescent="0.3">
      <c r="A1865" s="9" t="s">
        <v>18</v>
      </c>
      <c r="B1865" s="10"/>
      <c r="C1865" s="69">
        <f>SUM(C1850:C1864)</f>
        <v>0</v>
      </c>
      <c r="D1865" s="69">
        <f>SUM(D1850:D1864)</f>
        <v>0</v>
      </c>
      <c r="F1865" s="9" t="s">
        <v>18</v>
      </c>
      <c r="G1865" s="10"/>
      <c r="H1865" s="69">
        <f>SUM(H1850:H1864)</f>
        <v>0</v>
      </c>
      <c r="I1865" s="69">
        <f>SUM(I1850:I1864)</f>
        <v>0</v>
      </c>
    </row>
    <row r="1866" spans="1:9" x14ac:dyDescent="0.25">
      <c r="A1866" s="12">
        <v>5316</v>
      </c>
      <c r="B1866" s="13" t="s">
        <v>346</v>
      </c>
      <c r="C1866" s="70"/>
      <c r="D1866" s="70"/>
      <c r="F1866" s="12">
        <v>5316</v>
      </c>
      <c r="G1866" s="13" t="s">
        <v>346</v>
      </c>
      <c r="H1866" s="70"/>
      <c r="I1866" s="70"/>
    </row>
    <row r="1867" spans="1:9" x14ac:dyDescent="0.25">
      <c r="A1867" s="6">
        <v>531601</v>
      </c>
      <c r="B1867" s="7" t="s">
        <v>347</v>
      </c>
      <c r="C1867" s="5">
        <v>50778766.979999997</v>
      </c>
      <c r="D1867" s="5">
        <v>41944896.079999998</v>
      </c>
      <c r="F1867" s="6">
        <v>531601</v>
      </c>
      <c r="G1867" s="7" t="s">
        <v>347</v>
      </c>
      <c r="H1867" s="5">
        <v>50778766.979999997</v>
      </c>
      <c r="I1867" s="5">
        <v>41944896.079999998</v>
      </c>
    </row>
    <row r="1868" spans="1:9" x14ac:dyDescent="0.25">
      <c r="A1868" s="6">
        <v>531602</v>
      </c>
      <c r="B1868" s="7" t="s">
        <v>348</v>
      </c>
      <c r="C1868" s="5">
        <v>270049.2</v>
      </c>
      <c r="D1868" s="5">
        <v>18608.28</v>
      </c>
      <c r="F1868" s="6">
        <v>531602</v>
      </c>
      <c r="G1868" s="7" t="s">
        <v>348</v>
      </c>
      <c r="H1868" s="5">
        <v>270049.2</v>
      </c>
      <c r="I1868" s="5">
        <v>18608.28</v>
      </c>
    </row>
    <row r="1869" spans="1:9" x14ac:dyDescent="0.25">
      <c r="A1869" s="6">
        <v>531603</v>
      </c>
      <c r="B1869" s="7" t="s">
        <v>349</v>
      </c>
      <c r="C1869" s="5"/>
      <c r="D1869" s="5">
        <v>54367.23</v>
      </c>
      <c r="F1869" s="6">
        <v>531603</v>
      </c>
      <c r="G1869" s="7" t="s">
        <v>349</v>
      </c>
      <c r="H1869" s="5"/>
      <c r="I1869" s="5">
        <v>54367.23</v>
      </c>
    </row>
    <row r="1870" spans="1:9" x14ac:dyDescent="0.25">
      <c r="A1870" s="6">
        <v>531604</v>
      </c>
      <c r="B1870" s="7" t="s">
        <v>351</v>
      </c>
      <c r="C1870" s="5">
        <v>4105315.62</v>
      </c>
      <c r="D1870" s="5">
        <v>3509607.17</v>
      </c>
      <c r="F1870" s="6">
        <v>531604</v>
      </c>
      <c r="G1870" s="7" t="s">
        <v>351</v>
      </c>
      <c r="H1870" s="5">
        <v>4105315.62</v>
      </c>
      <c r="I1870" s="5">
        <v>3509607.17</v>
      </c>
    </row>
    <row r="1871" spans="1:9" x14ac:dyDescent="0.25">
      <c r="A1871" s="6">
        <v>531605</v>
      </c>
      <c r="B1871" s="7" t="s">
        <v>352</v>
      </c>
      <c r="C1871" s="5">
        <v>632386.4</v>
      </c>
      <c r="D1871" s="5">
        <v>462735.93</v>
      </c>
      <c r="F1871" s="6">
        <v>531605</v>
      </c>
      <c r="G1871" s="7" t="s">
        <v>352</v>
      </c>
      <c r="H1871" s="5">
        <v>632386.4</v>
      </c>
      <c r="I1871" s="5">
        <v>462735.93</v>
      </c>
    </row>
    <row r="1872" spans="1:9" x14ac:dyDescent="0.25">
      <c r="A1872" s="6">
        <v>531606</v>
      </c>
      <c r="B1872" s="7" t="s">
        <v>353</v>
      </c>
      <c r="C1872" s="5">
        <v>4990905.34</v>
      </c>
      <c r="D1872" s="5">
        <v>4815299.87</v>
      </c>
      <c r="F1872" s="6">
        <v>531606</v>
      </c>
      <c r="G1872" s="7" t="s">
        <v>353</v>
      </c>
      <c r="H1872" s="5">
        <v>4990905.34</v>
      </c>
      <c r="I1872" s="5">
        <v>4815299.87</v>
      </c>
    </row>
    <row r="1873" spans="1:9" x14ac:dyDescent="0.25">
      <c r="A1873" s="6">
        <v>531607</v>
      </c>
      <c r="B1873" s="7" t="s">
        <v>354</v>
      </c>
      <c r="C1873" s="5">
        <v>4231069.53</v>
      </c>
      <c r="D1873" s="5">
        <v>3491866.32</v>
      </c>
      <c r="F1873" s="6">
        <v>531607</v>
      </c>
      <c r="G1873" s="7" t="s">
        <v>354</v>
      </c>
      <c r="H1873" s="5">
        <v>4231069.53</v>
      </c>
      <c r="I1873" s="5">
        <v>3491866.32</v>
      </c>
    </row>
    <row r="1874" spans="1:9" x14ac:dyDescent="0.25">
      <c r="A1874" s="6">
        <v>531608</v>
      </c>
      <c r="B1874" s="7" t="s">
        <v>355</v>
      </c>
      <c r="C1874" s="5">
        <v>2895148.45</v>
      </c>
      <c r="D1874" s="5">
        <v>1509004.66</v>
      </c>
      <c r="F1874" s="6">
        <v>531608</v>
      </c>
      <c r="G1874" s="7" t="s">
        <v>355</v>
      </c>
      <c r="H1874" s="5">
        <v>2895148.45</v>
      </c>
      <c r="I1874" s="5">
        <v>1509004.66</v>
      </c>
    </row>
    <row r="1875" spans="1:9" x14ac:dyDescent="0.25">
      <c r="A1875" s="6">
        <v>531609</v>
      </c>
      <c r="B1875" s="7" t="s">
        <v>356</v>
      </c>
      <c r="C1875" s="5">
        <v>7000000.0199999996</v>
      </c>
      <c r="D1875" s="5">
        <v>4750000.0199999996</v>
      </c>
      <c r="F1875" s="6">
        <v>531609</v>
      </c>
      <c r="G1875" s="7" t="s">
        <v>356</v>
      </c>
      <c r="H1875" s="5">
        <v>7000000.0199999996</v>
      </c>
      <c r="I1875" s="5">
        <v>4750000.0199999996</v>
      </c>
    </row>
    <row r="1876" spans="1:9" x14ac:dyDescent="0.25">
      <c r="A1876" s="6">
        <v>531610</v>
      </c>
      <c r="B1876" s="7" t="s">
        <v>357</v>
      </c>
      <c r="C1876" s="5">
        <v>47335.22</v>
      </c>
      <c r="D1876" s="5">
        <v>275778.87</v>
      </c>
      <c r="F1876" s="6">
        <v>531610</v>
      </c>
      <c r="G1876" s="7" t="s">
        <v>357</v>
      </c>
      <c r="H1876" s="5">
        <v>47335.22</v>
      </c>
      <c r="I1876" s="5">
        <v>275778.87</v>
      </c>
    </row>
    <row r="1877" spans="1:9" x14ac:dyDescent="0.25">
      <c r="A1877" s="6">
        <v>531611</v>
      </c>
      <c r="B1877" s="7" t="s">
        <v>358</v>
      </c>
      <c r="C1877" s="5">
        <v>837489.85</v>
      </c>
      <c r="D1877" s="5">
        <v>1912649.21</v>
      </c>
      <c r="F1877" s="6">
        <v>531611</v>
      </c>
      <c r="G1877" s="7" t="s">
        <v>358</v>
      </c>
      <c r="H1877" s="5">
        <v>837489.85</v>
      </c>
      <c r="I1877" s="5">
        <v>1912649.21</v>
      </c>
    </row>
    <row r="1878" spans="1:9" x14ac:dyDescent="0.25">
      <c r="A1878" s="6">
        <v>531612</v>
      </c>
      <c r="B1878" s="7" t="s">
        <v>359</v>
      </c>
      <c r="C1878" s="5"/>
      <c r="D1878" s="5"/>
      <c r="F1878" s="6">
        <v>531612</v>
      </c>
      <c r="G1878" s="7" t="s">
        <v>359</v>
      </c>
      <c r="H1878" s="5"/>
      <c r="I1878" s="5"/>
    </row>
    <row r="1879" spans="1:9" x14ac:dyDescent="0.25">
      <c r="A1879" s="6">
        <v>531613</v>
      </c>
      <c r="B1879" s="7" t="s">
        <v>360</v>
      </c>
      <c r="C1879" s="5"/>
      <c r="D1879" s="5"/>
      <c r="F1879" s="6">
        <v>531613</v>
      </c>
      <c r="G1879" s="7" t="s">
        <v>360</v>
      </c>
      <c r="H1879" s="5"/>
      <c r="I1879" s="5"/>
    </row>
    <row r="1880" spans="1:9" x14ac:dyDescent="0.25">
      <c r="A1880" s="6">
        <v>531614</v>
      </c>
      <c r="B1880" s="7" t="s">
        <v>361</v>
      </c>
      <c r="C1880" s="5"/>
      <c r="D1880" s="5"/>
      <c r="F1880" s="6">
        <v>531614</v>
      </c>
      <c r="G1880" s="7" t="s">
        <v>361</v>
      </c>
      <c r="H1880" s="5"/>
      <c r="I1880" s="5"/>
    </row>
    <row r="1881" spans="1:9" x14ac:dyDescent="0.25">
      <c r="A1881" s="6">
        <v>531615</v>
      </c>
      <c r="B1881" s="7" t="s">
        <v>362</v>
      </c>
      <c r="C1881" s="5">
        <v>6038407.5700000003</v>
      </c>
      <c r="D1881" s="5">
        <v>13521130.26</v>
      </c>
      <c r="F1881" s="6">
        <v>531615</v>
      </c>
      <c r="G1881" s="7" t="s">
        <v>362</v>
      </c>
      <c r="H1881" s="5">
        <v>6038407.5700000003</v>
      </c>
      <c r="I1881" s="5">
        <v>13521130.26</v>
      </c>
    </row>
    <row r="1882" spans="1:9" x14ac:dyDescent="0.25">
      <c r="A1882" s="6">
        <v>531616</v>
      </c>
      <c r="B1882" s="7" t="s">
        <v>363</v>
      </c>
      <c r="C1882" s="5">
        <v>1983138.97</v>
      </c>
      <c r="D1882" s="5">
        <v>1815705.95</v>
      </c>
      <c r="F1882" s="6">
        <v>531616</v>
      </c>
      <c r="G1882" s="7" t="s">
        <v>363</v>
      </c>
      <c r="H1882" s="5">
        <v>1983138.97</v>
      </c>
      <c r="I1882" s="5">
        <v>1815705.95</v>
      </c>
    </row>
    <row r="1883" spans="1:9" x14ac:dyDescent="0.25">
      <c r="A1883" s="6">
        <v>531617</v>
      </c>
      <c r="B1883" s="7" t="s">
        <v>364</v>
      </c>
      <c r="C1883" s="5">
        <v>1850835.49</v>
      </c>
      <c r="D1883" s="5">
        <v>1476048.55</v>
      </c>
      <c r="F1883" s="6">
        <v>531617</v>
      </c>
      <c r="G1883" s="7" t="s">
        <v>364</v>
      </c>
      <c r="H1883" s="5">
        <v>1850835.49</v>
      </c>
      <c r="I1883" s="5">
        <v>1476048.55</v>
      </c>
    </row>
    <row r="1884" spans="1:9" x14ac:dyDescent="0.25">
      <c r="A1884" s="6">
        <v>531618</v>
      </c>
      <c r="B1884" s="7" t="s">
        <v>365</v>
      </c>
      <c r="C1884" s="5"/>
      <c r="D1884" s="5"/>
      <c r="F1884" s="6">
        <v>531618</v>
      </c>
      <c r="G1884" s="7" t="s">
        <v>365</v>
      </c>
      <c r="H1884" s="5"/>
      <c r="I1884" s="5"/>
    </row>
    <row r="1885" spans="1:9" x14ac:dyDescent="0.25">
      <c r="A1885" s="6">
        <v>531619</v>
      </c>
      <c r="B1885" s="7" t="s">
        <v>366</v>
      </c>
      <c r="C1885" s="5">
        <v>4445291.2699999996</v>
      </c>
      <c r="D1885" s="5">
        <v>4700992.32</v>
      </c>
      <c r="F1885" s="6">
        <v>531619</v>
      </c>
      <c r="G1885" s="7" t="s">
        <v>366</v>
      </c>
      <c r="H1885" s="5">
        <v>4445291.2699999996</v>
      </c>
      <c r="I1885" s="5">
        <v>4700992.32</v>
      </c>
    </row>
    <row r="1886" spans="1:9" x14ac:dyDescent="0.25">
      <c r="A1886" s="6">
        <v>531620</v>
      </c>
      <c r="B1886" s="7" t="s">
        <v>367</v>
      </c>
      <c r="C1886" s="5">
        <v>1484721.84</v>
      </c>
      <c r="D1886" s="5">
        <v>1152984.1100000001</v>
      </c>
      <c r="F1886" s="6">
        <v>531620</v>
      </c>
      <c r="G1886" s="7" t="s">
        <v>367</v>
      </c>
      <c r="H1886" s="5">
        <v>1484721.84</v>
      </c>
      <c r="I1886" s="5">
        <v>1152984.1100000001</v>
      </c>
    </row>
    <row r="1887" spans="1:9" x14ac:dyDescent="0.25">
      <c r="A1887" s="6">
        <v>531621</v>
      </c>
      <c r="B1887" s="7" t="s">
        <v>368</v>
      </c>
      <c r="C1887" s="5">
        <v>108994.72</v>
      </c>
      <c r="D1887" s="5">
        <v>72074.41</v>
      </c>
      <c r="F1887" s="6">
        <v>531621</v>
      </c>
      <c r="G1887" s="7" t="s">
        <v>368</v>
      </c>
      <c r="H1887" s="5">
        <v>108994.72</v>
      </c>
      <c r="I1887" s="5">
        <v>72074.41</v>
      </c>
    </row>
    <row r="1888" spans="1:9" x14ac:dyDescent="0.25">
      <c r="A1888" s="6">
        <v>531622</v>
      </c>
      <c r="B1888" s="7" t="s">
        <v>369</v>
      </c>
      <c r="C1888" s="5">
        <v>20000</v>
      </c>
      <c r="D1888" s="5">
        <v>100000</v>
      </c>
      <c r="F1888" s="6">
        <v>531622</v>
      </c>
      <c r="G1888" s="7" t="s">
        <v>369</v>
      </c>
      <c r="H1888" s="5">
        <v>20000</v>
      </c>
      <c r="I1888" s="5">
        <v>100000</v>
      </c>
    </row>
    <row r="1889" spans="1:9" x14ac:dyDescent="0.25">
      <c r="A1889" s="6">
        <v>531623</v>
      </c>
      <c r="B1889" s="7" t="s">
        <v>370</v>
      </c>
      <c r="C1889" s="5">
        <v>2386746.2400000002</v>
      </c>
      <c r="D1889" s="5">
        <v>920370.28</v>
      </c>
      <c r="F1889" s="6">
        <v>531623</v>
      </c>
      <c r="G1889" s="7" t="s">
        <v>370</v>
      </c>
      <c r="H1889" s="5">
        <v>2386746.2400000002</v>
      </c>
      <c r="I1889" s="5">
        <v>920370.28</v>
      </c>
    </row>
    <row r="1890" spans="1:9" x14ac:dyDescent="0.25">
      <c r="A1890" s="6">
        <v>531624</v>
      </c>
      <c r="B1890" s="7" t="s">
        <v>371</v>
      </c>
      <c r="C1890" s="5">
        <v>5383102.9199999999</v>
      </c>
      <c r="D1890" s="5">
        <v>4655894.2699999996</v>
      </c>
      <c r="F1890" s="6">
        <v>531624</v>
      </c>
      <c r="G1890" s="7" t="s">
        <v>371</v>
      </c>
      <c r="H1890" s="5">
        <v>5383102.9199999999</v>
      </c>
      <c r="I1890" s="5">
        <v>4655894.2699999996</v>
      </c>
    </row>
    <row r="1891" spans="1:9" x14ac:dyDescent="0.25">
      <c r="A1891" s="6">
        <v>531625</v>
      </c>
      <c r="B1891" s="7" t="s">
        <v>372</v>
      </c>
      <c r="C1891" s="5">
        <v>174.71</v>
      </c>
      <c r="D1891" s="5">
        <v>8848.5</v>
      </c>
      <c r="F1891" s="6">
        <v>531625</v>
      </c>
      <c r="G1891" s="7" t="s">
        <v>372</v>
      </c>
      <c r="H1891" s="5">
        <v>174.71</v>
      </c>
      <c r="I1891" s="5">
        <v>8848.5</v>
      </c>
    </row>
    <row r="1892" spans="1:9" x14ac:dyDescent="0.25">
      <c r="A1892" s="6">
        <v>531626</v>
      </c>
      <c r="B1892" s="7" t="s">
        <v>373</v>
      </c>
      <c r="C1892" s="5">
        <v>646510.31999999995</v>
      </c>
      <c r="D1892" s="5">
        <v>646510.31999999995</v>
      </c>
      <c r="F1892" s="6">
        <v>531626</v>
      </c>
      <c r="G1892" s="7" t="s">
        <v>373</v>
      </c>
      <c r="H1892" s="5">
        <v>646510.31999999995</v>
      </c>
      <c r="I1892" s="5">
        <v>646510.31999999995</v>
      </c>
    </row>
    <row r="1893" spans="1:9" x14ac:dyDescent="0.25">
      <c r="A1893" s="6">
        <v>531627</v>
      </c>
      <c r="B1893" s="7" t="s">
        <v>374</v>
      </c>
      <c r="C1893" s="5">
        <v>887113.52</v>
      </c>
      <c r="D1893" s="5">
        <v>216772.34</v>
      </c>
      <c r="F1893" s="6">
        <v>531627</v>
      </c>
      <c r="G1893" s="7" t="s">
        <v>374</v>
      </c>
      <c r="H1893" s="5">
        <v>887113.52</v>
      </c>
      <c r="I1893" s="5">
        <v>216772.34</v>
      </c>
    </row>
    <row r="1894" spans="1:9" x14ac:dyDescent="0.25">
      <c r="A1894" s="6">
        <v>531628</v>
      </c>
      <c r="B1894" s="7" t="s">
        <v>375</v>
      </c>
      <c r="C1894" s="5">
        <v>53458.15</v>
      </c>
      <c r="D1894" s="5">
        <v>56418</v>
      </c>
      <c r="F1894" s="6">
        <v>531628</v>
      </c>
      <c r="G1894" s="7" t="s">
        <v>375</v>
      </c>
      <c r="H1894" s="5">
        <v>53458.15</v>
      </c>
      <c r="I1894" s="5">
        <v>56418</v>
      </c>
    </row>
    <row r="1895" spans="1:9" x14ac:dyDescent="0.25">
      <c r="A1895" s="6">
        <v>531629</v>
      </c>
      <c r="B1895" s="7" t="s">
        <v>376</v>
      </c>
      <c r="C1895" s="5"/>
      <c r="D1895" s="5">
        <v>174918.61</v>
      </c>
      <c r="F1895" s="6">
        <v>531629</v>
      </c>
      <c r="G1895" s="7" t="s">
        <v>376</v>
      </c>
      <c r="H1895" s="5"/>
      <c r="I1895" s="5">
        <v>174918.61</v>
      </c>
    </row>
    <row r="1896" spans="1:9" x14ac:dyDescent="0.25">
      <c r="A1896" s="6">
        <v>531630</v>
      </c>
      <c r="B1896" s="7" t="s">
        <v>377</v>
      </c>
      <c r="C1896" s="5">
        <v>387873.77</v>
      </c>
      <c r="D1896" s="5">
        <v>739085.31</v>
      </c>
      <c r="F1896" s="6">
        <v>531630</v>
      </c>
      <c r="G1896" s="7" t="s">
        <v>377</v>
      </c>
      <c r="H1896" s="5">
        <v>387873.77</v>
      </c>
      <c r="I1896" s="5">
        <v>739085.31</v>
      </c>
    </row>
    <row r="1897" spans="1:9" x14ac:dyDescent="0.25">
      <c r="A1897" s="6">
        <v>531631</v>
      </c>
      <c r="B1897" s="7" t="s">
        <v>378</v>
      </c>
      <c r="C1897" s="5">
        <v>2834141.46</v>
      </c>
      <c r="D1897" s="5">
        <v>1514661.17</v>
      </c>
      <c r="F1897" s="6">
        <v>531631</v>
      </c>
      <c r="G1897" s="7" t="s">
        <v>378</v>
      </c>
      <c r="H1897" s="5">
        <v>2834141.46</v>
      </c>
      <c r="I1897" s="5">
        <v>1514661.17</v>
      </c>
    </row>
    <row r="1898" spans="1:9" x14ac:dyDescent="0.25">
      <c r="A1898" s="6">
        <v>531632</v>
      </c>
      <c r="B1898" s="7" t="s">
        <v>379</v>
      </c>
      <c r="C1898" s="5"/>
      <c r="D1898" s="5"/>
      <c r="F1898" s="6">
        <v>531632</v>
      </c>
      <c r="G1898" s="7" t="s">
        <v>379</v>
      </c>
      <c r="H1898" s="5"/>
      <c r="I1898" s="5"/>
    </row>
    <row r="1899" spans="1:9" x14ac:dyDescent="0.25">
      <c r="A1899" s="6">
        <v>531633</v>
      </c>
      <c r="B1899" s="7" t="s">
        <v>380</v>
      </c>
      <c r="C1899" s="5">
        <v>430152.97</v>
      </c>
      <c r="D1899" s="5">
        <v>259500</v>
      </c>
      <c r="F1899" s="6">
        <v>531633</v>
      </c>
      <c r="G1899" s="7" t="s">
        <v>380</v>
      </c>
      <c r="H1899" s="5">
        <v>430152.97</v>
      </c>
      <c r="I1899" s="5">
        <v>259500</v>
      </c>
    </row>
    <row r="1900" spans="1:9" x14ac:dyDescent="0.25">
      <c r="A1900" s="6">
        <v>531634</v>
      </c>
      <c r="B1900" s="7" t="s">
        <v>381</v>
      </c>
      <c r="C1900" s="5">
        <v>19300</v>
      </c>
      <c r="D1900" s="5">
        <v>146500</v>
      </c>
      <c r="F1900" s="6">
        <v>531634</v>
      </c>
      <c r="G1900" s="7" t="s">
        <v>381</v>
      </c>
      <c r="H1900" s="5">
        <v>19300</v>
      </c>
      <c r="I1900" s="5">
        <v>146500</v>
      </c>
    </row>
    <row r="1901" spans="1:9" x14ac:dyDescent="0.25">
      <c r="A1901" s="6">
        <v>531635</v>
      </c>
      <c r="B1901" s="7" t="s">
        <v>382</v>
      </c>
      <c r="C1901" s="5">
        <v>266031</v>
      </c>
      <c r="D1901" s="5">
        <v>282484.2</v>
      </c>
      <c r="F1901" s="6">
        <v>531635</v>
      </c>
      <c r="G1901" s="7" t="s">
        <v>382</v>
      </c>
      <c r="H1901" s="5">
        <v>266031</v>
      </c>
      <c r="I1901" s="5">
        <v>282484.2</v>
      </c>
    </row>
    <row r="1902" spans="1:9" x14ac:dyDescent="0.25">
      <c r="A1902" s="6">
        <v>531636</v>
      </c>
      <c r="B1902" s="7" t="s">
        <v>383</v>
      </c>
      <c r="C1902" s="5">
        <v>66066.5</v>
      </c>
      <c r="D1902" s="5">
        <v>82825</v>
      </c>
      <c r="F1902" s="6">
        <v>531636</v>
      </c>
      <c r="G1902" s="7" t="s">
        <v>383</v>
      </c>
      <c r="H1902" s="5">
        <v>66066.5</v>
      </c>
      <c r="I1902" s="5">
        <v>82825</v>
      </c>
    </row>
    <row r="1903" spans="1:9" x14ac:dyDescent="0.25">
      <c r="A1903" s="6">
        <v>531637</v>
      </c>
      <c r="B1903" s="7" t="s">
        <v>384</v>
      </c>
      <c r="C1903" s="5">
        <v>16520</v>
      </c>
      <c r="D1903" s="5"/>
      <c r="F1903" s="6">
        <v>531637</v>
      </c>
      <c r="G1903" s="7" t="s">
        <v>384</v>
      </c>
      <c r="H1903" s="5">
        <v>16520</v>
      </c>
      <c r="I1903" s="5"/>
    </row>
    <row r="1904" spans="1:9" x14ac:dyDescent="0.25">
      <c r="A1904" s="6">
        <v>531638</v>
      </c>
      <c r="B1904" s="7" t="s">
        <v>413</v>
      </c>
      <c r="C1904" s="5">
        <v>401794.46</v>
      </c>
      <c r="D1904" s="5">
        <v>577726.4</v>
      </c>
      <c r="F1904" s="6">
        <v>531638</v>
      </c>
      <c r="G1904" s="7" t="s">
        <v>413</v>
      </c>
      <c r="H1904" s="5">
        <v>401794.46</v>
      </c>
      <c r="I1904" s="5">
        <v>577726.4</v>
      </c>
    </row>
    <row r="1905" spans="1:9" x14ac:dyDescent="0.25">
      <c r="A1905" s="6">
        <v>531639</v>
      </c>
      <c r="B1905" s="7" t="s">
        <v>386</v>
      </c>
      <c r="C1905" s="5">
        <v>4918342.2300000004</v>
      </c>
      <c r="D1905" s="5">
        <v>2942455.42</v>
      </c>
      <c r="F1905" s="6">
        <v>531639</v>
      </c>
      <c r="G1905" s="7" t="s">
        <v>386</v>
      </c>
      <c r="H1905" s="5">
        <v>4918342.2300000004</v>
      </c>
      <c r="I1905" s="5">
        <v>2942455.42</v>
      </c>
    </row>
    <row r="1906" spans="1:9" x14ac:dyDescent="0.25">
      <c r="A1906" s="6">
        <v>531640</v>
      </c>
      <c r="B1906" s="7" t="s">
        <v>387</v>
      </c>
      <c r="C1906" s="5">
        <v>636138.4</v>
      </c>
      <c r="D1906" s="5">
        <v>291811.15000000002</v>
      </c>
      <c r="F1906" s="6">
        <v>531640</v>
      </c>
      <c r="G1906" s="7" t="s">
        <v>387</v>
      </c>
      <c r="H1906" s="5">
        <v>636138.4</v>
      </c>
      <c r="I1906" s="5">
        <v>291811.15000000002</v>
      </c>
    </row>
    <row r="1907" spans="1:9" x14ac:dyDescent="0.25">
      <c r="A1907" s="6">
        <v>531641</v>
      </c>
      <c r="B1907" s="7" t="s">
        <v>388</v>
      </c>
      <c r="C1907" s="5">
        <v>3106741.73</v>
      </c>
      <c r="D1907" s="5">
        <v>4523931.1100000003</v>
      </c>
      <c r="F1907" s="6">
        <v>531641</v>
      </c>
      <c r="G1907" s="7" t="s">
        <v>388</v>
      </c>
      <c r="H1907" s="5">
        <v>3106741.73</v>
      </c>
      <c r="I1907" s="5">
        <v>4523931.1100000003</v>
      </c>
    </row>
    <row r="1908" spans="1:9" x14ac:dyDescent="0.25">
      <c r="A1908" s="6">
        <v>531642</v>
      </c>
      <c r="B1908" s="7" t="s">
        <v>167</v>
      </c>
      <c r="C1908" s="5"/>
      <c r="D1908" s="5"/>
      <c r="F1908" s="6">
        <v>531642</v>
      </c>
      <c r="G1908" s="7" t="s">
        <v>167</v>
      </c>
      <c r="H1908" s="5"/>
      <c r="I1908" s="5"/>
    </row>
    <row r="1909" spans="1:9" x14ac:dyDescent="0.25">
      <c r="A1909" s="6">
        <v>531643</v>
      </c>
      <c r="B1909" s="7" t="s">
        <v>159</v>
      </c>
      <c r="C1909" s="5">
        <v>526816.38</v>
      </c>
      <c r="D1909" s="5">
        <v>328321</v>
      </c>
      <c r="F1909" s="6">
        <v>531643</v>
      </c>
      <c r="G1909" s="7" t="s">
        <v>159</v>
      </c>
      <c r="H1909" s="5">
        <v>526816.38</v>
      </c>
      <c r="I1909" s="5">
        <v>328321</v>
      </c>
    </row>
    <row r="1910" spans="1:9" x14ac:dyDescent="0.25">
      <c r="A1910" s="6">
        <v>531644</v>
      </c>
      <c r="B1910" s="7" t="s">
        <v>169</v>
      </c>
      <c r="C1910" s="5">
        <v>3338023.76</v>
      </c>
      <c r="D1910" s="5">
        <v>2052837.76</v>
      </c>
      <c r="F1910" s="6">
        <v>531644</v>
      </c>
      <c r="G1910" s="7" t="s">
        <v>169</v>
      </c>
      <c r="H1910" s="5">
        <v>3338023.76</v>
      </c>
      <c r="I1910" s="5">
        <v>2052837.76</v>
      </c>
    </row>
    <row r="1911" spans="1:9" x14ac:dyDescent="0.25">
      <c r="A1911" s="6">
        <v>531645</v>
      </c>
      <c r="B1911" s="7" t="s">
        <v>170</v>
      </c>
      <c r="C1911" s="5">
        <v>271814.33</v>
      </c>
      <c r="D1911" s="5">
        <v>176945.33</v>
      </c>
      <c r="F1911" s="6">
        <v>531645</v>
      </c>
      <c r="G1911" s="7" t="s">
        <v>170</v>
      </c>
      <c r="H1911" s="5">
        <v>271814.33</v>
      </c>
      <c r="I1911" s="5">
        <v>176945.33</v>
      </c>
    </row>
    <row r="1912" spans="1:9" x14ac:dyDescent="0.25">
      <c r="A1912" s="6">
        <v>531646</v>
      </c>
      <c r="B1912" s="7" t="s">
        <v>171</v>
      </c>
      <c r="C1912" s="5">
        <v>2655947.63</v>
      </c>
      <c r="D1912" s="5">
        <v>1694439.73</v>
      </c>
      <c r="F1912" s="6">
        <v>531646</v>
      </c>
      <c r="G1912" s="7" t="s">
        <v>171</v>
      </c>
      <c r="H1912" s="5">
        <v>2655947.63</v>
      </c>
      <c r="I1912" s="5">
        <v>1694439.73</v>
      </c>
    </row>
    <row r="1913" spans="1:9" x14ac:dyDescent="0.25">
      <c r="A1913" s="6">
        <v>531647</v>
      </c>
      <c r="B1913" s="7" t="s">
        <v>389</v>
      </c>
      <c r="C1913" s="5"/>
      <c r="D1913" s="5"/>
      <c r="F1913" s="6">
        <v>531647</v>
      </c>
      <c r="G1913" s="7" t="s">
        <v>389</v>
      </c>
      <c r="H1913" s="5"/>
      <c r="I1913" s="5"/>
    </row>
    <row r="1914" spans="1:9" x14ac:dyDescent="0.25">
      <c r="A1914" s="6">
        <v>531648</v>
      </c>
      <c r="B1914" s="7" t="s">
        <v>390</v>
      </c>
      <c r="C1914" s="5">
        <v>687178.23999999999</v>
      </c>
      <c r="D1914" s="5">
        <v>331117.45</v>
      </c>
      <c r="F1914" s="6">
        <v>531648</v>
      </c>
      <c r="G1914" s="7" t="s">
        <v>390</v>
      </c>
      <c r="H1914" s="5">
        <v>687178.23999999999</v>
      </c>
      <c r="I1914" s="5">
        <v>331117.45</v>
      </c>
    </row>
    <row r="1915" spans="1:9" ht="15.75" thickBot="1" x14ac:dyDescent="0.3">
      <c r="A1915" s="6">
        <v>531660</v>
      </c>
      <c r="B1915" s="7" t="s">
        <v>38</v>
      </c>
      <c r="C1915" s="5">
        <v>4273176.9800000004</v>
      </c>
      <c r="D1915" s="5">
        <v>1858882.04</v>
      </c>
      <c r="F1915" s="6">
        <v>531660</v>
      </c>
      <c r="G1915" s="7" t="s">
        <v>38</v>
      </c>
      <c r="H1915" s="5">
        <v>4273176.9800000004</v>
      </c>
      <c r="I1915" s="5">
        <v>1858882.04</v>
      </c>
    </row>
    <row r="1916" spans="1:9" x14ac:dyDescent="0.25">
      <c r="A1916" s="22" t="s">
        <v>18</v>
      </c>
      <c r="B1916" s="23"/>
      <c r="C1916" s="73">
        <f>SUM(C1867:C1915)</f>
        <v>125913022.16999994</v>
      </c>
      <c r="D1916" s="73">
        <f>SUM(D1867:D1915)</f>
        <v>110067004.63000003</v>
      </c>
      <c r="F1916" s="22" t="s">
        <v>18</v>
      </c>
      <c r="G1916" s="23"/>
      <c r="H1916" s="73">
        <f>SUM(H1867:H1915)</f>
        <v>125913022.16999994</v>
      </c>
      <c r="I1916" s="73">
        <f>SUM(I1867:I1915)</f>
        <v>110067004.63000003</v>
      </c>
    </row>
    <row r="1917" spans="1:9" x14ac:dyDescent="0.25">
      <c r="A1917" s="37">
        <v>5317</v>
      </c>
      <c r="B1917" s="38" t="s">
        <v>281</v>
      </c>
      <c r="C1917" s="80"/>
      <c r="D1917" s="80"/>
      <c r="F1917" s="37">
        <v>5317</v>
      </c>
      <c r="G1917" s="38" t="s">
        <v>281</v>
      </c>
      <c r="H1917" s="80"/>
      <c r="I1917" s="80"/>
    </row>
    <row r="1918" spans="1:9" ht="15.75" thickBot="1" x14ac:dyDescent="0.3">
      <c r="A1918" s="53">
        <v>531701</v>
      </c>
      <c r="B1918" s="54" t="s">
        <v>291</v>
      </c>
      <c r="C1918" s="5"/>
      <c r="D1918" s="5"/>
      <c r="F1918" s="53">
        <v>531701</v>
      </c>
      <c r="G1918" s="54" t="s">
        <v>291</v>
      </c>
      <c r="H1918" s="5"/>
      <c r="I1918" s="5"/>
    </row>
    <row r="1919" spans="1:9" ht="15.75" thickBot="1" x14ac:dyDescent="0.3">
      <c r="A1919" s="9" t="s">
        <v>18</v>
      </c>
      <c r="B1919" s="10"/>
      <c r="C1919" s="69">
        <f>SUM(C1918:C1918)</f>
        <v>0</v>
      </c>
      <c r="D1919" s="69">
        <f>SUM(D1918:D1918)</f>
        <v>0</v>
      </c>
      <c r="F1919" s="9" t="s">
        <v>18</v>
      </c>
      <c r="G1919" s="10"/>
      <c r="H1919" s="69">
        <f>SUM(H1918:H1918)</f>
        <v>0</v>
      </c>
      <c r="I1919" s="69">
        <f>SUM(I1918:I1918)</f>
        <v>0</v>
      </c>
    </row>
    <row r="1920" spans="1:9" x14ac:dyDescent="0.25">
      <c r="A1920" s="12">
        <v>54</v>
      </c>
      <c r="B1920" s="13" t="s">
        <v>425</v>
      </c>
      <c r="C1920" s="70"/>
      <c r="D1920" s="70"/>
      <c r="F1920" s="12">
        <v>54</v>
      </c>
      <c r="G1920" s="13" t="s">
        <v>425</v>
      </c>
      <c r="H1920" s="70"/>
      <c r="I1920" s="70"/>
    </row>
    <row r="1921" spans="1:9" x14ac:dyDescent="0.25">
      <c r="A1921" s="3">
        <v>5401</v>
      </c>
      <c r="B1921" s="4" t="s">
        <v>426</v>
      </c>
      <c r="C1921" s="5"/>
      <c r="D1921" s="5"/>
      <c r="F1921" s="3">
        <v>5401</v>
      </c>
      <c r="G1921" s="4" t="s">
        <v>426</v>
      </c>
      <c r="H1921" s="5"/>
      <c r="I1921" s="5"/>
    </row>
    <row r="1922" spans="1:9" x14ac:dyDescent="0.25">
      <c r="A1922" s="6">
        <v>540101</v>
      </c>
      <c r="B1922" s="7" t="s">
        <v>94</v>
      </c>
      <c r="C1922" s="5"/>
      <c r="D1922" s="5"/>
      <c r="F1922" s="6">
        <v>540101</v>
      </c>
      <c r="G1922" s="7" t="s">
        <v>94</v>
      </c>
      <c r="H1922" s="5"/>
      <c r="I1922" s="5"/>
    </row>
    <row r="1923" spans="1:9" x14ac:dyDescent="0.25">
      <c r="A1923" s="6">
        <v>540102</v>
      </c>
      <c r="B1923" s="7" t="s">
        <v>95</v>
      </c>
      <c r="C1923" s="5"/>
      <c r="D1923" s="5"/>
      <c r="F1923" s="6">
        <v>540102</v>
      </c>
      <c r="G1923" s="7" t="s">
        <v>95</v>
      </c>
      <c r="H1923" s="5"/>
      <c r="I1923" s="5"/>
    </row>
    <row r="1924" spans="1:9" x14ac:dyDescent="0.25">
      <c r="A1924" s="6">
        <v>540103</v>
      </c>
      <c r="B1924" s="7" t="s">
        <v>96</v>
      </c>
      <c r="C1924" s="5"/>
      <c r="D1924" s="5"/>
      <c r="F1924" s="6">
        <v>540103</v>
      </c>
      <c r="G1924" s="7" t="s">
        <v>96</v>
      </c>
      <c r="H1924" s="5"/>
      <c r="I1924" s="5"/>
    </row>
    <row r="1925" spans="1:9" x14ac:dyDescent="0.25">
      <c r="A1925" s="6">
        <v>540104</v>
      </c>
      <c r="B1925" s="7" t="s">
        <v>97</v>
      </c>
      <c r="C1925" s="5"/>
      <c r="D1925" s="5"/>
      <c r="F1925" s="6">
        <v>540104</v>
      </c>
      <c r="G1925" s="7" t="s">
        <v>97</v>
      </c>
      <c r="H1925" s="5"/>
      <c r="I1925" s="5"/>
    </row>
    <row r="1926" spans="1:9" x14ac:dyDescent="0.25">
      <c r="A1926" s="6">
        <v>540105</v>
      </c>
      <c r="B1926" s="7" t="s">
        <v>98</v>
      </c>
      <c r="C1926" s="5"/>
      <c r="D1926" s="5"/>
      <c r="F1926" s="6">
        <v>540105</v>
      </c>
      <c r="G1926" s="7" t="s">
        <v>98</v>
      </c>
      <c r="H1926" s="5"/>
      <c r="I1926" s="5"/>
    </row>
    <row r="1927" spans="1:9" x14ac:dyDescent="0.25">
      <c r="A1927" s="6">
        <v>540106</v>
      </c>
      <c r="B1927" s="7" t="s">
        <v>99</v>
      </c>
      <c r="C1927" s="5"/>
      <c r="D1927" s="5"/>
      <c r="F1927" s="6">
        <v>540106</v>
      </c>
      <c r="G1927" s="7" t="s">
        <v>99</v>
      </c>
      <c r="H1927" s="5"/>
      <c r="I1927" s="5"/>
    </row>
    <row r="1928" spans="1:9" x14ac:dyDescent="0.25">
      <c r="A1928" s="6">
        <v>540107</v>
      </c>
      <c r="B1928" s="7" t="s">
        <v>100</v>
      </c>
      <c r="C1928" s="5"/>
      <c r="D1928" s="5"/>
      <c r="F1928" s="6">
        <v>540107</v>
      </c>
      <c r="G1928" s="7" t="s">
        <v>100</v>
      </c>
      <c r="H1928" s="5"/>
      <c r="I1928" s="5"/>
    </row>
    <row r="1929" spans="1:9" x14ac:dyDescent="0.25">
      <c r="A1929" s="6">
        <v>540108</v>
      </c>
      <c r="B1929" s="7" t="s">
        <v>101</v>
      </c>
      <c r="C1929" s="5"/>
      <c r="D1929" s="5"/>
      <c r="F1929" s="6">
        <v>540108</v>
      </c>
      <c r="G1929" s="7" t="s">
        <v>101</v>
      </c>
      <c r="H1929" s="5"/>
      <c r="I1929" s="5"/>
    </row>
    <row r="1930" spans="1:9" x14ac:dyDescent="0.25">
      <c r="A1930" s="6">
        <v>540109</v>
      </c>
      <c r="B1930" s="7" t="s">
        <v>102</v>
      </c>
      <c r="C1930" s="5"/>
      <c r="D1930" s="5"/>
      <c r="F1930" s="6">
        <v>540109</v>
      </c>
      <c r="G1930" s="7" t="s">
        <v>102</v>
      </c>
      <c r="H1930" s="5"/>
      <c r="I1930" s="5"/>
    </row>
    <row r="1931" spans="1:9" x14ac:dyDescent="0.25">
      <c r="A1931" s="6">
        <v>540110</v>
      </c>
      <c r="B1931" s="7" t="s">
        <v>103</v>
      </c>
      <c r="C1931" s="5"/>
      <c r="D1931" s="5"/>
      <c r="F1931" s="6">
        <v>540110</v>
      </c>
      <c r="G1931" s="7" t="s">
        <v>103</v>
      </c>
      <c r="H1931" s="5"/>
      <c r="I1931" s="5"/>
    </row>
    <row r="1932" spans="1:9" x14ac:dyDescent="0.25">
      <c r="A1932" s="6">
        <v>540111</v>
      </c>
      <c r="B1932" s="7" t="s">
        <v>104</v>
      </c>
      <c r="C1932" s="5"/>
      <c r="D1932" s="5"/>
      <c r="F1932" s="6">
        <v>540111</v>
      </c>
      <c r="G1932" s="7" t="s">
        <v>104</v>
      </c>
      <c r="H1932" s="5"/>
      <c r="I1932" s="5"/>
    </row>
    <row r="1933" spans="1:9" x14ac:dyDescent="0.25">
      <c r="A1933" s="6">
        <v>540112</v>
      </c>
      <c r="B1933" s="7" t="s">
        <v>105</v>
      </c>
      <c r="C1933" s="5"/>
      <c r="D1933" s="5"/>
      <c r="F1933" s="6">
        <v>540112</v>
      </c>
      <c r="G1933" s="7" t="s">
        <v>105</v>
      </c>
      <c r="H1933" s="5"/>
      <c r="I1933" s="5"/>
    </row>
    <row r="1934" spans="1:9" x14ac:dyDescent="0.25">
      <c r="A1934" s="6">
        <v>540113</v>
      </c>
      <c r="B1934" s="7" t="s">
        <v>106</v>
      </c>
      <c r="C1934" s="5"/>
      <c r="D1934" s="5"/>
      <c r="F1934" s="6">
        <v>540113</v>
      </c>
      <c r="G1934" s="7" t="s">
        <v>106</v>
      </c>
      <c r="H1934" s="5"/>
      <c r="I1934" s="5"/>
    </row>
    <row r="1935" spans="1:9" x14ac:dyDescent="0.25">
      <c r="A1935" s="6">
        <v>540114</v>
      </c>
      <c r="B1935" s="7" t="s">
        <v>107</v>
      </c>
      <c r="C1935" s="5"/>
      <c r="D1935" s="5"/>
      <c r="F1935" s="6">
        <v>540114</v>
      </c>
      <c r="G1935" s="7" t="s">
        <v>107</v>
      </c>
      <c r="H1935" s="5"/>
      <c r="I1935" s="5"/>
    </row>
    <row r="1936" spans="1:9" ht="15.75" thickBot="1" x14ac:dyDescent="0.3">
      <c r="A1936" s="19">
        <v>540115</v>
      </c>
      <c r="B1936" s="20" t="s">
        <v>108</v>
      </c>
      <c r="C1936" s="77"/>
      <c r="D1936" s="77"/>
      <c r="F1936" s="19">
        <v>540115</v>
      </c>
      <c r="G1936" s="20" t="s">
        <v>108</v>
      </c>
      <c r="H1936" s="77"/>
      <c r="I1936" s="77"/>
    </row>
    <row r="1937" spans="1:9" ht="15.75" thickBot="1" x14ac:dyDescent="0.3">
      <c r="A1937" s="9" t="s">
        <v>18</v>
      </c>
      <c r="B1937" s="10"/>
      <c r="C1937" s="69">
        <f>SUM(C1922:C1936)</f>
        <v>0</v>
      </c>
      <c r="D1937" s="69">
        <f>SUM(D1922:D1936)</f>
        <v>0</v>
      </c>
      <c r="F1937" s="9" t="s">
        <v>18</v>
      </c>
      <c r="G1937" s="10"/>
      <c r="H1937" s="69">
        <f>SUM(H1922:H1936)</f>
        <v>0</v>
      </c>
      <c r="I1937" s="69">
        <f>SUM(I1922:I1936)</f>
        <v>0</v>
      </c>
    </row>
    <row r="1938" spans="1:9" x14ac:dyDescent="0.25">
      <c r="A1938" s="12">
        <v>5402</v>
      </c>
      <c r="B1938" s="13" t="s">
        <v>427</v>
      </c>
      <c r="C1938" s="70"/>
      <c r="D1938" s="70"/>
      <c r="F1938" s="12">
        <v>5402</v>
      </c>
      <c r="G1938" s="13" t="s">
        <v>427</v>
      </c>
      <c r="H1938" s="70"/>
      <c r="I1938" s="70"/>
    </row>
    <row r="1939" spans="1:9" x14ac:dyDescent="0.25">
      <c r="A1939" s="6">
        <v>540201</v>
      </c>
      <c r="B1939" s="7" t="s">
        <v>94</v>
      </c>
      <c r="C1939" s="5"/>
      <c r="D1939" s="5"/>
      <c r="F1939" s="6">
        <v>540201</v>
      </c>
      <c r="G1939" s="7" t="s">
        <v>94</v>
      </c>
      <c r="H1939" s="5"/>
      <c r="I1939" s="5"/>
    </row>
    <row r="1940" spans="1:9" x14ac:dyDescent="0.25">
      <c r="A1940" s="6">
        <v>540202</v>
      </c>
      <c r="B1940" s="7" t="s">
        <v>95</v>
      </c>
      <c r="C1940" s="5"/>
      <c r="D1940" s="5"/>
      <c r="F1940" s="6">
        <v>540202</v>
      </c>
      <c r="G1940" s="7" t="s">
        <v>95</v>
      </c>
      <c r="H1940" s="5"/>
      <c r="I1940" s="5"/>
    </row>
    <row r="1941" spans="1:9" x14ac:dyDescent="0.25">
      <c r="A1941" s="6">
        <v>540203</v>
      </c>
      <c r="B1941" s="7" t="s">
        <v>96</v>
      </c>
      <c r="C1941" s="5"/>
      <c r="D1941" s="5"/>
      <c r="F1941" s="6">
        <v>540203</v>
      </c>
      <c r="G1941" s="7" t="s">
        <v>96</v>
      </c>
      <c r="H1941" s="5"/>
      <c r="I1941" s="5"/>
    </row>
    <row r="1942" spans="1:9" x14ac:dyDescent="0.25">
      <c r="A1942" s="6">
        <v>540204</v>
      </c>
      <c r="B1942" s="7" t="s">
        <v>97</v>
      </c>
      <c r="C1942" s="5"/>
      <c r="D1942" s="5"/>
      <c r="F1942" s="6">
        <v>540204</v>
      </c>
      <c r="G1942" s="7" t="s">
        <v>97</v>
      </c>
      <c r="H1942" s="5"/>
      <c r="I1942" s="5"/>
    </row>
    <row r="1943" spans="1:9" x14ac:dyDescent="0.25">
      <c r="A1943" s="6">
        <v>540205</v>
      </c>
      <c r="B1943" s="7" t="s">
        <v>98</v>
      </c>
      <c r="C1943" s="5"/>
      <c r="D1943" s="5"/>
      <c r="F1943" s="6">
        <v>540205</v>
      </c>
      <c r="G1943" s="7" t="s">
        <v>98</v>
      </c>
      <c r="H1943" s="5"/>
      <c r="I1943" s="5"/>
    </row>
    <row r="1944" spans="1:9" x14ac:dyDescent="0.25">
      <c r="A1944" s="6">
        <v>540206</v>
      </c>
      <c r="B1944" s="7" t="s">
        <v>99</v>
      </c>
      <c r="C1944" s="5"/>
      <c r="D1944" s="5"/>
      <c r="F1944" s="6">
        <v>540206</v>
      </c>
      <c r="G1944" s="7" t="s">
        <v>99</v>
      </c>
      <c r="H1944" s="5"/>
      <c r="I1944" s="5"/>
    </row>
    <row r="1945" spans="1:9" x14ac:dyDescent="0.25">
      <c r="A1945" s="6">
        <v>540207</v>
      </c>
      <c r="B1945" s="7" t="s">
        <v>100</v>
      </c>
      <c r="C1945" s="5"/>
      <c r="D1945" s="5"/>
      <c r="F1945" s="6">
        <v>540207</v>
      </c>
      <c r="G1945" s="7" t="s">
        <v>100</v>
      </c>
      <c r="H1945" s="5"/>
      <c r="I1945" s="5"/>
    </row>
    <row r="1946" spans="1:9" x14ac:dyDescent="0.25">
      <c r="A1946" s="6">
        <v>540208</v>
      </c>
      <c r="B1946" s="7" t="s">
        <v>101</v>
      </c>
      <c r="C1946" s="5"/>
      <c r="D1946" s="5"/>
      <c r="F1946" s="6">
        <v>540208</v>
      </c>
      <c r="G1946" s="7" t="s">
        <v>101</v>
      </c>
      <c r="H1946" s="5"/>
      <c r="I1946" s="5"/>
    </row>
    <row r="1947" spans="1:9" x14ac:dyDescent="0.25">
      <c r="A1947" s="6">
        <v>540209</v>
      </c>
      <c r="B1947" s="7" t="s">
        <v>102</v>
      </c>
      <c r="C1947" s="5"/>
      <c r="D1947" s="5"/>
      <c r="F1947" s="6">
        <v>540209</v>
      </c>
      <c r="G1947" s="7" t="s">
        <v>102</v>
      </c>
      <c r="H1947" s="5"/>
      <c r="I1947" s="5"/>
    </row>
    <row r="1948" spans="1:9" x14ac:dyDescent="0.25">
      <c r="A1948" s="6">
        <v>540210</v>
      </c>
      <c r="B1948" s="7" t="s">
        <v>103</v>
      </c>
      <c r="C1948" s="5"/>
      <c r="D1948" s="5"/>
      <c r="F1948" s="6">
        <v>540210</v>
      </c>
      <c r="G1948" s="7" t="s">
        <v>103</v>
      </c>
      <c r="H1948" s="5"/>
      <c r="I1948" s="5"/>
    </row>
    <row r="1949" spans="1:9" x14ac:dyDescent="0.25">
      <c r="A1949" s="6">
        <v>540211</v>
      </c>
      <c r="B1949" s="7" t="s">
        <v>104</v>
      </c>
      <c r="C1949" s="5"/>
      <c r="D1949" s="5"/>
      <c r="F1949" s="6">
        <v>540211</v>
      </c>
      <c r="G1949" s="7" t="s">
        <v>104</v>
      </c>
      <c r="H1949" s="5"/>
      <c r="I1949" s="5"/>
    </row>
    <row r="1950" spans="1:9" x14ac:dyDescent="0.25">
      <c r="A1950" s="6">
        <v>540212</v>
      </c>
      <c r="B1950" s="7" t="s">
        <v>105</v>
      </c>
      <c r="C1950" s="5"/>
      <c r="D1950" s="5"/>
      <c r="F1950" s="6">
        <v>540212</v>
      </c>
      <c r="G1950" s="7" t="s">
        <v>105</v>
      </c>
      <c r="H1950" s="5"/>
      <c r="I1950" s="5"/>
    </row>
    <row r="1951" spans="1:9" x14ac:dyDescent="0.25">
      <c r="A1951" s="6">
        <v>540213</v>
      </c>
      <c r="B1951" s="7" t="s">
        <v>106</v>
      </c>
      <c r="C1951" s="5"/>
      <c r="D1951" s="5"/>
      <c r="F1951" s="6">
        <v>540213</v>
      </c>
      <c r="G1951" s="7" t="s">
        <v>106</v>
      </c>
      <c r="H1951" s="5"/>
      <c r="I1951" s="5"/>
    </row>
    <row r="1952" spans="1:9" x14ac:dyDescent="0.25">
      <c r="A1952" s="6">
        <v>540214</v>
      </c>
      <c r="B1952" s="7" t="s">
        <v>107</v>
      </c>
      <c r="C1952" s="5"/>
      <c r="D1952" s="5"/>
      <c r="F1952" s="6">
        <v>540214</v>
      </c>
      <c r="G1952" s="7" t="s">
        <v>107</v>
      </c>
      <c r="H1952" s="5"/>
      <c r="I1952" s="5"/>
    </row>
    <row r="1953" spans="1:9" ht="15.75" thickBot="1" x14ac:dyDescent="0.3">
      <c r="A1953" s="19">
        <v>540215</v>
      </c>
      <c r="B1953" s="20" t="s">
        <v>108</v>
      </c>
      <c r="C1953" s="77"/>
      <c r="D1953" s="77"/>
      <c r="F1953" s="19">
        <v>540215</v>
      </c>
      <c r="G1953" s="20" t="s">
        <v>108</v>
      </c>
      <c r="H1953" s="77"/>
      <c r="I1953" s="77"/>
    </row>
    <row r="1954" spans="1:9" ht="15.75" thickBot="1" x14ac:dyDescent="0.3">
      <c r="A1954" s="9" t="s">
        <v>18</v>
      </c>
      <c r="B1954" s="10"/>
      <c r="C1954" s="69">
        <f>SUM(C1939:C1953)</f>
        <v>0</v>
      </c>
      <c r="D1954" s="69">
        <f>SUM(D1939:D1953)</f>
        <v>0</v>
      </c>
      <c r="F1954" s="9" t="s">
        <v>18</v>
      </c>
      <c r="G1954" s="10"/>
      <c r="H1954" s="69">
        <f>SUM(H1939:H1953)</f>
        <v>0</v>
      </c>
      <c r="I1954" s="69">
        <f>SUM(I1939:I1953)</f>
        <v>0</v>
      </c>
    </row>
    <row r="1955" spans="1:9" x14ac:dyDescent="0.25">
      <c r="A1955" s="12">
        <v>5403</v>
      </c>
      <c r="B1955" s="13" t="s">
        <v>428</v>
      </c>
      <c r="C1955" s="70"/>
      <c r="D1955" s="70"/>
      <c r="F1955" s="12">
        <v>5403</v>
      </c>
      <c r="G1955" s="13" t="s">
        <v>428</v>
      </c>
      <c r="H1955" s="70"/>
      <c r="I1955" s="70"/>
    </row>
    <row r="1956" spans="1:9" x14ac:dyDescent="0.25">
      <c r="A1956" s="6">
        <v>540301</v>
      </c>
      <c r="B1956" s="7" t="s">
        <v>94</v>
      </c>
      <c r="C1956" s="5"/>
      <c r="D1956" s="5"/>
      <c r="F1956" s="6">
        <v>540301</v>
      </c>
      <c r="G1956" s="7" t="s">
        <v>94</v>
      </c>
      <c r="H1956" s="5"/>
      <c r="I1956" s="5"/>
    </row>
    <row r="1957" spans="1:9" x14ac:dyDescent="0.25">
      <c r="A1957" s="6">
        <v>540302</v>
      </c>
      <c r="B1957" s="7" t="s">
        <v>95</v>
      </c>
      <c r="C1957" s="5"/>
      <c r="D1957" s="5"/>
      <c r="F1957" s="6">
        <v>540302</v>
      </c>
      <c r="G1957" s="7" t="s">
        <v>95</v>
      </c>
      <c r="H1957" s="5"/>
      <c r="I1957" s="5"/>
    </row>
    <row r="1958" spans="1:9" x14ac:dyDescent="0.25">
      <c r="A1958" s="6">
        <v>540303</v>
      </c>
      <c r="B1958" s="7" t="s">
        <v>96</v>
      </c>
      <c r="C1958" s="5"/>
      <c r="D1958" s="5"/>
      <c r="F1958" s="6">
        <v>540303</v>
      </c>
      <c r="G1958" s="7" t="s">
        <v>96</v>
      </c>
      <c r="H1958" s="5"/>
      <c r="I1958" s="5"/>
    </row>
    <row r="1959" spans="1:9" x14ac:dyDescent="0.25">
      <c r="A1959" s="6">
        <v>540304</v>
      </c>
      <c r="B1959" s="7" t="s">
        <v>97</v>
      </c>
      <c r="C1959" s="5"/>
      <c r="D1959" s="5"/>
      <c r="F1959" s="6">
        <v>540304</v>
      </c>
      <c r="G1959" s="7" t="s">
        <v>97</v>
      </c>
      <c r="H1959" s="5"/>
      <c r="I1959" s="5"/>
    </row>
    <row r="1960" spans="1:9" x14ac:dyDescent="0.25">
      <c r="A1960" s="6">
        <v>540305</v>
      </c>
      <c r="B1960" s="7" t="s">
        <v>98</v>
      </c>
      <c r="C1960" s="5"/>
      <c r="D1960" s="5"/>
      <c r="F1960" s="6">
        <v>540305</v>
      </c>
      <c r="G1960" s="7" t="s">
        <v>98</v>
      </c>
      <c r="H1960" s="5"/>
      <c r="I1960" s="5"/>
    </row>
    <row r="1961" spans="1:9" x14ac:dyDescent="0.25">
      <c r="A1961" s="6">
        <v>540306</v>
      </c>
      <c r="B1961" s="7" t="s">
        <v>99</v>
      </c>
      <c r="C1961" s="5"/>
      <c r="D1961" s="5"/>
      <c r="F1961" s="6">
        <v>540306</v>
      </c>
      <c r="G1961" s="7" t="s">
        <v>99</v>
      </c>
      <c r="H1961" s="5"/>
      <c r="I1961" s="5"/>
    </row>
    <row r="1962" spans="1:9" x14ac:dyDescent="0.25">
      <c r="A1962" s="6">
        <v>540307</v>
      </c>
      <c r="B1962" s="7" t="s">
        <v>100</v>
      </c>
      <c r="C1962" s="5"/>
      <c r="D1962" s="5"/>
      <c r="F1962" s="6">
        <v>540307</v>
      </c>
      <c r="G1962" s="7" t="s">
        <v>100</v>
      </c>
      <c r="H1962" s="5"/>
      <c r="I1962" s="5"/>
    </row>
    <row r="1963" spans="1:9" x14ac:dyDescent="0.25">
      <c r="A1963" s="16">
        <v>540308</v>
      </c>
      <c r="B1963" s="17" t="s">
        <v>101</v>
      </c>
      <c r="C1963" s="71"/>
      <c r="D1963" s="71"/>
      <c r="F1963" s="16">
        <v>540308</v>
      </c>
      <c r="G1963" s="17" t="s">
        <v>101</v>
      </c>
      <c r="H1963" s="71"/>
      <c r="I1963" s="71"/>
    </row>
    <row r="1964" spans="1:9" x14ac:dyDescent="0.25">
      <c r="A1964" s="6">
        <v>540309</v>
      </c>
      <c r="B1964" s="7" t="s">
        <v>102</v>
      </c>
      <c r="C1964" s="5"/>
      <c r="D1964" s="5"/>
      <c r="F1964" s="6">
        <v>540309</v>
      </c>
      <c r="G1964" s="7" t="s">
        <v>102</v>
      </c>
      <c r="H1964" s="5"/>
      <c r="I1964" s="5"/>
    </row>
    <row r="1965" spans="1:9" x14ac:dyDescent="0.25">
      <c r="A1965" s="6">
        <v>540310</v>
      </c>
      <c r="B1965" s="7" t="s">
        <v>103</v>
      </c>
      <c r="C1965" s="5"/>
      <c r="D1965" s="5"/>
      <c r="F1965" s="6">
        <v>540310</v>
      </c>
      <c r="G1965" s="7" t="s">
        <v>103</v>
      </c>
      <c r="H1965" s="5"/>
      <c r="I1965" s="5"/>
    </row>
    <row r="1966" spans="1:9" x14ac:dyDescent="0.25">
      <c r="A1966" s="6">
        <v>540311</v>
      </c>
      <c r="B1966" s="7" t="s">
        <v>104</v>
      </c>
      <c r="C1966" s="5"/>
      <c r="D1966" s="5"/>
      <c r="F1966" s="6">
        <v>540311</v>
      </c>
      <c r="G1966" s="7" t="s">
        <v>104</v>
      </c>
      <c r="H1966" s="5"/>
      <c r="I1966" s="5"/>
    </row>
    <row r="1967" spans="1:9" x14ac:dyDescent="0.25">
      <c r="A1967" s="6">
        <v>540312</v>
      </c>
      <c r="B1967" s="7" t="s">
        <v>105</v>
      </c>
      <c r="C1967" s="5"/>
      <c r="D1967" s="5"/>
      <c r="F1967" s="6">
        <v>540312</v>
      </c>
      <c r="G1967" s="7" t="s">
        <v>105</v>
      </c>
      <c r="H1967" s="5"/>
      <c r="I1967" s="5"/>
    </row>
    <row r="1968" spans="1:9" x14ac:dyDescent="0.25">
      <c r="A1968" s="6">
        <v>540313</v>
      </c>
      <c r="B1968" s="7" t="s">
        <v>106</v>
      </c>
      <c r="C1968" s="5"/>
      <c r="D1968" s="5"/>
      <c r="F1968" s="6">
        <v>540313</v>
      </c>
      <c r="G1968" s="7" t="s">
        <v>106</v>
      </c>
      <c r="H1968" s="5"/>
      <c r="I1968" s="5"/>
    </row>
    <row r="1969" spans="1:9" x14ac:dyDescent="0.25">
      <c r="A1969" s="6">
        <v>540314</v>
      </c>
      <c r="B1969" s="7" t="s">
        <v>107</v>
      </c>
      <c r="C1969" s="5"/>
      <c r="D1969" s="5"/>
      <c r="F1969" s="6">
        <v>540314</v>
      </c>
      <c r="G1969" s="7" t="s">
        <v>107</v>
      </c>
      <c r="H1969" s="5"/>
      <c r="I1969" s="5"/>
    </row>
    <row r="1970" spans="1:9" ht="15.75" thickBot="1" x14ac:dyDescent="0.3">
      <c r="A1970" s="19">
        <v>540315</v>
      </c>
      <c r="B1970" s="20" t="s">
        <v>108</v>
      </c>
      <c r="C1970" s="77"/>
      <c r="D1970" s="77"/>
      <c r="F1970" s="19">
        <v>540315</v>
      </c>
      <c r="G1970" s="20" t="s">
        <v>108</v>
      </c>
      <c r="H1970" s="77"/>
      <c r="I1970" s="77"/>
    </row>
    <row r="1971" spans="1:9" ht="15.75" thickBot="1" x14ac:dyDescent="0.3">
      <c r="A1971" s="9" t="s">
        <v>18</v>
      </c>
      <c r="B1971" s="10"/>
      <c r="C1971" s="69">
        <f>SUM(C1956:C1970)</f>
        <v>0</v>
      </c>
      <c r="D1971" s="69">
        <f>SUM(D1956:D1970)</f>
        <v>0</v>
      </c>
      <c r="F1971" s="9" t="s">
        <v>18</v>
      </c>
      <c r="G1971" s="10"/>
      <c r="H1971" s="69">
        <f>SUM(H1956:H1970)</f>
        <v>0</v>
      </c>
      <c r="I1971" s="69">
        <f>SUM(I1956:I1970)</f>
        <v>0</v>
      </c>
    </row>
    <row r="1972" spans="1:9" x14ac:dyDescent="0.25">
      <c r="A1972" s="12">
        <v>5404</v>
      </c>
      <c r="B1972" s="13" t="s">
        <v>324</v>
      </c>
      <c r="C1972" s="70"/>
      <c r="D1972" s="70"/>
      <c r="F1972" s="12">
        <v>5404</v>
      </c>
      <c r="G1972" s="13" t="s">
        <v>324</v>
      </c>
      <c r="H1972" s="70"/>
      <c r="I1972" s="70"/>
    </row>
    <row r="1973" spans="1:9" x14ac:dyDescent="0.25">
      <c r="A1973" s="6">
        <v>540401</v>
      </c>
      <c r="B1973" s="7" t="s">
        <v>94</v>
      </c>
      <c r="C1973" s="5"/>
      <c r="D1973" s="5"/>
      <c r="F1973" s="6">
        <v>540401</v>
      </c>
      <c r="G1973" s="7" t="s">
        <v>94</v>
      </c>
      <c r="H1973" s="5"/>
      <c r="I1973" s="5"/>
    </row>
    <row r="1974" spans="1:9" x14ac:dyDescent="0.25">
      <c r="A1974" s="6">
        <v>540402</v>
      </c>
      <c r="B1974" s="7" t="s">
        <v>95</v>
      </c>
      <c r="C1974" s="5"/>
      <c r="D1974" s="5"/>
      <c r="F1974" s="6">
        <v>540402</v>
      </c>
      <c r="G1974" s="7" t="s">
        <v>95</v>
      </c>
      <c r="H1974" s="5"/>
      <c r="I1974" s="5"/>
    </row>
    <row r="1975" spans="1:9" x14ac:dyDescent="0.25">
      <c r="A1975" s="6">
        <v>540403</v>
      </c>
      <c r="B1975" s="7" t="s">
        <v>96</v>
      </c>
      <c r="C1975" s="5"/>
      <c r="D1975" s="5"/>
      <c r="F1975" s="6">
        <v>540403</v>
      </c>
      <c r="G1975" s="7" t="s">
        <v>96</v>
      </c>
      <c r="H1975" s="5"/>
      <c r="I1975" s="5"/>
    </row>
    <row r="1976" spans="1:9" x14ac:dyDescent="0.25">
      <c r="A1976" s="6">
        <v>540404</v>
      </c>
      <c r="B1976" s="7" t="s">
        <v>97</v>
      </c>
      <c r="C1976" s="5"/>
      <c r="D1976" s="5"/>
      <c r="F1976" s="6">
        <v>540404</v>
      </c>
      <c r="G1976" s="7" t="s">
        <v>97</v>
      </c>
      <c r="H1976" s="5"/>
      <c r="I1976" s="5"/>
    </row>
    <row r="1977" spans="1:9" x14ac:dyDescent="0.25">
      <c r="A1977" s="6">
        <v>540405</v>
      </c>
      <c r="B1977" s="7" t="s">
        <v>98</v>
      </c>
      <c r="C1977" s="5"/>
      <c r="D1977" s="5"/>
      <c r="F1977" s="6">
        <v>540405</v>
      </c>
      <c r="G1977" s="7" t="s">
        <v>98</v>
      </c>
      <c r="H1977" s="5"/>
      <c r="I1977" s="5"/>
    </row>
    <row r="1978" spans="1:9" x14ac:dyDescent="0.25">
      <c r="A1978" s="6">
        <v>540406</v>
      </c>
      <c r="B1978" s="7" t="s">
        <v>99</v>
      </c>
      <c r="C1978" s="5"/>
      <c r="D1978" s="5"/>
      <c r="F1978" s="6">
        <v>540406</v>
      </c>
      <c r="G1978" s="7" t="s">
        <v>99</v>
      </c>
      <c r="H1978" s="5"/>
      <c r="I1978" s="5"/>
    </row>
    <row r="1979" spans="1:9" x14ac:dyDescent="0.25">
      <c r="A1979" s="6">
        <v>540407</v>
      </c>
      <c r="B1979" s="7" t="s">
        <v>100</v>
      </c>
      <c r="C1979" s="5"/>
      <c r="D1979" s="5"/>
      <c r="F1979" s="6">
        <v>540407</v>
      </c>
      <c r="G1979" s="7" t="s">
        <v>100</v>
      </c>
      <c r="H1979" s="5"/>
      <c r="I1979" s="5"/>
    </row>
    <row r="1980" spans="1:9" x14ac:dyDescent="0.25">
      <c r="A1980" s="6">
        <v>540408</v>
      </c>
      <c r="B1980" s="7" t="s">
        <v>101</v>
      </c>
      <c r="C1980" s="5"/>
      <c r="D1980" s="5"/>
      <c r="F1980" s="6">
        <v>540408</v>
      </c>
      <c r="G1980" s="7" t="s">
        <v>101</v>
      </c>
      <c r="H1980" s="5"/>
      <c r="I1980" s="5"/>
    </row>
    <row r="1981" spans="1:9" x14ac:dyDescent="0.25">
      <c r="A1981" s="6">
        <v>540409</v>
      </c>
      <c r="B1981" s="7" t="s">
        <v>102</v>
      </c>
      <c r="C1981" s="5"/>
      <c r="D1981" s="5"/>
      <c r="F1981" s="6">
        <v>540409</v>
      </c>
      <c r="G1981" s="7" t="s">
        <v>102</v>
      </c>
      <c r="H1981" s="5"/>
      <c r="I1981" s="5"/>
    </row>
    <row r="1982" spans="1:9" x14ac:dyDescent="0.25">
      <c r="A1982" s="6">
        <v>540410</v>
      </c>
      <c r="B1982" s="7" t="s">
        <v>103</v>
      </c>
      <c r="C1982" s="5"/>
      <c r="D1982" s="5"/>
      <c r="F1982" s="6">
        <v>540410</v>
      </c>
      <c r="G1982" s="7" t="s">
        <v>103</v>
      </c>
      <c r="H1982" s="5"/>
      <c r="I1982" s="5"/>
    </row>
    <row r="1983" spans="1:9" x14ac:dyDescent="0.25">
      <c r="A1983" s="6">
        <v>540411</v>
      </c>
      <c r="B1983" s="7" t="s">
        <v>104</v>
      </c>
      <c r="C1983" s="5"/>
      <c r="D1983" s="5"/>
      <c r="F1983" s="6">
        <v>540411</v>
      </c>
      <c r="G1983" s="7" t="s">
        <v>104</v>
      </c>
      <c r="H1983" s="5"/>
      <c r="I1983" s="5"/>
    </row>
    <row r="1984" spans="1:9" x14ac:dyDescent="0.25">
      <c r="A1984" s="6">
        <v>540412</v>
      </c>
      <c r="B1984" s="7" t="s">
        <v>105</v>
      </c>
      <c r="C1984" s="5"/>
      <c r="D1984" s="5"/>
      <c r="F1984" s="6">
        <v>540412</v>
      </c>
      <c r="G1984" s="7" t="s">
        <v>105</v>
      </c>
      <c r="H1984" s="5"/>
      <c r="I1984" s="5"/>
    </row>
    <row r="1985" spans="1:9" x14ac:dyDescent="0.25">
      <c r="A1985" s="6">
        <v>540413</v>
      </c>
      <c r="B1985" s="7" t="s">
        <v>106</v>
      </c>
      <c r="C1985" s="5"/>
      <c r="D1985" s="5"/>
      <c r="F1985" s="6">
        <v>540413</v>
      </c>
      <c r="G1985" s="7" t="s">
        <v>106</v>
      </c>
      <c r="H1985" s="5"/>
      <c r="I1985" s="5"/>
    </row>
    <row r="1986" spans="1:9" x14ac:dyDescent="0.25">
      <c r="A1986" s="6">
        <v>540414</v>
      </c>
      <c r="B1986" s="7" t="s">
        <v>107</v>
      </c>
      <c r="C1986" s="5"/>
      <c r="D1986" s="5"/>
      <c r="F1986" s="6">
        <v>540414</v>
      </c>
      <c r="G1986" s="7" t="s">
        <v>107</v>
      </c>
      <c r="H1986" s="5"/>
      <c r="I1986" s="5"/>
    </row>
    <row r="1987" spans="1:9" ht="15.75" thickBot="1" x14ac:dyDescent="0.3">
      <c r="A1987" s="19">
        <v>540415</v>
      </c>
      <c r="B1987" s="20" t="s">
        <v>108</v>
      </c>
      <c r="C1987" s="77"/>
      <c r="D1987" s="77"/>
      <c r="F1987" s="19">
        <v>540415</v>
      </c>
      <c r="G1987" s="20" t="s">
        <v>108</v>
      </c>
      <c r="H1987" s="77"/>
      <c r="I1987" s="77"/>
    </row>
    <row r="1988" spans="1:9" ht="15.75" thickBot="1" x14ac:dyDescent="0.3">
      <c r="A1988" s="9" t="s">
        <v>18</v>
      </c>
      <c r="B1988" s="10"/>
      <c r="C1988" s="69">
        <f>SUM(C1973:C1987)</f>
        <v>0</v>
      </c>
      <c r="D1988" s="69">
        <f>SUM(D1973:D1987)</f>
        <v>0</v>
      </c>
      <c r="F1988" s="9" t="s">
        <v>18</v>
      </c>
      <c r="G1988" s="10"/>
      <c r="H1988" s="69">
        <f>SUM(H1973:H1987)</f>
        <v>0</v>
      </c>
      <c r="I1988" s="69">
        <f>SUM(I1973:I1987)</f>
        <v>0</v>
      </c>
    </row>
    <row r="1989" spans="1:9" x14ac:dyDescent="0.25">
      <c r="A1989" s="12">
        <v>5405</v>
      </c>
      <c r="B1989" s="13" t="s">
        <v>214</v>
      </c>
      <c r="C1989" s="70"/>
      <c r="D1989" s="70"/>
      <c r="F1989" s="12">
        <v>5405</v>
      </c>
      <c r="G1989" s="13" t="s">
        <v>214</v>
      </c>
      <c r="H1989" s="70"/>
      <c r="I1989" s="70"/>
    </row>
    <row r="1990" spans="1:9" x14ac:dyDescent="0.25">
      <c r="A1990" s="6">
        <v>540501</v>
      </c>
      <c r="B1990" s="7" t="s">
        <v>94</v>
      </c>
      <c r="C1990" s="5"/>
      <c r="D1990" s="5"/>
      <c r="F1990" s="6">
        <v>540501</v>
      </c>
      <c r="G1990" s="7" t="s">
        <v>94</v>
      </c>
      <c r="H1990" s="5"/>
      <c r="I1990" s="5"/>
    </row>
    <row r="1991" spans="1:9" x14ac:dyDescent="0.25">
      <c r="A1991" s="6">
        <v>540502</v>
      </c>
      <c r="B1991" s="7" t="s">
        <v>95</v>
      </c>
      <c r="C1991" s="5"/>
      <c r="D1991" s="5"/>
      <c r="F1991" s="6">
        <v>540502</v>
      </c>
      <c r="G1991" s="7" t="s">
        <v>95</v>
      </c>
      <c r="H1991" s="5"/>
      <c r="I1991" s="5"/>
    </row>
    <row r="1992" spans="1:9" x14ac:dyDescent="0.25">
      <c r="A1992" s="6">
        <v>540503</v>
      </c>
      <c r="B1992" s="7" t="s">
        <v>96</v>
      </c>
      <c r="C1992" s="5"/>
      <c r="D1992" s="5"/>
      <c r="F1992" s="6">
        <v>540503</v>
      </c>
      <c r="G1992" s="7" t="s">
        <v>96</v>
      </c>
      <c r="H1992" s="5"/>
      <c r="I1992" s="5"/>
    </row>
    <row r="1993" spans="1:9" x14ac:dyDescent="0.25">
      <c r="A1993" s="6">
        <v>540504</v>
      </c>
      <c r="B1993" s="7" t="s">
        <v>97</v>
      </c>
      <c r="C1993" s="5"/>
      <c r="D1993" s="5"/>
      <c r="F1993" s="6">
        <v>540504</v>
      </c>
      <c r="G1993" s="7" t="s">
        <v>97</v>
      </c>
      <c r="H1993" s="5"/>
      <c r="I1993" s="5"/>
    </row>
    <row r="1994" spans="1:9" x14ac:dyDescent="0.25">
      <c r="A1994" s="6">
        <v>540505</v>
      </c>
      <c r="B1994" s="7" t="s">
        <v>98</v>
      </c>
      <c r="C1994" s="5"/>
      <c r="D1994" s="5"/>
      <c r="F1994" s="6">
        <v>540505</v>
      </c>
      <c r="G1994" s="7" t="s">
        <v>98</v>
      </c>
      <c r="H1994" s="5"/>
      <c r="I1994" s="5"/>
    </row>
    <row r="1995" spans="1:9" x14ac:dyDescent="0.25">
      <c r="A1995" s="6">
        <v>540506</v>
      </c>
      <c r="B1995" s="7" t="s">
        <v>99</v>
      </c>
      <c r="C1995" s="5"/>
      <c r="D1995" s="5"/>
      <c r="F1995" s="6">
        <v>540506</v>
      </c>
      <c r="G1995" s="7" t="s">
        <v>99</v>
      </c>
      <c r="H1995" s="5"/>
      <c r="I1995" s="5"/>
    </row>
    <row r="1996" spans="1:9" x14ac:dyDescent="0.25">
      <c r="A1996" s="6">
        <v>540507</v>
      </c>
      <c r="B1996" s="7" t="s">
        <v>100</v>
      </c>
      <c r="C1996" s="5"/>
      <c r="D1996" s="5"/>
      <c r="F1996" s="6">
        <v>540507</v>
      </c>
      <c r="G1996" s="7" t="s">
        <v>100</v>
      </c>
      <c r="H1996" s="5"/>
      <c r="I1996" s="5"/>
    </row>
    <row r="1997" spans="1:9" x14ac:dyDescent="0.25">
      <c r="A1997" s="6">
        <v>540508</v>
      </c>
      <c r="B1997" s="7" t="s">
        <v>101</v>
      </c>
      <c r="C1997" s="5"/>
      <c r="D1997" s="5"/>
      <c r="F1997" s="6">
        <v>540508</v>
      </c>
      <c r="G1997" s="7" t="s">
        <v>101</v>
      </c>
      <c r="H1997" s="5"/>
      <c r="I1997" s="5"/>
    </row>
    <row r="1998" spans="1:9" x14ac:dyDescent="0.25">
      <c r="A1998" s="6">
        <v>540509</v>
      </c>
      <c r="B1998" s="7" t="s">
        <v>102</v>
      </c>
      <c r="C1998" s="5"/>
      <c r="D1998" s="5"/>
      <c r="F1998" s="6">
        <v>540509</v>
      </c>
      <c r="G1998" s="7" t="s">
        <v>102</v>
      </c>
      <c r="H1998" s="5"/>
      <c r="I1998" s="5"/>
    </row>
    <row r="1999" spans="1:9" x14ac:dyDescent="0.25">
      <c r="A1999" s="6">
        <v>540510</v>
      </c>
      <c r="B1999" s="7" t="s">
        <v>103</v>
      </c>
      <c r="C1999" s="5"/>
      <c r="D1999" s="5"/>
      <c r="F1999" s="6">
        <v>540510</v>
      </c>
      <c r="G1999" s="7" t="s">
        <v>103</v>
      </c>
      <c r="H1999" s="5"/>
      <c r="I1999" s="5"/>
    </row>
    <row r="2000" spans="1:9" x14ac:dyDescent="0.25">
      <c r="A2000" s="6">
        <v>540511</v>
      </c>
      <c r="B2000" s="7" t="s">
        <v>104</v>
      </c>
      <c r="C2000" s="5"/>
      <c r="D2000" s="5"/>
      <c r="F2000" s="6">
        <v>540511</v>
      </c>
      <c r="G2000" s="7" t="s">
        <v>104</v>
      </c>
      <c r="H2000" s="5"/>
      <c r="I2000" s="5"/>
    </row>
    <row r="2001" spans="1:9" x14ac:dyDescent="0.25">
      <c r="A2001" s="6">
        <v>540512</v>
      </c>
      <c r="B2001" s="7" t="s">
        <v>105</v>
      </c>
      <c r="C2001" s="5"/>
      <c r="D2001" s="5"/>
      <c r="F2001" s="6">
        <v>540512</v>
      </c>
      <c r="G2001" s="7" t="s">
        <v>105</v>
      </c>
      <c r="H2001" s="5"/>
      <c r="I2001" s="5"/>
    </row>
    <row r="2002" spans="1:9" x14ac:dyDescent="0.25">
      <c r="A2002" s="6">
        <v>540513</v>
      </c>
      <c r="B2002" s="7" t="s">
        <v>106</v>
      </c>
      <c r="C2002" s="5"/>
      <c r="D2002" s="5"/>
      <c r="F2002" s="6">
        <v>540513</v>
      </c>
      <c r="G2002" s="7" t="s">
        <v>106</v>
      </c>
      <c r="H2002" s="5"/>
      <c r="I2002" s="5"/>
    </row>
    <row r="2003" spans="1:9" x14ac:dyDescent="0.25">
      <c r="A2003" s="6">
        <v>540514</v>
      </c>
      <c r="B2003" s="7" t="s">
        <v>107</v>
      </c>
      <c r="C2003" s="5"/>
      <c r="D2003" s="5"/>
      <c r="F2003" s="6">
        <v>540514</v>
      </c>
      <c r="G2003" s="7" t="s">
        <v>107</v>
      </c>
      <c r="H2003" s="5"/>
      <c r="I2003" s="5"/>
    </row>
    <row r="2004" spans="1:9" ht="15.75" thickBot="1" x14ac:dyDescent="0.3">
      <c r="A2004" s="19">
        <v>540515</v>
      </c>
      <c r="B2004" s="20" t="s">
        <v>108</v>
      </c>
      <c r="C2004" s="77"/>
      <c r="D2004" s="77"/>
      <c r="F2004" s="19">
        <v>540515</v>
      </c>
      <c r="G2004" s="20" t="s">
        <v>108</v>
      </c>
      <c r="H2004" s="77"/>
      <c r="I2004" s="77"/>
    </row>
    <row r="2005" spans="1:9" ht="15.75" thickBot="1" x14ac:dyDescent="0.3">
      <c r="A2005" s="9" t="s">
        <v>18</v>
      </c>
      <c r="B2005" s="10"/>
      <c r="C2005" s="69">
        <f>SUM(C1990:C2004)</f>
        <v>0</v>
      </c>
      <c r="D2005" s="69">
        <f>SUM(D1990:D2004)</f>
        <v>0</v>
      </c>
      <c r="F2005" s="9" t="s">
        <v>18</v>
      </c>
      <c r="G2005" s="10"/>
      <c r="H2005" s="69">
        <f>SUM(H1990:H2004)</f>
        <v>0</v>
      </c>
      <c r="I2005" s="69">
        <f>SUM(I1990:I2004)</f>
        <v>0</v>
      </c>
    </row>
    <row r="2006" spans="1:9" x14ac:dyDescent="0.25">
      <c r="A2006" s="12">
        <v>5406</v>
      </c>
      <c r="B2006" s="13" t="s">
        <v>429</v>
      </c>
      <c r="C2006" s="70"/>
      <c r="D2006" s="70"/>
      <c r="F2006" s="12">
        <v>5406</v>
      </c>
      <c r="G2006" s="13" t="s">
        <v>429</v>
      </c>
      <c r="H2006" s="70"/>
      <c r="I2006" s="70"/>
    </row>
    <row r="2007" spans="1:9" x14ac:dyDescent="0.25">
      <c r="A2007" s="6">
        <v>540601</v>
      </c>
      <c r="B2007" s="7" t="s">
        <v>94</v>
      </c>
      <c r="C2007" s="5"/>
      <c r="D2007" s="5"/>
      <c r="F2007" s="6">
        <v>540601</v>
      </c>
      <c r="G2007" s="7" t="s">
        <v>94</v>
      </c>
      <c r="H2007" s="5"/>
      <c r="I2007" s="5"/>
    </row>
    <row r="2008" spans="1:9" x14ac:dyDescent="0.25">
      <c r="A2008" s="6">
        <v>540602</v>
      </c>
      <c r="B2008" s="7" t="s">
        <v>95</v>
      </c>
      <c r="C2008" s="5"/>
      <c r="D2008" s="5"/>
      <c r="F2008" s="6">
        <v>540602</v>
      </c>
      <c r="G2008" s="7" t="s">
        <v>95</v>
      </c>
      <c r="H2008" s="5"/>
      <c r="I2008" s="5"/>
    </row>
    <row r="2009" spans="1:9" x14ac:dyDescent="0.25">
      <c r="A2009" s="6">
        <v>540603</v>
      </c>
      <c r="B2009" s="7" t="s">
        <v>96</v>
      </c>
      <c r="C2009" s="5"/>
      <c r="D2009" s="5"/>
      <c r="F2009" s="6">
        <v>540603</v>
      </c>
      <c r="G2009" s="7" t="s">
        <v>96</v>
      </c>
      <c r="H2009" s="5"/>
      <c r="I2009" s="5"/>
    </row>
    <row r="2010" spans="1:9" x14ac:dyDescent="0.25">
      <c r="A2010" s="6">
        <v>540604</v>
      </c>
      <c r="B2010" s="7" t="s">
        <v>97</v>
      </c>
      <c r="C2010" s="5"/>
      <c r="D2010" s="5"/>
      <c r="F2010" s="6">
        <v>540604</v>
      </c>
      <c r="G2010" s="7" t="s">
        <v>97</v>
      </c>
      <c r="H2010" s="5"/>
      <c r="I2010" s="5"/>
    </row>
    <row r="2011" spans="1:9" x14ac:dyDescent="0.25">
      <c r="A2011" s="6">
        <v>540605</v>
      </c>
      <c r="B2011" s="7" t="s">
        <v>98</v>
      </c>
      <c r="C2011" s="5"/>
      <c r="D2011" s="5"/>
      <c r="F2011" s="6">
        <v>540605</v>
      </c>
      <c r="G2011" s="7" t="s">
        <v>98</v>
      </c>
      <c r="H2011" s="5"/>
      <c r="I2011" s="5"/>
    </row>
    <row r="2012" spans="1:9" x14ac:dyDescent="0.25">
      <c r="A2012" s="6">
        <v>540606</v>
      </c>
      <c r="B2012" s="7" t="s">
        <v>99</v>
      </c>
      <c r="C2012" s="5"/>
      <c r="D2012" s="5"/>
      <c r="F2012" s="6">
        <v>540606</v>
      </c>
      <c r="G2012" s="7" t="s">
        <v>99</v>
      </c>
      <c r="H2012" s="5"/>
      <c r="I2012" s="5"/>
    </row>
    <row r="2013" spans="1:9" x14ac:dyDescent="0.25">
      <c r="A2013" s="6">
        <v>540607</v>
      </c>
      <c r="B2013" s="7" t="s">
        <v>100</v>
      </c>
      <c r="C2013" s="5"/>
      <c r="D2013" s="5"/>
      <c r="F2013" s="6">
        <v>540607</v>
      </c>
      <c r="G2013" s="7" t="s">
        <v>100</v>
      </c>
      <c r="H2013" s="5"/>
      <c r="I2013" s="5"/>
    </row>
    <row r="2014" spans="1:9" x14ac:dyDescent="0.25">
      <c r="A2014" s="16">
        <v>540608</v>
      </c>
      <c r="B2014" s="17" t="s">
        <v>101</v>
      </c>
      <c r="C2014" s="71"/>
      <c r="D2014" s="71"/>
      <c r="F2014" s="16">
        <v>540608</v>
      </c>
      <c r="G2014" s="17" t="s">
        <v>101</v>
      </c>
      <c r="H2014" s="71"/>
      <c r="I2014" s="71"/>
    </row>
    <row r="2015" spans="1:9" x14ac:dyDescent="0.25">
      <c r="A2015" s="6">
        <v>540609</v>
      </c>
      <c r="B2015" s="7" t="s">
        <v>102</v>
      </c>
      <c r="C2015" s="5"/>
      <c r="D2015" s="5"/>
      <c r="F2015" s="6">
        <v>540609</v>
      </c>
      <c r="G2015" s="7" t="s">
        <v>102</v>
      </c>
      <c r="H2015" s="5"/>
      <c r="I2015" s="5"/>
    </row>
    <row r="2016" spans="1:9" x14ac:dyDescent="0.25">
      <c r="A2016" s="6">
        <v>540610</v>
      </c>
      <c r="B2016" s="7" t="s">
        <v>103</v>
      </c>
      <c r="C2016" s="5"/>
      <c r="D2016" s="5"/>
      <c r="F2016" s="6">
        <v>540610</v>
      </c>
      <c r="G2016" s="7" t="s">
        <v>103</v>
      </c>
      <c r="H2016" s="5"/>
      <c r="I2016" s="5"/>
    </row>
    <row r="2017" spans="1:9" x14ac:dyDescent="0.25">
      <c r="A2017" s="6">
        <v>540611</v>
      </c>
      <c r="B2017" s="7" t="s">
        <v>104</v>
      </c>
      <c r="C2017" s="5"/>
      <c r="D2017" s="5"/>
      <c r="F2017" s="6">
        <v>540611</v>
      </c>
      <c r="G2017" s="7" t="s">
        <v>104</v>
      </c>
      <c r="H2017" s="5"/>
      <c r="I2017" s="5"/>
    </row>
    <row r="2018" spans="1:9" x14ac:dyDescent="0.25">
      <c r="A2018" s="6">
        <v>540612</v>
      </c>
      <c r="B2018" s="7" t="s">
        <v>105</v>
      </c>
      <c r="C2018" s="5"/>
      <c r="D2018" s="5"/>
      <c r="F2018" s="6">
        <v>540612</v>
      </c>
      <c r="G2018" s="7" t="s">
        <v>105</v>
      </c>
      <c r="H2018" s="5"/>
      <c r="I2018" s="5"/>
    </row>
    <row r="2019" spans="1:9" x14ac:dyDescent="0.25">
      <c r="A2019" s="6">
        <v>540613</v>
      </c>
      <c r="B2019" s="7" t="s">
        <v>106</v>
      </c>
      <c r="C2019" s="5"/>
      <c r="D2019" s="5"/>
      <c r="F2019" s="6">
        <v>540613</v>
      </c>
      <c r="G2019" s="7" t="s">
        <v>106</v>
      </c>
      <c r="H2019" s="5"/>
      <c r="I2019" s="5"/>
    </row>
    <row r="2020" spans="1:9" x14ac:dyDescent="0.25">
      <c r="A2020" s="6">
        <v>540614</v>
      </c>
      <c r="B2020" s="7" t="s">
        <v>107</v>
      </c>
      <c r="C2020" s="5"/>
      <c r="D2020" s="5"/>
      <c r="F2020" s="6">
        <v>540614</v>
      </c>
      <c r="G2020" s="7" t="s">
        <v>107</v>
      </c>
      <c r="H2020" s="5"/>
      <c r="I2020" s="5"/>
    </row>
    <row r="2021" spans="1:9" ht="15.75" thickBot="1" x14ac:dyDescent="0.3">
      <c r="A2021" s="19">
        <v>540615</v>
      </c>
      <c r="B2021" s="20" t="s">
        <v>108</v>
      </c>
      <c r="C2021" s="77"/>
      <c r="D2021" s="77"/>
      <c r="F2021" s="19">
        <v>540615</v>
      </c>
      <c r="G2021" s="20" t="s">
        <v>108</v>
      </c>
      <c r="H2021" s="77"/>
      <c r="I2021" s="77"/>
    </row>
    <row r="2022" spans="1:9" ht="15.75" thickBot="1" x14ac:dyDescent="0.3">
      <c r="A2022" s="9" t="s">
        <v>18</v>
      </c>
      <c r="B2022" s="10"/>
      <c r="C2022" s="69">
        <f>SUM(C2007:C2021)</f>
        <v>0</v>
      </c>
      <c r="D2022" s="69">
        <f>SUM(D2007:D2021)</f>
        <v>0</v>
      </c>
      <c r="F2022" s="9" t="s">
        <v>18</v>
      </c>
      <c r="G2022" s="10"/>
      <c r="H2022" s="69">
        <f>SUM(H2007:H2021)</f>
        <v>0</v>
      </c>
      <c r="I2022" s="69">
        <f>SUM(I2007:I2021)</f>
        <v>0</v>
      </c>
    </row>
    <row r="2023" spans="1:9" x14ac:dyDescent="0.25">
      <c r="A2023" s="12">
        <v>5407</v>
      </c>
      <c r="B2023" s="13" t="s">
        <v>430</v>
      </c>
      <c r="C2023" s="70"/>
      <c r="D2023" s="70"/>
      <c r="F2023" s="12">
        <v>5407</v>
      </c>
      <c r="G2023" s="13" t="s">
        <v>430</v>
      </c>
      <c r="H2023" s="70"/>
      <c r="I2023" s="70"/>
    </row>
    <row r="2024" spans="1:9" x14ac:dyDescent="0.25">
      <c r="A2024" s="6">
        <v>540701</v>
      </c>
      <c r="B2024" s="7" t="s">
        <v>94</v>
      </c>
      <c r="C2024" s="5"/>
      <c r="D2024" s="5"/>
      <c r="F2024" s="6">
        <v>540701</v>
      </c>
      <c r="G2024" s="7" t="s">
        <v>94</v>
      </c>
      <c r="H2024" s="5"/>
      <c r="I2024" s="5"/>
    </row>
    <row r="2025" spans="1:9" x14ac:dyDescent="0.25">
      <c r="A2025" s="6">
        <v>540702</v>
      </c>
      <c r="B2025" s="7" t="s">
        <v>95</v>
      </c>
      <c r="C2025" s="5"/>
      <c r="D2025" s="5"/>
      <c r="F2025" s="6">
        <v>540702</v>
      </c>
      <c r="G2025" s="7" t="s">
        <v>95</v>
      </c>
      <c r="H2025" s="5"/>
      <c r="I2025" s="5"/>
    </row>
    <row r="2026" spans="1:9" x14ac:dyDescent="0.25">
      <c r="A2026" s="6">
        <v>540703</v>
      </c>
      <c r="B2026" s="7" t="s">
        <v>96</v>
      </c>
      <c r="C2026" s="5"/>
      <c r="D2026" s="5"/>
      <c r="F2026" s="6">
        <v>540703</v>
      </c>
      <c r="G2026" s="7" t="s">
        <v>96</v>
      </c>
      <c r="H2026" s="5"/>
      <c r="I2026" s="5"/>
    </row>
    <row r="2027" spans="1:9" x14ac:dyDescent="0.25">
      <c r="A2027" s="6">
        <v>540704</v>
      </c>
      <c r="B2027" s="7" t="s">
        <v>97</v>
      </c>
      <c r="C2027" s="5"/>
      <c r="D2027" s="5"/>
      <c r="F2027" s="6">
        <v>540704</v>
      </c>
      <c r="G2027" s="7" t="s">
        <v>97</v>
      </c>
      <c r="H2027" s="5"/>
      <c r="I2027" s="5"/>
    </row>
    <row r="2028" spans="1:9" x14ac:dyDescent="0.25">
      <c r="A2028" s="6">
        <v>540705</v>
      </c>
      <c r="B2028" s="7" t="s">
        <v>98</v>
      </c>
      <c r="C2028" s="5"/>
      <c r="D2028" s="5"/>
      <c r="F2028" s="6">
        <v>540705</v>
      </c>
      <c r="G2028" s="7" t="s">
        <v>98</v>
      </c>
      <c r="H2028" s="5"/>
      <c r="I2028" s="5"/>
    </row>
    <row r="2029" spans="1:9" x14ac:dyDescent="0.25">
      <c r="A2029" s="6">
        <v>540706</v>
      </c>
      <c r="B2029" s="7" t="s">
        <v>99</v>
      </c>
      <c r="C2029" s="5"/>
      <c r="D2029" s="5"/>
      <c r="F2029" s="6">
        <v>540706</v>
      </c>
      <c r="G2029" s="7" t="s">
        <v>99</v>
      </c>
      <c r="H2029" s="5"/>
      <c r="I2029" s="5"/>
    </row>
    <row r="2030" spans="1:9" x14ac:dyDescent="0.25">
      <c r="A2030" s="6">
        <v>540707</v>
      </c>
      <c r="B2030" s="7" t="s">
        <v>100</v>
      </c>
      <c r="C2030" s="5"/>
      <c r="D2030" s="5"/>
      <c r="F2030" s="6">
        <v>540707</v>
      </c>
      <c r="G2030" s="7" t="s">
        <v>100</v>
      </c>
      <c r="H2030" s="5"/>
      <c r="I2030" s="5"/>
    </row>
    <row r="2031" spans="1:9" x14ac:dyDescent="0.25">
      <c r="A2031" s="16">
        <v>540708</v>
      </c>
      <c r="B2031" s="17" t="s">
        <v>101</v>
      </c>
      <c r="C2031" s="71"/>
      <c r="D2031" s="71"/>
      <c r="F2031" s="16">
        <v>540708</v>
      </c>
      <c r="G2031" s="17" t="s">
        <v>101</v>
      </c>
      <c r="H2031" s="71"/>
      <c r="I2031" s="71"/>
    </row>
    <row r="2032" spans="1:9" x14ac:dyDescent="0.25">
      <c r="A2032" s="6">
        <v>540709</v>
      </c>
      <c r="B2032" s="7" t="s">
        <v>102</v>
      </c>
      <c r="C2032" s="5"/>
      <c r="D2032" s="5"/>
      <c r="F2032" s="6">
        <v>540709</v>
      </c>
      <c r="G2032" s="7" t="s">
        <v>102</v>
      </c>
      <c r="H2032" s="5"/>
      <c r="I2032" s="5"/>
    </row>
    <row r="2033" spans="1:9" x14ac:dyDescent="0.25">
      <c r="A2033" s="6">
        <v>540710</v>
      </c>
      <c r="B2033" s="7" t="s">
        <v>103</v>
      </c>
      <c r="C2033" s="5"/>
      <c r="D2033" s="5"/>
      <c r="F2033" s="6">
        <v>540710</v>
      </c>
      <c r="G2033" s="7" t="s">
        <v>103</v>
      </c>
      <c r="H2033" s="5"/>
      <c r="I2033" s="5"/>
    </row>
    <row r="2034" spans="1:9" x14ac:dyDescent="0.25">
      <c r="A2034" s="6">
        <v>540711</v>
      </c>
      <c r="B2034" s="7" t="s">
        <v>104</v>
      </c>
      <c r="C2034" s="5"/>
      <c r="D2034" s="5"/>
      <c r="F2034" s="6">
        <v>540711</v>
      </c>
      <c r="G2034" s="7" t="s">
        <v>104</v>
      </c>
      <c r="H2034" s="5"/>
      <c r="I2034" s="5"/>
    </row>
    <row r="2035" spans="1:9" x14ac:dyDescent="0.25">
      <c r="A2035" s="6">
        <v>540712</v>
      </c>
      <c r="B2035" s="7" t="s">
        <v>105</v>
      </c>
      <c r="C2035" s="5"/>
      <c r="D2035" s="5"/>
      <c r="F2035" s="6">
        <v>540712</v>
      </c>
      <c r="G2035" s="7" t="s">
        <v>105</v>
      </c>
      <c r="H2035" s="5"/>
      <c r="I2035" s="5"/>
    </row>
    <row r="2036" spans="1:9" x14ac:dyDescent="0.25">
      <c r="A2036" s="6">
        <v>540713</v>
      </c>
      <c r="B2036" s="7" t="s">
        <v>106</v>
      </c>
      <c r="C2036" s="5"/>
      <c r="D2036" s="5"/>
      <c r="F2036" s="6">
        <v>540713</v>
      </c>
      <c r="G2036" s="7" t="s">
        <v>106</v>
      </c>
      <c r="H2036" s="5"/>
      <c r="I2036" s="5"/>
    </row>
    <row r="2037" spans="1:9" x14ac:dyDescent="0.25">
      <c r="A2037" s="6">
        <v>540714</v>
      </c>
      <c r="B2037" s="7" t="s">
        <v>107</v>
      </c>
      <c r="C2037" s="5"/>
      <c r="D2037" s="5"/>
      <c r="F2037" s="6">
        <v>540714</v>
      </c>
      <c r="G2037" s="7" t="s">
        <v>107</v>
      </c>
      <c r="H2037" s="5"/>
      <c r="I2037" s="5"/>
    </row>
    <row r="2038" spans="1:9" ht="15.75" thickBot="1" x14ac:dyDescent="0.3">
      <c r="A2038" s="19">
        <v>540715</v>
      </c>
      <c r="B2038" s="20" t="s">
        <v>108</v>
      </c>
      <c r="C2038" s="77"/>
      <c r="D2038" s="77"/>
      <c r="F2038" s="19">
        <v>540715</v>
      </c>
      <c r="G2038" s="20" t="s">
        <v>108</v>
      </c>
      <c r="H2038" s="77"/>
      <c r="I2038" s="77"/>
    </row>
    <row r="2039" spans="1:9" ht="15.75" thickBot="1" x14ac:dyDescent="0.3">
      <c r="A2039" s="9" t="s">
        <v>18</v>
      </c>
      <c r="B2039" s="10"/>
      <c r="C2039" s="69">
        <f>SUM(C2024:C2038)</f>
        <v>0</v>
      </c>
      <c r="D2039" s="69">
        <f>SUM(D2024:D2038)</f>
        <v>0</v>
      </c>
      <c r="F2039" s="9" t="s">
        <v>18</v>
      </c>
      <c r="G2039" s="10"/>
      <c r="H2039" s="69">
        <f>SUM(H2024:H2038)</f>
        <v>0</v>
      </c>
      <c r="I2039" s="69">
        <f>SUM(I2024:I2038)</f>
        <v>0</v>
      </c>
    </row>
    <row r="2040" spans="1:9" x14ac:dyDescent="0.25">
      <c r="A2040" s="12">
        <v>5408</v>
      </c>
      <c r="B2040" s="13" t="s">
        <v>404</v>
      </c>
      <c r="C2040" s="70"/>
      <c r="D2040" s="70"/>
      <c r="F2040" s="12">
        <v>5408</v>
      </c>
      <c r="G2040" s="13" t="s">
        <v>404</v>
      </c>
      <c r="H2040" s="70"/>
      <c r="I2040" s="70"/>
    </row>
    <row r="2041" spans="1:9" x14ac:dyDescent="0.25">
      <c r="A2041" s="6">
        <v>540801</v>
      </c>
      <c r="B2041" s="7" t="s">
        <v>94</v>
      </c>
      <c r="C2041" s="5"/>
      <c r="D2041" s="5"/>
      <c r="F2041" s="6">
        <v>540801</v>
      </c>
      <c r="G2041" s="7" t="s">
        <v>94</v>
      </c>
      <c r="H2041" s="5"/>
      <c r="I2041" s="5"/>
    </row>
    <row r="2042" spans="1:9" x14ac:dyDescent="0.25">
      <c r="A2042" s="6">
        <v>540802</v>
      </c>
      <c r="B2042" s="7" t="s">
        <v>95</v>
      </c>
      <c r="C2042" s="5"/>
      <c r="D2042" s="5"/>
      <c r="F2042" s="6">
        <v>540802</v>
      </c>
      <c r="G2042" s="7" t="s">
        <v>95</v>
      </c>
      <c r="H2042" s="5"/>
      <c r="I2042" s="5"/>
    </row>
    <row r="2043" spans="1:9" x14ac:dyDescent="0.25">
      <c r="A2043" s="6">
        <v>540803</v>
      </c>
      <c r="B2043" s="7" t="s">
        <v>96</v>
      </c>
      <c r="C2043" s="5"/>
      <c r="D2043" s="5"/>
      <c r="F2043" s="6">
        <v>540803</v>
      </c>
      <c r="G2043" s="7" t="s">
        <v>96</v>
      </c>
      <c r="H2043" s="5"/>
      <c r="I2043" s="5"/>
    </row>
    <row r="2044" spans="1:9" x14ac:dyDescent="0.25">
      <c r="A2044" s="6">
        <v>540804</v>
      </c>
      <c r="B2044" s="7" t="s">
        <v>97</v>
      </c>
      <c r="C2044" s="5"/>
      <c r="D2044" s="5"/>
      <c r="F2044" s="6">
        <v>540804</v>
      </c>
      <c r="G2044" s="7" t="s">
        <v>97</v>
      </c>
      <c r="H2044" s="5"/>
      <c r="I2044" s="5"/>
    </row>
    <row r="2045" spans="1:9" x14ac:dyDescent="0.25">
      <c r="A2045" s="6">
        <v>540805</v>
      </c>
      <c r="B2045" s="7" t="s">
        <v>98</v>
      </c>
      <c r="C2045" s="5"/>
      <c r="D2045" s="5"/>
      <c r="F2045" s="6">
        <v>540805</v>
      </c>
      <c r="G2045" s="7" t="s">
        <v>98</v>
      </c>
      <c r="H2045" s="5"/>
      <c r="I2045" s="5"/>
    </row>
    <row r="2046" spans="1:9" x14ac:dyDescent="0.25">
      <c r="A2046" s="6">
        <v>540806</v>
      </c>
      <c r="B2046" s="7" t="s">
        <v>99</v>
      </c>
      <c r="C2046" s="5"/>
      <c r="D2046" s="5"/>
      <c r="F2046" s="6">
        <v>540806</v>
      </c>
      <c r="G2046" s="7" t="s">
        <v>99</v>
      </c>
      <c r="H2046" s="5"/>
      <c r="I2046" s="5"/>
    </row>
    <row r="2047" spans="1:9" x14ac:dyDescent="0.25">
      <c r="A2047" s="6">
        <v>540807</v>
      </c>
      <c r="B2047" s="7" t="s">
        <v>100</v>
      </c>
      <c r="C2047" s="5"/>
      <c r="D2047" s="5"/>
      <c r="F2047" s="6">
        <v>540807</v>
      </c>
      <c r="G2047" s="7" t="s">
        <v>100</v>
      </c>
      <c r="H2047" s="5"/>
      <c r="I2047" s="5"/>
    </row>
    <row r="2048" spans="1:9" x14ac:dyDescent="0.25">
      <c r="A2048" s="6">
        <v>540808</v>
      </c>
      <c r="B2048" s="7" t="s">
        <v>101</v>
      </c>
      <c r="C2048" s="5"/>
      <c r="D2048" s="5"/>
      <c r="F2048" s="6">
        <v>540808</v>
      </c>
      <c r="G2048" s="7" t="s">
        <v>101</v>
      </c>
      <c r="H2048" s="5"/>
      <c r="I2048" s="5"/>
    </row>
    <row r="2049" spans="1:9" x14ac:dyDescent="0.25">
      <c r="A2049" s="6">
        <v>540809</v>
      </c>
      <c r="B2049" s="7" t="s">
        <v>102</v>
      </c>
      <c r="C2049" s="5"/>
      <c r="D2049" s="5"/>
      <c r="F2049" s="6">
        <v>540809</v>
      </c>
      <c r="G2049" s="7" t="s">
        <v>102</v>
      </c>
      <c r="H2049" s="5"/>
      <c r="I2049" s="5"/>
    </row>
    <row r="2050" spans="1:9" x14ac:dyDescent="0.25">
      <c r="A2050" s="6">
        <v>540810</v>
      </c>
      <c r="B2050" s="7" t="s">
        <v>103</v>
      </c>
      <c r="C2050" s="5"/>
      <c r="D2050" s="5"/>
      <c r="F2050" s="6">
        <v>540810</v>
      </c>
      <c r="G2050" s="7" t="s">
        <v>103</v>
      </c>
      <c r="H2050" s="5"/>
      <c r="I2050" s="5"/>
    </row>
    <row r="2051" spans="1:9" x14ac:dyDescent="0.25">
      <c r="A2051" s="6">
        <v>540811</v>
      </c>
      <c r="B2051" s="7" t="s">
        <v>104</v>
      </c>
      <c r="C2051" s="5"/>
      <c r="D2051" s="5"/>
      <c r="F2051" s="6">
        <v>540811</v>
      </c>
      <c r="G2051" s="7" t="s">
        <v>104</v>
      </c>
      <c r="H2051" s="5"/>
      <c r="I2051" s="5"/>
    </row>
    <row r="2052" spans="1:9" x14ac:dyDescent="0.25">
      <c r="A2052" s="6">
        <v>540812</v>
      </c>
      <c r="B2052" s="7" t="s">
        <v>105</v>
      </c>
      <c r="C2052" s="5"/>
      <c r="D2052" s="5"/>
      <c r="F2052" s="6">
        <v>540812</v>
      </c>
      <c r="G2052" s="7" t="s">
        <v>105</v>
      </c>
      <c r="H2052" s="5"/>
      <c r="I2052" s="5"/>
    </row>
    <row r="2053" spans="1:9" x14ac:dyDescent="0.25">
      <c r="A2053" s="6">
        <v>540813</v>
      </c>
      <c r="B2053" s="7" t="s">
        <v>106</v>
      </c>
      <c r="C2053" s="5"/>
      <c r="D2053" s="5"/>
      <c r="F2053" s="6">
        <v>540813</v>
      </c>
      <c r="G2053" s="7" t="s">
        <v>106</v>
      </c>
      <c r="H2053" s="5"/>
      <c r="I2053" s="5"/>
    </row>
    <row r="2054" spans="1:9" x14ac:dyDescent="0.25">
      <c r="A2054" s="6">
        <v>540814</v>
      </c>
      <c r="B2054" s="7" t="s">
        <v>107</v>
      </c>
      <c r="C2054" s="5"/>
      <c r="D2054" s="5"/>
      <c r="F2054" s="6">
        <v>540814</v>
      </c>
      <c r="G2054" s="7" t="s">
        <v>107</v>
      </c>
      <c r="H2054" s="5"/>
      <c r="I2054" s="5"/>
    </row>
    <row r="2055" spans="1:9" ht="15.75" thickBot="1" x14ac:dyDescent="0.3">
      <c r="A2055" s="19">
        <v>540815</v>
      </c>
      <c r="B2055" s="20" t="s">
        <v>108</v>
      </c>
      <c r="C2055" s="77"/>
      <c r="D2055" s="77"/>
      <c r="F2055" s="19">
        <v>540815</v>
      </c>
      <c r="G2055" s="20" t="s">
        <v>108</v>
      </c>
      <c r="H2055" s="77"/>
      <c r="I2055" s="77"/>
    </row>
    <row r="2056" spans="1:9" ht="15.75" thickBot="1" x14ac:dyDescent="0.3">
      <c r="A2056" s="9" t="s">
        <v>18</v>
      </c>
      <c r="B2056" s="10"/>
      <c r="C2056" s="69">
        <f>SUM(C2041:C2055)</f>
        <v>0</v>
      </c>
      <c r="D2056" s="69">
        <f>SUM(D2041:D2055)</f>
        <v>0</v>
      </c>
      <c r="F2056" s="9" t="s">
        <v>18</v>
      </c>
      <c r="G2056" s="10"/>
      <c r="H2056" s="69">
        <f>SUM(H2041:H2055)</f>
        <v>0</v>
      </c>
      <c r="I2056" s="69">
        <f>SUM(I2041:I2055)</f>
        <v>0</v>
      </c>
    </row>
    <row r="2057" spans="1:9" x14ac:dyDescent="0.25">
      <c r="A2057" s="12">
        <v>5409</v>
      </c>
      <c r="B2057" s="13" t="s">
        <v>405</v>
      </c>
      <c r="C2057" s="70"/>
      <c r="D2057" s="70"/>
      <c r="F2057" s="12">
        <v>5409</v>
      </c>
      <c r="G2057" s="13" t="s">
        <v>405</v>
      </c>
      <c r="H2057" s="70"/>
      <c r="I2057" s="70"/>
    </row>
    <row r="2058" spans="1:9" x14ac:dyDescent="0.25">
      <c r="A2058" s="6">
        <v>540901</v>
      </c>
      <c r="B2058" s="7" t="s">
        <v>94</v>
      </c>
      <c r="C2058" s="5"/>
      <c r="D2058" s="5"/>
      <c r="F2058" s="6">
        <v>540901</v>
      </c>
      <c r="G2058" s="7" t="s">
        <v>94</v>
      </c>
      <c r="H2058" s="5"/>
      <c r="I2058" s="5"/>
    </row>
    <row r="2059" spans="1:9" x14ac:dyDescent="0.25">
      <c r="A2059" s="6">
        <v>540902</v>
      </c>
      <c r="B2059" s="7" t="s">
        <v>95</v>
      </c>
      <c r="C2059" s="5"/>
      <c r="D2059" s="5"/>
      <c r="F2059" s="6">
        <v>540902</v>
      </c>
      <c r="G2059" s="7" t="s">
        <v>95</v>
      </c>
      <c r="H2059" s="5"/>
      <c r="I2059" s="5"/>
    </row>
    <row r="2060" spans="1:9" x14ac:dyDescent="0.25">
      <c r="A2060" s="6">
        <v>540903</v>
      </c>
      <c r="B2060" s="7" t="s">
        <v>96</v>
      </c>
      <c r="C2060" s="5"/>
      <c r="D2060" s="5"/>
      <c r="F2060" s="6">
        <v>540903</v>
      </c>
      <c r="G2060" s="7" t="s">
        <v>96</v>
      </c>
      <c r="H2060" s="5"/>
      <c r="I2060" s="5"/>
    </row>
    <row r="2061" spans="1:9" x14ac:dyDescent="0.25">
      <c r="A2061" s="6">
        <v>540904</v>
      </c>
      <c r="B2061" s="7" t="s">
        <v>97</v>
      </c>
      <c r="C2061" s="5"/>
      <c r="D2061" s="5"/>
      <c r="F2061" s="6">
        <v>540904</v>
      </c>
      <c r="G2061" s="7" t="s">
        <v>97</v>
      </c>
      <c r="H2061" s="5"/>
      <c r="I2061" s="5"/>
    </row>
    <row r="2062" spans="1:9" x14ac:dyDescent="0.25">
      <c r="A2062" s="6">
        <v>540905</v>
      </c>
      <c r="B2062" s="7" t="s">
        <v>98</v>
      </c>
      <c r="C2062" s="5"/>
      <c r="D2062" s="5"/>
      <c r="F2062" s="6">
        <v>540905</v>
      </c>
      <c r="G2062" s="7" t="s">
        <v>98</v>
      </c>
      <c r="H2062" s="5"/>
      <c r="I2062" s="5"/>
    </row>
    <row r="2063" spans="1:9" x14ac:dyDescent="0.25">
      <c r="A2063" s="6">
        <v>540906</v>
      </c>
      <c r="B2063" s="7" t="s">
        <v>99</v>
      </c>
      <c r="C2063" s="5"/>
      <c r="D2063" s="5"/>
      <c r="F2063" s="6">
        <v>540906</v>
      </c>
      <c r="G2063" s="7" t="s">
        <v>99</v>
      </c>
      <c r="H2063" s="5"/>
      <c r="I2063" s="5"/>
    </row>
    <row r="2064" spans="1:9" x14ac:dyDescent="0.25">
      <c r="A2064" s="6">
        <v>540907</v>
      </c>
      <c r="B2064" s="7" t="s">
        <v>100</v>
      </c>
      <c r="C2064" s="5"/>
      <c r="D2064" s="5"/>
      <c r="F2064" s="6">
        <v>540907</v>
      </c>
      <c r="G2064" s="7" t="s">
        <v>100</v>
      </c>
      <c r="H2064" s="5"/>
      <c r="I2064" s="5"/>
    </row>
    <row r="2065" spans="1:9" x14ac:dyDescent="0.25">
      <c r="A2065" s="6">
        <v>540908</v>
      </c>
      <c r="B2065" s="7" t="s">
        <v>101</v>
      </c>
      <c r="C2065" s="5"/>
      <c r="D2065" s="5"/>
      <c r="F2065" s="6">
        <v>540908</v>
      </c>
      <c r="G2065" s="7" t="s">
        <v>101</v>
      </c>
      <c r="H2065" s="5"/>
      <c r="I2065" s="5"/>
    </row>
    <row r="2066" spans="1:9" x14ac:dyDescent="0.25">
      <c r="A2066" s="6">
        <v>540909</v>
      </c>
      <c r="B2066" s="7" t="s">
        <v>102</v>
      </c>
      <c r="C2066" s="5"/>
      <c r="D2066" s="5"/>
      <c r="F2066" s="6">
        <v>540909</v>
      </c>
      <c r="G2066" s="7" t="s">
        <v>102</v>
      </c>
      <c r="H2066" s="5"/>
      <c r="I2066" s="5"/>
    </row>
    <row r="2067" spans="1:9" x14ac:dyDescent="0.25">
      <c r="A2067" s="6">
        <v>540910</v>
      </c>
      <c r="B2067" s="7" t="s">
        <v>103</v>
      </c>
      <c r="C2067" s="5"/>
      <c r="D2067" s="5"/>
      <c r="F2067" s="6">
        <v>540910</v>
      </c>
      <c r="G2067" s="7" t="s">
        <v>103</v>
      </c>
      <c r="H2067" s="5"/>
      <c r="I2067" s="5"/>
    </row>
    <row r="2068" spans="1:9" x14ac:dyDescent="0.25">
      <c r="A2068" s="6">
        <v>540911</v>
      </c>
      <c r="B2068" s="7" t="s">
        <v>104</v>
      </c>
      <c r="C2068" s="5"/>
      <c r="D2068" s="5"/>
      <c r="F2068" s="6">
        <v>540911</v>
      </c>
      <c r="G2068" s="7" t="s">
        <v>104</v>
      </c>
      <c r="H2068" s="5"/>
      <c r="I2068" s="5"/>
    </row>
    <row r="2069" spans="1:9" x14ac:dyDescent="0.25">
      <c r="A2069" s="6">
        <v>540912</v>
      </c>
      <c r="B2069" s="7" t="s">
        <v>105</v>
      </c>
      <c r="C2069" s="5"/>
      <c r="D2069" s="5"/>
      <c r="F2069" s="6">
        <v>540912</v>
      </c>
      <c r="G2069" s="7" t="s">
        <v>105</v>
      </c>
      <c r="H2069" s="5"/>
      <c r="I2069" s="5"/>
    </row>
    <row r="2070" spans="1:9" x14ac:dyDescent="0.25">
      <c r="A2070" s="6">
        <v>540913</v>
      </c>
      <c r="B2070" s="7" t="s">
        <v>106</v>
      </c>
      <c r="C2070" s="5"/>
      <c r="D2070" s="5"/>
      <c r="F2070" s="6">
        <v>540913</v>
      </c>
      <c r="G2070" s="7" t="s">
        <v>106</v>
      </c>
      <c r="H2070" s="5"/>
      <c r="I2070" s="5"/>
    </row>
    <row r="2071" spans="1:9" x14ac:dyDescent="0.25">
      <c r="A2071" s="6">
        <v>540914</v>
      </c>
      <c r="B2071" s="7" t="s">
        <v>107</v>
      </c>
      <c r="C2071" s="5"/>
      <c r="D2071" s="5"/>
      <c r="F2071" s="6">
        <v>540914</v>
      </c>
      <c r="G2071" s="7" t="s">
        <v>107</v>
      </c>
      <c r="H2071" s="5"/>
      <c r="I2071" s="5"/>
    </row>
    <row r="2072" spans="1:9" ht="15.75" thickBot="1" x14ac:dyDescent="0.3">
      <c r="A2072" s="19">
        <v>540915</v>
      </c>
      <c r="B2072" s="20" t="s">
        <v>108</v>
      </c>
      <c r="C2072" s="77"/>
      <c r="D2072" s="77"/>
      <c r="F2072" s="19">
        <v>540915</v>
      </c>
      <c r="G2072" s="20" t="s">
        <v>108</v>
      </c>
      <c r="H2072" s="77"/>
      <c r="I2072" s="77"/>
    </row>
    <row r="2073" spans="1:9" ht="15.75" thickBot="1" x14ac:dyDescent="0.3">
      <c r="A2073" s="9" t="s">
        <v>18</v>
      </c>
      <c r="B2073" s="10"/>
      <c r="C2073" s="69">
        <f>SUM(C2058:C2072)</f>
        <v>0</v>
      </c>
      <c r="D2073" s="69">
        <f>SUM(D2058:D2072)</f>
        <v>0</v>
      </c>
      <c r="F2073" s="9" t="s">
        <v>18</v>
      </c>
      <c r="G2073" s="10"/>
      <c r="H2073" s="69">
        <f>SUM(H2058:H2072)</f>
        <v>0</v>
      </c>
      <c r="I2073" s="69">
        <f>SUM(I2058:I2072)</f>
        <v>0</v>
      </c>
    </row>
    <row r="2074" spans="1:9" x14ac:dyDescent="0.25">
      <c r="A2074" s="12">
        <v>5410</v>
      </c>
      <c r="B2074" s="13" t="s">
        <v>406</v>
      </c>
      <c r="C2074" s="70"/>
      <c r="D2074" s="70"/>
      <c r="F2074" s="12">
        <v>5410</v>
      </c>
      <c r="G2074" s="13" t="s">
        <v>406</v>
      </c>
      <c r="H2074" s="70"/>
      <c r="I2074" s="70"/>
    </row>
    <row r="2075" spans="1:9" x14ac:dyDescent="0.25">
      <c r="A2075" s="6">
        <v>541001</v>
      </c>
      <c r="B2075" s="7" t="s">
        <v>94</v>
      </c>
      <c r="C2075" s="5"/>
      <c r="D2075" s="5"/>
      <c r="F2075" s="6">
        <v>541001</v>
      </c>
      <c r="G2075" s="7" t="s">
        <v>94</v>
      </c>
      <c r="H2075" s="5"/>
      <c r="I2075" s="5"/>
    </row>
    <row r="2076" spans="1:9" x14ac:dyDescent="0.25">
      <c r="A2076" s="6">
        <v>541002</v>
      </c>
      <c r="B2076" s="7" t="s">
        <v>95</v>
      </c>
      <c r="C2076" s="5"/>
      <c r="D2076" s="5"/>
      <c r="F2076" s="6">
        <v>541002</v>
      </c>
      <c r="G2076" s="7" t="s">
        <v>95</v>
      </c>
      <c r="H2076" s="5"/>
      <c r="I2076" s="5"/>
    </row>
    <row r="2077" spans="1:9" x14ac:dyDescent="0.25">
      <c r="A2077" s="6">
        <v>541003</v>
      </c>
      <c r="B2077" s="7" t="s">
        <v>96</v>
      </c>
      <c r="C2077" s="5"/>
      <c r="D2077" s="5"/>
      <c r="F2077" s="6">
        <v>541003</v>
      </c>
      <c r="G2077" s="7" t="s">
        <v>96</v>
      </c>
      <c r="H2077" s="5"/>
      <c r="I2077" s="5"/>
    </row>
    <row r="2078" spans="1:9" x14ac:dyDescent="0.25">
      <c r="A2078" s="6">
        <v>541004</v>
      </c>
      <c r="B2078" s="7" t="s">
        <v>97</v>
      </c>
      <c r="C2078" s="5"/>
      <c r="D2078" s="5"/>
      <c r="F2078" s="6">
        <v>541004</v>
      </c>
      <c r="G2078" s="7" t="s">
        <v>97</v>
      </c>
      <c r="H2078" s="5"/>
      <c r="I2078" s="5"/>
    </row>
    <row r="2079" spans="1:9" x14ac:dyDescent="0.25">
      <c r="A2079" s="6">
        <v>541005</v>
      </c>
      <c r="B2079" s="7" t="s">
        <v>98</v>
      </c>
      <c r="C2079" s="5"/>
      <c r="D2079" s="5"/>
      <c r="F2079" s="6">
        <v>541005</v>
      </c>
      <c r="G2079" s="7" t="s">
        <v>98</v>
      </c>
      <c r="H2079" s="5"/>
      <c r="I2079" s="5"/>
    </row>
    <row r="2080" spans="1:9" x14ac:dyDescent="0.25">
      <c r="A2080" s="6">
        <v>541006</v>
      </c>
      <c r="B2080" s="7" t="s">
        <v>99</v>
      </c>
      <c r="C2080" s="5"/>
      <c r="D2080" s="5"/>
      <c r="F2080" s="6">
        <v>541006</v>
      </c>
      <c r="G2080" s="7" t="s">
        <v>99</v>
      </c>
      <c r="H2080" s="5"/>
      <c r="I2080" s="5"/>
    </row>
    <row r="2081" spans="1:9" x14ac:dyDescent="0.25">
      <c r="A2081" s="6">
        <v>541007</v>
      </c>
      <c r="B2081" s="7" t="s">
        <v>100</v>
      </c>
      <c r="C2081" s="5"/>
      <c r="D2081" s="5"/>
      <c r="F2081" s="6">
        <v>541007</v>
      </c>
      <c r="G2081" s="7" t="s">
        <v>100</v>
      </c>
      <c r="H2081" s="5"/>
      <c r="I2081" s="5"/>
    </row>
    <row r="2082" spans="1:9" x14ac:dyDescent="0.25">
      <c r="A2082" s="6">
        <v>541008</v>
      </c>
      <c r="B2082" s="7" t="s">
        <v>101</v>
      </c>
      <c r="C2082" s="5"/>
      <c r="D2082" s="5"/>
      <c r="F2082" s="6">
        <v>541008</v>
      </c>
      <c r="G2082" s="7" t="s">
        <v>101</v>
      </c>
      <c r="H2082" s="5"/>
      <c r="I2082" s="5"/>
    </row>
    <row r="2083" spans="1:9" x14ac:dyDescent="0.25">
      <c r="A2083" s="6">
        <v>541009</v>
      </c>
      <c r="B2083" s="7" t="s">
        <v>102</v>
      </c>
      <c r="C2083" s="5"/>
      <c r="D2083" s="5"/>
      <c r="F2083" s="6">
        <v>541009</v>
      </c>
      <c r="G2083" s="7" t="s">
        <v>102</v>
      </c>
      <c r="H2083" s="5"/>
      <c r="I2083" s="5"/>
    </row>
    <row r="2084" spans="1:9" x14ac:dyDescent="0.25">
      <c r="A2084" s="6">
        <v>541010</v>
      </c>
      <c r="B2084" s="7" t="s">
        <v>103</v>
      </c>
      <c r="C2084" s="5"/>
      <c r="D2084" s="5"/>
      <c r="F2084" s="6">
        <v>541010</v>
      </c>
      <c r="G2084" s="7" t="s">
        <v>103</v>
      </c>
      <c r="H2084" s="5"/>
      <c r="I2084" s="5"/>
    </row>
    <row r="2085" spans="1:9" x14ac:dyDescent="0.25">
      <c r="A2085" s="6">
        <v>541011</v>
      </c>
      <c r="B2085" s="7" t="s">
        <v>104</v>
      </c>
      <c r="C2085" s="5"/>
      <c r="D2085" s="5"/>
      <c r="F2085" s="6">
        <v>541011</v>
      </c>
      <c r="G2085" s="7" t="s">
        <v>104</v>
      </c>
      <c r="H2085" s="5"/>
      <c r="I2085" s="5"/>
    </row>
    <row r="2086" spans="1:9" x14ac:dyDescent="0.25">
      <c r="A2086" s="6">
        <v>541012</v>
      </c>
      <c r="B2086" s="7" t="s">
        <v>105</v>
      </c>
      <c r="C2086" s="5"/>
      <c r="D2086" s="5"/>
      <c r="F2086" s="6">
        <v>541012</v>
      </c>
      <c r="G2086" s="7" t="s">
        <v>105</v>
      </c>
      <c r="H2086" s="5"/>
      <c r="I2086" s="5"/>
    </row>
    <row r="2087" spans="1:9" x14ac:dyDescent="0.25">
      <c r="A2087" s="6">
        <v>541013</v>
      </c>
      <c r="B2087" s="7" t="s">
        <v>106</v>
      </c>
      <c r="C2087" s="5"/>
      <c r="D2087" s="5"/>
      <c r="F2087" s="6">
        <v>541013</v>
      </c>
      <c r="G2087" s="7" t="s">
        <v>106</v>
      </c>
      <c r="H2087" s="5"/>
      <c r="I2087" s="5"/>
    </row>
    <row r="2088" spans="1:9" x14ac:dyDescent="0.25">
      <c r="A2088" s="6">
        <v>541014</v>
      </c>
      <c r="B2088" s="7" t="s">
        <v>107</v>
      </c>
      <c r="C2088" s="5"/>
      <c r="D2088" s="5"/>
      <c r="F2088" s="6">
        <v>541014</v>
      </c>
      <c r="G2088" s="7" t="s">
        <v>107</v>
      </c>
      <c r="H2088" s="5"/>
      <c r="I2088" s="5"/>
    </row>
    <row r="2089" spans="1:9" ht="15.75" thickBot="1" x14ac:dyDescent="0.3">
      <c r="A2089" s="19">
        <v>541015</v>
      </c>
      <c r="B2089" s="20" t="s">
        <v>108</v>
      </c>
      <c r="C2089" s="77"/>
      <c r="D2089" s="77"/>
      <c r="F2089" s="19">
        <v>541015</v>
      </c>
      <c r="G2089" s="20" t="s">
        <v>108</v>
      </c>
      <c r="H2089" s="77"/>
      <c r="I2089" s="77"/>
    </row>
    <row r="2090" spans="1:9" ht="15.75" thickBot="1" x14ac:dyDescent="0.3">
      <c r="A2090" s="9" t="s">
        <v>18</v>
      </c>
      <c r="B2090" s="10"/>
      <c r="C2090" s="69">
        <f>SUM(C2075:C2089)</f>
        <v>0</v>
      </c>
      <c r="D2090" s="69">
        <f>SUM(D2075:D2089)</f>
        <v>0</v>
      </c>
      <c r="F2090" s="9" t="s">
        <v>18</v>
      </c>
      <c r="G2090" s="10"/>
      <c r="H2090" s="69">
        <f>SUM(H2075:H2089)</f>
        <v>0</v>
      </c>
      <c r="I2090" s="69">
        <f>SUM(I2075:I2089)</f>
        <v>0</v>
      </c>
    </row>
    <row r="2091" spans="1:9" x14ac:dyDescent="0.25">
      <c r="A2091" s="12">
        <v>5411</v>
      </c>
      <c r="B2091" s="13" t="s">
        <v>407</v>
      </c>
      <c r="C2091" s="70"/>
      <c r="D2091" s="70"/>
      <c r="F2091" s="12">
        <v>5411</v>
      </c>
      <c r="G2091" s="13" t="s">
        <v>407</v>
      </c>
      <c r="H2091" s="70"/>
      <c r="I2091" s="70"/>
    </row>
    <row r="2092" spans="1:9" x14ac:dyDescent="0.25">
      <c r="A2092" s="6">
        <v>541101</v>
      </c>
      <c r="B2092" s="7" t="s">
        <v>94</v>
      </c>
      <c r="C2092" s="5"/>
      <c r="D2092" s="5"/>
      <c r="F2092" s="6">
        <v>541101</v>
      </c>
      <c r="G2092" s="7" t="s">
        <v>94</v>
      </c>
      <c r="H2092" s="5"/>
      <c r="I2092" s="5"/>
    </row>
    <row r="2093" spans="1:9" x14ac:dyDescent="0.25">
      <c r="A2093" s="6">
        <v>541102</v>
      </c>
      <c r="B2093" s="7" t="s">
        <v>95</v>
      </c>
      <c r="C2093" s="5"/>
      <c r="D2093" s="5"/>
      <c r="F2093" s="6">
        <v>541102</v>
      </c>
      <c r="G2093" s="7" t="s">
        <v>95</v>
      </c>
      <c r="H2093" s="5"/>
      <c r="I2093" s="5"/>
    </row>
    <row r="2094" spans="1:9" x14ac:dyDescent="0.25">
      <c r="A2094" s="6">
        <v>541103</v>
      </c>
      <c r="B2094" s="7" t="s">
        <v>96</v>
      </c>
      <c r="C2094" s="5"/>
      <c r="D2094" s="5"/>
      <c r="F2094" s="6">
        <v>541103</v>
      </c>
      <c r="G2094" s="7" t="s">
        <v>96</v>
      </c>
      <c r="H2094" s="5"/>
      <c r="I2094" s="5"/>
    </row>
    <row r="2095" spans="1:9" x14ac:dyDescent="0.25">
      <c r="A2095" s="6">
        <v>541104</v>
      </c>
      <c r="B2095" s="7" t="s">
        <v>97</v>
      </c>
      <c r="C2095" s="5"/>
      <c r="D2095" s="5"/>
      <c r="F2095" s="6">
        <v>541104</v>
      </c>
      <c r="G2095" s="7" t="s">
        <v>97</v>
      </c>
      <c r="H2095" s="5"/>
      <c r="I2095" s="5"/>
    </row>
    <row r="2096" spans="1:9" x14ac:dyDescent="0.25">
      <c r="A2096" s="6">
        <v>541105</v>
      </c>
      <c r="B2096" s="7" t="s">
        <v>98</v>
      </c>
      <c r="C2096" s="5"/>
      <c r="D2096" s="5"/>
      <c r="F2096" s="6">
        <v>541105</v>
      </c>
      <c r="G2096" s="7" t="s">
        <v>98</v>
      </c>
      <c r="H2096" s="5"/>
      <c r="I2096" s="5"/>
    </row>
    <row r="2097" spans="1:9" x14ac:dyDescent="0.25">
      <c r="A2097" s="6">
        <v>541106</v>
      </c>
      <c r="B2097" s="7" t="s">
        <v>99</v>
      </c>
      <c r="C2097" s="5"/>
      <c r="D2097" s="5"/>
      <c r="F2097" s="6">
        <v>541106</v>
      </c>
      <c r="G2097" s="7" t="s">
        <v>99</v>
      </c>
      <c r="H2097" s="5"/>
      <c r="I2097" s="5"/>
    </row>
    <row r="2098" spans="1:9" x14ac:dyDescent="0.25">
      <c r="A2098" s="6">
        <v>541107</v>
      </c>
      <c r="B2098" s="7" t="s">
        <v>100</v>
      </c>
      <c r="C2098" s="5"/>
      <c r="D2098" s="5"/>
      <c r="F2098" s="6">
        <v>541107</v>
      </c>
      <c r="G2098" s="7" t="s">
        <v>100</v>
      </c>
      <c r="H2098" s="5"/>
      <c r="I2098" s="5"/>
    </row>
    <row r="2099" spans="1:9" x14ac:dyDescent="0.25">
      <c r="A2099" s="6">
        <v>541108</v>
      </c>
      <c r="B2099" s="7" t="s">
        <v>101</v>
      </c>
      <c r="C2099" s="5"/>
      <c r="D2099" s="5"/>
      <c r="F2099" s="6">
        <v>541108</v>
      </c>
      <c r="G2099" s="7" t="s">
        <v>101</v>
      </c>
      <c r="H2099" s="5"/>
      <c r="I2099" s="5"/>
    </row>
    <row r="2100" spans="1:9" x14ac:dyDescent="0.25">
      <c r="A2100" s="6">
        <v>541109</v>
      </c>
      <c r="B2100" s="7" t="s">
        <v>102</v>
      </c>
      <c r="C2100" s="5"/>
      <c r="D2100" s="5"/>
      <c r="F2100" s="6">
        <v>541109</v>
      </c>
      <c r="G2100" s="7" t="s">
        <v>102</v>
      </c>
      <c r="H2100" s="5"/>
      <c r="I2100" s="5"/>
    </row>
    <row r="2101" spans="1:9" x14ac:dyDescent="0.25">
      <c r="A2101" s="6">
        <v>541110</v>
      </c>
      <c r="B2101" s="7" t="s">
        <v>103</v>
      </c>
      <c r="C2101" s="5"/>
      <c r="D2101" s="5"/>
      <c r="F2101" s="6">
        <v>541110</v>
      </c>
      <c r="G2101" s="7" t="s">
        <v>103</v>
      </c>
      <c r="H2101" s="5"/>
      <c r="I2101" s="5"/>
    </row>
    <row r="2102" spans="1:9" x14ac:dyDescent="0.25">
      <c r="A2102" s="6">
        <v>541111</v>
      </c>
      <c r="B2102" s="7" t="s">
        <v>104</v>
      </c>
      <c r="C2102" s="5"/>
      <c r="D2102" s="5"/>
      <c r="F2102" s="6">
        <v>541111</v>
      </c>
      <c r="G2102" s="7" t="s">
        <v>104</v>
      </c>
      <c r="H2102" s="5"/>
      <c r="I2102" s="5"/>
    </row>
    <row r="2103" spans="1:9" x14ac:dyDescent="0.25">
      <c r="A2103" s="6">
        <v>541112</v>
      </c>
      <c r="B2103" s="7" t="s">
        <v>105</v>
      </c>
      <c r="C2103" s="5"/>
      <c r="D2103" s="5"/>
      <c r="F2103" s="6">
        <v>541112</v>
      </c>
      <c r="G2103" s="7" t="s">
        <v>105</v>
      </c>
      <c r="H2103" s="5"/>
      <c r="I2103" s="5"/>
    </row>
    <row r="2104" spans="1:9" x14ac:dyDescent="0.25">
      <c r="A2104" s="6">
        <v>541113</v>
      </c>
      <c r="B2104" s="7" t="s">
        <v>106</v>
      </c>
      <c r="C2104" s="5"/>
      <c r="D2104" s="5"/>
      <c r="F2104" s="6">
        <v>541113</v>
      </c>
      <c r="G2104" s="7" t="s">
        <v>106</v>
      </c>
      <c r="H2104" s="5"/>
      <c r="I2104" s="5"/>
    </row>
    <row r="2105" spans="1:9" x14ac:dyDescent="0.25">
      <c r="A2105" s="6">
        <v>541114</v>
      </c>
      <c r="B2105" s="7" t="s">
        <v>107</v>
      </c>
      <c r="C2105" s="5"/>
      <c r="D2105" s="5"/>
      <c r="F2105" s="6">
        <v>541114</v>
      </c>
      <c r="G2105" s="7" t="s">
        <v>107</v>
      </c>
      <c r="H2105" s="5"/>
      <c r="I2105" s="5"/>
    </row>
    <row r="2106" spans="1:9" ht="15.75" thickBot="1" x14ac:dyDescent="0.3">
      <c r="A2106" s="19">
        <v>541115</v>
      </c>
      <c r="B2106" s="20" t="s">
        <v>108</v>
      </c>
      <c r="C2106" s="77"/>
      <c r="D2106" s="77"/>
      <c r="F2106" s="19">
        <v>541115</v>
      </c>
      <c r="G2106" s="20" t="s">
        <v>108</v>
      </c>
      <c r="H2106" s="77"/>
      <c r="I2106" s="77"/>
    </row>
    <row r="2107" spans="1:9" ht="15.75" thickBot="1" x14ac:dyDescent="0.3">
      <c r="A2107" s="9" t="s">
        <v>18</v>
      </c>
      <c r="B2107" s="10"/>
      <c r="C2107" s="69">
        <f>SUM(C2092:C2106)</f>
        <v>0</v>
      </c>
      <c r="D2107" s="69">
        <f>SUM(D2092:D2106)</f>
        <v>0</v>
      </c>
      <c r="F2107" s="9" t="s">
        <v>18</v>
      </c>
      <c r="G2107" s="10"/>
      <c r="H2107" s="69">
        <f>SUM(H2092:H2106)</f>
        <v>0</v>
      </c>
      <c r="I2107" s="69">
        <f>SUM(I2092:I2106)</f>
        <v>0</v>
      </c>
    </row>
    <row r="2108" spans="1:9" x14ac:dyDescent="0.25">
      <c r="A2108" s="12">
        <v>5412</v>
      </c>
      <c r="B2108" s="13" t="s">
        <v>431</v>
      </c>
      <c r="C2108" s="70"/>
      <c r="D2108" s="70"/>
      <c r="F2108" s="12">
        <v>5412</v>
      </c>
      <c r="G2108" s="13" t="s">
        <v>431</v>
      </c>
      <c r="H2108" s="70"/>
      <c r="I2108" s="70"/>
    </row>
    <row r="2109" spans="1:9" x14ac:dyDescent="0.25">
      <c r="A2109" s="6">
        <v>541201</v>
      </c>
      <c r="B2109" s="7" t="s">
        <v>94</v>
      </c>
      <c r="C2109" s="5"/>
      <c r="D2109" s="5"/>
      <c r="F2109" s="6">
        <v>541201</v>
      </c>
      <c r="G2109" s="7" t="s">
        <v>94</v>
      </c>
      <c r="H2109" s="5"/>
      <c r="I2109" s="5"/>
    </row>
    <row r="2110" spans="1:9" x14ac:dyDescent="0.25">
      <c r="A2110" s="6">
        <v>541202</v>
      </c>
      <c r="B2110" s="7" t="s">
        <v>95</v>
      </c>
      <c r="C2110" s="5"/>
      <c r="D2110" s="5"/>
      <c r="F2110" s="6">
        <v>541202</v>
      </c>
      <c r="G2110" s="7" t="s">
        <v>95</v>
      </c>
      <c r="H2110" s="5"/>
      <c r="I2110" s="5"/>
    </row>
    <row r="2111" spans="1:9" x14ac:dyDescent="0.25">
      <c r="A2111" s="6">
        <v>541203</v>
      </c>
      <c r="B2111" s="7" t="s">
        <v>96</v>
      </c>
      <c r="C2111" s="5"/>
      <c r="D2111" s="5"/>
      <c r="F2111" s="6">
        <v>541203</v>
      </c>
      <c r="G2111" s="7" t="s">
        <v>96</v>
      </c>
      <c r="H2111" s="5"/>
      <c r="I2111" s="5"/>
    </row>
    <row r="2112" spans="1:9" x14ac:dyDescent="0.25">
      <c r="A2112" s="6">
        <v>541204</v>
      </c>
      <c r="B2112" s="7" t="s">
        <v>97</v>
      </c>
      <c r="C2112" s="5"/>
      <c r="D2112" s="5"/>
      <c r="F2112" s="6">
        <v>541204</v>
      </c>
      <c r="G2112" s="7" t="s">
        <v>97</v>
      </c>
      <c r="H2112" s="5"/>
      <c r="I2112" s="5"/>
    </row>
    <row r="2113" spans="1:9" x14ac:dyDescent="0.25">
      <c r="A2113" s="6">
        <v>541205</v>
      </c>
      <c r="B2113" s="7" t="s">
        <v>98</v>
      </c>
      <c r="C2113" s="5"/>
      <c r="D2113" s="5"/>
      <c r="F2113" s="6">
        <v>541205</v>
      </c>
      <c r="G2113" s="7" t="s">
        <v>98</v>
      </c>
      <c r="H2113" s="5"/>
      <c r="I2113" s="5"/>
    </row>
    <row r="2114" spans="1:9" x14ac:dyDescent="0.25">
      <c r="A2114" s="6">
        <v>541206</v>
      </c>
      <c r="B2114" s="7" t="s">
        <v>99</v>
      </c>
      <c r="C2114" s="5"/>
      <c r="D2114" s="5"/>
      <c r="F2114" s="6">
        <v>541206</v>
      </c>
      <c r="G2114" s="7" t="s">
        <v>99</v>
      </c>
      <c r="H2114" s="5"/>
      <c r="I2114" s="5"/>
    </row>
    <row r="2115" spans="1:9" x14ac:dyDescent="0.25">
      <c r="A2115" s="6">
        <v>541207</v>
      </c>
      <c r="B2115" s="7" t="s">
        <v>100</v>
      </c>
      <c r="C2115" s="5"/>
      <c r="D2115" s="5"/>
      <c r="F2115" s="6">
        <v>541207</v>
      </c>
      <c r="G2115" s="7" t="s">
        <v>100</v>
      </c>
      <c r="H2115" s="5"/>
      <c r="I2115" s="5"/>
    </row>
    <row r="2116" spans="1:9" x14ac:dyDescent="0.25">
      <c r="A2116" s="6">
        <v>541208</v>
      </c>
      <c r="B2116" s="7" t="s">
        <v>101</v>
      </c>
      <c r="C2116" s="5"/>
      <c r="D2116" s="5"/>
      <c r="F2116" s="6">
        <v>541208</v>
      </c>
      <c r="G2116" s="7" t="s">
        <v>101</v>
      </c>
      <c r="H2116" s="5"/>
      <c r="I2116" s="5"/>
    </row>
    <row r="2117" spans="1:9" x14ac:dyDescent="0.25">
      <c r="A2117" s="6">
        <v>541209</v>
      </c>
      <c r="B2117" s="7" t="s">
        <v>102</v>
      </c>
      <c r="C2117" s="5"/>
      <c r="D2117" s="5"/>
      <c r="F2117" s="6">
        <v>541209</v>
      </c>
      <c r="G2117" s="7" t="s">
        <v>102</v>
      </c>
      <c r="H2117" s="5"/>
      <c r="I2117" s="5"/>
    </row>
    <row r="2118" spans="1:9" x14ac:dyDescent="0.25">
      <c r="A2118" s="6">
        <v>541210</v>
      </c>
      <c r="B2118" s="7" t="s">
        <v>103</v>
      </c>
      <c r="C2118" s="5"/>
      <c r="D2118" s="5"/>
      <c r="F2118" s="6">
        <v>541210</v>
      </c>
      <c r="G2118" s="7" t="s">
        <v>103</v>
      </c>
      <c r="H2118" s="5"/>
      <c r="I2118" s="5"/>
    </row>
    <row r="2119" spans="1:9" x14ac:dyDescent="0.25">
      <c r="A2119" s="6">
        <v>541211</v>
      </c>
      <c r="B2119" s="7" t="s">
        <v>104</v>
      </c>
      <c r="C2119" s="5"/>
      <c r="D2119" s="5"/>
      <c r="F2119" s="6">
        <v>541211</v>
      </c>
      <c r="G2119" s="7" t="s">
        <v>104</v>
      </c>
      <c r="H2119" s="5"/>
      <c r="I2119" s="5"/>
    </row>
    <row r="2120" spans="1:9" x14ac:dyDescent="0.25">
      <c r="A2120" s="6">
        <v>541212</v>
      </c>
      <c r="B2120" s="7" t="s">
        <v>105</v>
      </c>
      <c r="C2120" s="5"/>
      <c r="D2120" s="5"/>
      <c r="F2120" s="6">
        <v>541212</v>
      </c>
      <c r="G2120" s="7" t="s">
        <v>105</v>
      </c>
      <c r="H2120" s="5"/>
      <c r="I2120" s="5"/>
    </row>
    <row r="2121" spans="1:9" x14ac:dyDescent="0.25">
      <c r="A2121" s="6">
        <v>541213</v>
      </c>
      <c r="B2121" s="7" t="s">
        <v>106</v>
      </c>
      <c r="C2121" s="5"/>
      <c r="D2121" s="5"/>
      <c r="F2121" s="6">
        <v>541213</v>
      </c>
      <c r="G2121" s="7" t="s">
        <v>106</v>
      </c>
      <c r="H2121" s="5"/>
      <c r="I2121" s="5"/>
    </row>
    <row r="2122" spans="1:9" x14ac:dyDescent="0.25">
      <c r="A2122" s="6">
        <v>541214</v>
      </c>
      <c r="B2122" s="7" t="s">
        <v>107</v>
      </c>
      <c r="C2122" s="5"/>
      <c r="D2122" s="5"/>
      <c r="F2122" s="6">
        <v>541214</v>
      </c>
      <c r="G2122" s="7" t="s">
        <v>107</v>
      </c>
      <c r="H2122" s="5"/>
      <c r="I2122" s="5"/>
    </row>
    <row r="2123" spans="1:9" ht="15.75" thickBot="1" x14ac:dyDescent="0.3">
      <c r="A2123" s="19">
        <v>541215</v>
      </c>
      <c r="B2123" s="20" t="s">
        <v>108</v>
      </c>
      <c r="C2123" s="77"/>
      <c r="D2123" s="77"/>
      <c r="F2123" s="19">
        <v>541215</v>
      </c>
      <c r="G2123" s="20" t="s">
        <v>108</v>
      </c>
      <c r="H2123" s="77"/>
      <c r="I2123" s="77"/>
    </row>
    <row r="2124" spans="1:9" ht="15.75" thickBot="1" x14ac:dyDescent="0.3">
      <c r="A2124" s="9" t="s">
        <v>18</v>
      </c>
      <c r="B2124" s="10"/>
      <c r="C2124" s="69">
        <f>SUM(C2109:C2123)</f>
        <v>0</v>
      </c>
      <c r="D2124" s="69">
        <f>SUM(D2109:D2123)</f>
        <v>0</v>
      </c>
      <c r="F2124" s="9" t="s">
        <v>18</v>
      </c>
      <c r="G2124" s="10"/>
      <c r="H2124" s="69">
        <f>SUM(H2109:H2123)</f>
        <v>0</v>
      </c>
      <c r="I2124" s="69">
        <f>SUM(I2109:I2123)</f>
        <v>0</v>
      </c>
    </row>
    <row r="2125" spans="1:9" x14ac:dyDescent="0.25">
      <c r="A2125" s="12">
        <v>5413</v>
      </c>
      <c r="B2125" s="13" t="s">
        <v>409</v>
      </c>
      <c r="C2125" s="70"/>
      <c r="D2125" s="70"/>
      <c r="F2125" s="12">
        <v>5413</v>
      </c>
      <c r="G2125" s="13" t="s">
        <v>409</v>
      </c>
      <c r="H2125" s="70"/>
      <c r="I2125" s="70"/>
    </row>
    <row r="2126" spans="1:9" x14ac:dyDescent="0.25">
      <c r="A2126" s="6">
        <v>541301</v>
      </c>
      <c r="B2126" s="7" t="s">
        <v>94</v>
      </c>
      <c r="C2126" s="5"/>
      <c r="D2126" s="5"/>
      <c r="F2126" s="6">
        <v>541301</v>
      </c>
      <c r="G2126" s="7" t="s">
        <v>94</v>
      </c>
      <c r="H2126" s="5"/>
      <c r="I2126" s="5"/>
    </row>
    <row r="2127" spans="1:9" x14ac:dyDescent="0.25">
      <c r="A2127" s="6">
        <v>541302</v>
      </c>
      <c r="B2127" s="7" t="s">
        <v>95</v>
      </c>
      <c r="C2127" s="5"/>
      <c r="D2127" s="5"/>
      <c r="F2127" s="6">
        <v>541302</v>
      </c>
      <c r="G2127" s="7" t="s">
        <v>95</v>
      </c>
      <c r="H2127" s="5"/>
      <c r="I2127" s="5"/>
    </row>
    <row r="2128" spans="1:9" x14ac:dyDescent="0.25">
      <c r="A2128" s="6">
        <v>541303</v>
      </c>
      <c r="B2128" s="7" t="s">
        <v>96</v>
      </c>
      <c r="C2128" s="5"/>
      <c r="D2128" s="5"/>
      <c r="F2128" s="6">
        <v>541303</v>
      </c>
      <c r="G2128" s="7" t="s">
        <v>96</v>
      </c>
      <c r="H2128" s="5"/>
      <c r="I2128" s="5"/>
    </row>
    <row r="2129" spans="1:9" x14ac:dyDescent="0.25">
      <c r="A2129" s="6">
        <v>541304</v>
      </c>
      <c r="B2129" s="7" t="s">
        <v>97</v>
      </c>
      <c r="C2129" s="5"/>
      <c r="D2129" s="5"/>
      <c r="F2129" s="6">
        <v>541304</v>
      </c>
      <c r="G2129" s="7" t="s">
        <v>97</v>
      </c>
      <c r="H2129" s="5"/>
      <c r="I2129" s="5"/>
    </row>
    <row r="2130" spans="1:9" x14ac:dyDescent="0.25">
      <c r="A2130" s="6">
        <v>541305</v>
      </c>
      <c r="B2130" s="7" t="s">
        <v>98</v>
      </c>
      <c r="C2130" s="5"/>
      <c r="D2130" s="5"/>
      <c r="F2130" s="6">
        <v>541305</v>
      </c>
      <c r="G2130" s="7" t="s">
        <v>98</v>
      </c>
      <c r="H2130" s="5"/>
      <c r="I2130" s="5"/>
    </row>
    <row r="2131" spans="1:9" x14ac:dyDescent="0.25">
      <c r="A2131" s="6">
        <v>541306</v>
      </c>
      <c r="B2131" s="7" t="s">
        <v>99</v>
      </c>
      <c r="C2131" s="5"/>
      <c r="D2131" s="5"/>
      <c r="F2131" s="6">
        <v>541306</v>
      </c>
      <c r="G2131" s="7" t="s">
        <v>99</v>
      </c>
      <c r="H2131" s="5"/>
      <c r="I2131" s="5"/>
    </row>
    <row r="2132" spans="1:9" x14ac:dyDescent="0.25">
      <c r="A2132" s="6">
        <v>541307</v>
      </c>
      <c r="B2132" s="7" t="s">
        <v>100</v>
      </c>
      <c r="C2132" s="5"/>
      <c r="D2132" s="5"/>
      <c r="F2132" s="6">
        <v>541307</v>
      </c>
      <c r="G2132" s="7" t="s">
        <v>100</v>
      </c>
      <c r="H2132" s="5"/>
      <c r="I2132" s="5"/>
    </row>
    <row r="2133" spans="1:9" x14ac:dyDescent="0.25">
      <c r="A2133" s="6">
        <v>541308</v>
      </c>
      <c r="B2133" s="7" t="s">
        <v>101</v>
      </c>
      <c r="C2133" s="5"/>
      <c r="D2133" s="5"/>
      <c r="F2133" s="6">
        <v>541308</v>
      </c>
      <c r="G2133" s="7" t="s">
        <v>101</v>
      </c>
      <c r="H2133" s="5"/>
      <c r="I2133" s="5"/>
    </row>
    <row r="2134" spans="1:9" x14ac:dyDescent="0.25">
      <c r="A2134" s="6">
        <v>541309</v>
      </c>
      <c r="B2134" s="7" t="s">
        <v>102</v>
      </c>
      <c r="C2134" s="5"/>
      <c r="D2134" s="5"/>
      <c r="F2134" s="6">
        <v>541309</v>
      </c>
      <c r="G2134" s="7" t="s">
        <v>102</v>
      </c>
      <c r="H2134" s="5"/>
      <c r="I2134" s="5"/>
    </row>
    <row r="2135" spans="1:9" x14ac:dyDescent="0.25">
      <c r="A2135" s="6">
        <v>541310</v>
      </c>
      <c r="B2135" s="7" t="s">
        <v>103</v>
      </c>
      <c r="C2135" s="5"/>
      <c r="D2135" s="5"/>
      <c r="F2135" s="6">
        <v>541310</v>
      </c>
      <c r="G2135" s="7" t="s">
        <v>103</v>
      </c>
      <c r="H2135" s="5"/>
      <c r="I2135" s="5"/>
    </row>
    <row r="2136" spans="1:9" x14ac:dyDescent="0.25">
      <c r="A2136" s="6">
        <v>541311</v>
      </c>
      <c r="B2136" s="7" t="s">
        <v>104</v>
      </c>
      <c r="C2136" s="5"/>
      <c r="D2136" s="5"/>
      <c r="F2136" s="6">
        <v>541311</v>
      </c>
      <c r="G2136" s="7" t="s">
        <v>104</v>
      </c>
      <c r="H2136" s="5"/>
      <c r="I2136" s="5"/>
    </row>
    <row r="2137" spans="1:9" x14ac:dyDescent="0.25">
      <c r="A2137" s="6">
        <v>541312</v>
      </c>
      <c r="B2137" s="7" t="s">
        <v>105</v>
      </c>
      <c r="C2137" s="5"/>
      <c r="D2137" s="5"/>
      <c r="F2137" s="6">
        <v>541312</v>
      </c>
      <c r="G2137" s="7" t="s">
        <v>105</v>
      </c>
      <c r="H2137" s="5"/>
      <c r="I2137" s="5"/>
    </row>
    <row r="2138" spans="1:9" x14ac:dyDescent="0.25">
      <c r="A2138" s="6">
        <v>541313</v>
      </c>
      <c r="B2138" s="7" t="s">
        <v>106</v>
      </c>
      <c r="C2138" s="5"/>
      <c r="D2138" s="5"/>
      <c r="F2138" s="6">
        <v>541313</v>
      </c>
      <c r="G2138" s="7" t="s">
        <v>106</v>
      </c>
      <c r="H2138" s="5"/>
      <c r="I2138" s="5"/>
    </row>
    <row r="2139" spans="1:9" x14ac:dyDescent="0.25">
      <c r="A2139" s="6">
        <v>541314</v>
      </c>
      <c r="B2139" s="7" t="s">
        <v>107</v>
      </c>
      <c r="C2139" s="5"/>
      <c r="D2139" s="5"/>
      <c r="F2139" s="6">
        <v>541314</v>
      </c>
      <c r="G2139" s="7" t="s">
        <v>107</v>
      </c>
      <c r="H2139" s="5"/>
      <c r="I2139" s="5"/>
    </row>
    <row r="2140" spans="1:9" ht="15.75" thickBot="1" x14ac:dyDescent="0.3">
      <c r="A2140" s="19">
        <v>541315</v>
      </c>
      <c r="B2140" s="20" t="s">
        <v>108</v>
      </c>
      <c r="C2140" s="77"/>
      <c r="D2140" s="77"/>
      <c r="F2140" s="19">
        <v>541315</v>
      </c>
      <c r="G2140" s="20" t="s">
        <v>108</v>
      </c>
      <c r="H2140" s="77"/>
      <c r="I2140" s="77"/>
    </row>
    <row r="2141" spans="1:9" ht="15.75" thickBot="1" x14ac:dyDescent="0.3">
      <c r="A2141" s="9" t="s">
        <v>18</v>
      </c>
      <c r="B2141" s="10"/>
      <c r="C2141" s="69">
        <f>SUM(C2126:C2140)</f>
        <v>0</v>
      </c>
      <c r="D2141" s="69">
        <f>SUM(D2126:D2140)</f>
        <v>0</v>
      </c>
      <c r="F2141" s="9" t="s">
        <v>18</v>
      </c>
      <c r="G2141" s="10"/>
      <c r="H2141" s="69">
        <f>SUM(H2126:H2140)</f>
        <v>0</v>
      </c>
      <c r="I2141" s="69">
        <f>SUM(I2126:I2140)</f>
        <v>0</v>
      </c>
    </row>
    <row r="2142" spans="1:9" x14ac:dyDescent="0.25">
      <c r="A2142" s="12">
        <v>5414</v>
      </c>
      <c r="B2142" s="13" t="s">
        <v>421</v>
      </c>
      <c r="C2142" s="70"/>
      <c r="D2142" s="70"/>
      <c r="F2142" s="12">
        <v>5414</v>
      </c>
      <c r="G2142" s="13" t="s">
        <v>421</v>
      </c>
      <c r="H2142" s="70"/>
      <c r="I2142" s="70"/>
    </row>
    <row r="2143" spans="1:9" x14ac:dyDescent="0.25">
      <c r="A2143" s="6">
        <v>541401</v>
      </c>
      <c r="B2143" s="7" t="s">
        <v>94</v>
      </c>
      <c r="C2143" s="5"/>
      <c r="D2143" s="5"/>
      <c r="F2143" s="6">
        <v>541401</v>
      </c>
      <c r="G2143" s="7" t="s">
        <v>94</v>
      </c>
      <c r="H2143" s="5"/>
      <c r="I2143" s="5"/>
    </row>
    <row r="2144" spans="1:9" x14ac:dyDescent="0.25">
      <c r="A2144" s="6">
        <v>541402</v>
      </c>
      <c r="B2144" s="7" t="s">
        <v>95</v>
      </c>
      <c r="C2144" s="5"/>
      <c r="D2144" s="5"/>
      <c r="F2144" s="6">
        <v>541402</v>
      </c>
      <c r="G2144" s="7" t="s">
        <v>95</v>
      </c>
      <c r="H2144" s="5"/>
      <c r="I2144" s="5"/>
    </row>
    <row r="2145" spans="1:9" x14ac:dyDescent="0.25">
      <c r="A2145" s="6">
        <v>541403</v>
      </c>
      <c r="B2145" s="7" t="s">
        <v>96</v>
      </c>
      <c r="C2145" s="5"/>
      <c r="D2145" s="5"/>
      <c r="F2145" s="6">
        <v>541403</v>
      </c>
      <c r="G2145" s="7" t="s">
        <v>96</v>
      </c>
      <c r="H2145" s="5"/>
      <c r="I2145" s="5"/>
    </row>
    <row r="2146" spans="1:9" x14ac:dyDescent="0.25">
      <c r="A2146" s="6">
        <v>541404</v>
      </c>
      <c r="B2146" s="7" t="s">
        <v>97</v>
      </c>
      <c r="C2146" s="5"/>
      <c r="D2146" s="5"/>
      <c r="F2146" s="6">
        <v>541404</v>
      </c>
      <c r="G2146" s="7" t="s">
        <v>97</v>
      </c>
      <c r="H2146" s="5"/>
      <c r="I2146" s="5"/>
    </row>
    <row r="2147" spans="1:9" x14ac:dyDescent="0.25">
      <c r="A2147" s="6">
        <v>541405</v>
      </c>
      <c r="B2147" s="7" t="s">
        <v>98</v>
      </c>
      <c r="C2147" s="5"/>
      <c r="D2147" s="5"/>
      <c r="F2147" s="6">
        <v>541405</v>
      </c>
      <c r="G2147" s="7" t="s">
        <v>98</v>
      </c>
      <c r="H2147" s="5"/>
      <c r="I2147" s="5"/>
    </row>
    <row r="2148" spans="1:9" x14ac:dyDescent="0.25">
      <c r="A2148" s="6">
        <v>541406</v>
      </c>
      <c r="B2148" s="7" t="s">
        <v>99</v>
      </c>
      <c r="C2148" s="5"/>
      <c r="D2148" s="5"/>
      <c r="F2148" s="6">
        <v>541406</v>
      </c>
      <c r="G2148" s="7" t="s">
        <v>99</v>
      </c>
      <c r="H2148" s="5"/>
      <c r="I2148" s="5"/>
    </row>
    <row r="2149" spans="1:9" x14ac:dyDescent="0.25">
      <c r="A2149" s="6">
        <v>541407</v>
      </c>
      <c r="B2149" s="7" t="s">
        <v>100</v>
      </c>
      <c r="C2149" s="5"/>
      <c r="D2149" s="5"/>
      <c r="F2149" s="6">
        <v>541407</v>
      </c>
      <c r="G2149" s="7" t="s">
        <v>100</v>
      </c>
      <c r="H2149" s="5"/>
      <c r="I2149" s="5"/>
    </row>
    <row r="2150" spans="1:9" x14ac:dyDescent="0.25">
      <c r="A2150" s="6">
        <v>541408</v>
      </c>
      <c r="B2150" s="7" t="s">
        <v>101</v>
      </c>
      <c r="C2150" s="5"/>
      <c r="D2150" s="5"/>
      <c r="F2150" s="6">
        <v>541408</v>
      </c>
      <c r="G2150" s="7" t="s">
        <v>101</v>
      </c>
      <c r="H2150" s="5"/>
      <c r="I2150" s="5"/>
    </row>
    <row r="2151" spans="1:9" x14ac:dyDescent="0.25">
      <c r="A2151" s="6">
        <v>541409</v>
      </c>
      <c r="B2151" s="7" t="s">
        <v>102</v>
      </c>
      <c r="C2151" s="5"/>
      <c r="D2151" s="5"/>
      <c r="F2151" s="6">
        <v>541409</v>
      </c>
      <c r="G2151" s="7" t="s">
        <v>102</v>
      </c>
      <c r="H2151" s="5"/>
      <c r="I2151" s="5"/>
    </row>
    <row r="2152" spans="1:9" x14ac:dyDescent="0.25">
      <c r="A2152" s="6">
        <v>541410</v>
      </c>
      <c r="B2152" s="7" t="s">
        <v>103</v>
      </c>
      <c r="C2152" s="5"/>
      <c r="D2152" s="5"/>
      <c r="F2152" s="6">
        <v>541410</v>
      </c>
      <c r="G2152" s="7" t="s">
        <v>103</v>
      </c>
      <c r="H2152" s="5"/>
      <c r="I2152" s="5"/>
    </row>
    <row r="2153" spans="1:9" x14ac:dyDescent="0.25">
      <c r="A2153" s="6">
        <v>541411</v>
      </c>
      <c r="B2153" s="7" t="s">
        <v>104</v>
      </c>
      <c r="C2153" s="5"/>
      <c r="D2153" s="5"/>
      <c r="F2153" s="6">
        <v>541411</v>
      </c>
      <c r="G2153" s="7" t="s">
        <v>104</v>
      </c>
      <c r="H2153" s="5"/>
      <c r="I2153" s="5"/>
    </row>
    <row r="2154" spans="1:9" x14ac:dyDescent="0.25">
      <c r="A2154" s="6">
        <v>541412</v>
      </c>
      <c r="B2154" s="7" t="s">
        <v>105</v>
      </c>
      <c r="C2154" s="5"/>
      <c r="D2154" s="5"/>
      <c r="F2154" s="6">
        <v>541412</v>
      </c>
      <c r="G2154" s="7" t="s">
        <v>105</v>
      </c>
      <c r="H2154" s="5"/>
      <c r="I2154" s="5"/>
    </row>
    <row r="2155" spans="1:9" x14ac:dyDescent="0.25">
      <c r="A2155" s="6">
        <v>541413</v>
      </c>
      <c r="B2155" s="7" t="s">
        <v>106</v>
      </c>
      <c r="C2155" s="5"/>
      <c r="D2155" s="5"/>
      <c r="F2155" s="6">
        <v>541413</v>
      </c>
      <c r="G2155" s="7" t="s">
        <v>106</v>
      </c>
      <c r="H2155" s="5"/>
      <c r="I2155" s="5"/>
    </row>
    <row r="2156" spans="1:9" x14ac:dyDescent="0.25">
      <c r="A2156" s="6">
        <v>541414</v>
      </c>
      <c r="B2156" s="7" t="s">
        <v>107</v>
      </c>
      <c r="C2156" s="5"/>
      <c r="D2156" s="5"/>
      <c r="F2156" s="6">
        <v>541414</v>
      </c>
      <c r="G2156" s="7" t="s">
        <v>107</v>
      </c>
      <c r="H2156" s="5"/>
      <c r="I2156" s="5"/>
    </row>
    <row r="2157" spans="1:9" ht="15.75" thickBot="1" x14ac:dyDescent="0.3">
      <c r="A2157" s="19">
        <v>541415</v>
      </c>
      <c r="B2157" s="20" t="s">
        <v>108</v>
      </c>
      <c r="C2157" s="77"/>
      <c r="D2157" s="77"/>
      <c r="F2157" s="19">
        <v>541415</v>
      </c>
      <c r="G2157" s="20" t="s">
        <v>108</v>
      </c>
      <c r="H2157" s="77"/>
      <c r="I2157" s="77"/>
    </row>
    <row r="2158" spans="1:9" ht="15.75" thickBot="1" x14ac:dyDescent="0.3">
      <c r="A2158" s="9" t="s">
        <v>18</v>
      </c>
      <c r="B2158" s="10"/>
      <c r="C2158" s="69">
        <f>SUM(C2143:C2157)</f>
        <v>0</v>
      </c>
      <c r="D2158" s="69">
        <f>SUM(D2143:D2157)</f>
        <v>0</v>
      </c>
      <c r="F2158" s="9" t="s">
        <v>18</v>
      </c>
      <c r="G2158" s="10"/>
      <c r="H2158" s="69">
        <f>SUM(H2143:H2157)</f>
        <v>0</v>
      </c>
      <c r="I2158" s="69">
        <f>SUM(I2143:I2157)</f>
        <v>0</v>
      </c>
    </row>
    <row r="2159" spans="1:9" x14ac:dyDescent="0.25">
      <c r="A2159" s="12">
        <v>5415</v>
      </c>
      <c r="B2159" s="13" t="s">
        <v>432</v>
      </c>
      <c r="C2159" s="70"/>
      <c r="D2159" s="70"/>
      <c r="F2159" s="12">
        <v>5415</v>
      </c>
      <c r="G2159" s="13" t="s">
        <v>432</v>
      </c>
      <c r="H2159" s="70"/>
      <c r="I2159" s="70"/>
    </row>
    <row r="2160" spans="1:9" x14ac:dyDescent="0.25">
      <c r="A2160" s="6">
        <v>541501</v>
      </c>
      <c r="B2160" s="7" t="s">
        <v>94</v>
      </c>
      <c r="C2160" s="5"/>
      <c r="D2160" s="5"/>
      <c r="F2160" s="6">
        <v>541501</v>
      </c>
      <c r="G2160" s="7" t="s">
        <v>94</v>
      </c>
      <c r="H2160" s="5"/>
      <c r="I2160" s="5"/>
    </row>
    <row r="2161" spans="1:9" x14ac:dyDescent="0.25">
      <c r="A2161" s="6">
        <v>541502</v>
      </c>
      <c r="B2161" s="7" t="s">
        <v>95</v>
      </c>
      <c r="C2161" s="5"/>
      <c r="D2161" s="5"/>
      <c r="F2161" s="6">
        <v>541502</v>
      </c>
      <c r="G2161" s="7" t="s">
        <v>95</v>
      </c>
      <c r="H2161" s="5"/>
      <c r="I2161" s="5"/>
    </row>
    <row r="2162" spans="1:9" x14ac:dyDescent="0.25">
      <c r="A2162" s="6">
        <v>541503</v>
      </c>
      <c r="B2162" s="7" t="s">
        <v>96</v>
      </c>
      <c r="C2162" s="5"/>
      <c r="D2162" s="5"/>
      <c r="F2162" s="6">
        <v>541503</v>
      </c>
      <c r="G2162" s="7" t="s">
        <v>96</v>
      </c>
      <c r="H2162" s="5"/>
      <c r="I2162" s="5"/>
    </row>
    <row r="2163" spans="1:9" x14ac:dyDescent="0.25">
      <c r="A2163" s="6">
        <v>541504</v>
      </c>
      <c r="B2163" s="7" t="s">
        <v>97</v>
      </c>
      <c r="C2163" s="5"/>
      <c r="D2163" s="5"/>
      <c r="F2163" s="6">
        <v>541504</v>
      </c>
      <c r="G2163" s="7" t="s">
        <v>97</v>
      </c>
      <c r="H2163" s="5"/>
      <c r="I2163" s="5"/>
    </row>
    <row r="2164" spans="1:9" x14ac:dyDescent="0.25">
      <c r="A2164" s="6">
        <v>541505</v>
      </c>
      <c r="B2164" s="7" t="s">
        <v>98</v>
      </c>
      <c r="C2164" s="5"/>
      <c r="D2164" s="5"/>
      <c r="F2164" s="6">
        <v>541505</v>
      </c>
      <c r="G2164" s="7" t="s">
        <v>98</v>
      </c>
      <c r="H2164" s="5"/>
      <c r="I2164" s="5"/>
    </row>
    <row r="2165" spans="1:9" x14ac:dyDescent="0.25">
      <c r="A2165" s="6">
        <v>541506</v>
      </c>
      <c r="B2165" s="7" t="s">
        <v>99</v>
      </c>
      <c r="C2165" s="5"/>
      <c r="D2165" s="5"/>
      <c r="F2165" s="6">
        <v>541506</v>
      </c>
      <c r="G2165" s="7" t="s">
        <v>99</v>
      </c>
      <c r="H2165" s="5"/>
      <c r="I2165" s="5"/>
    </row>
    <row r="2166" spans="1:9" x14ac:dyDescent="0.25">
      <c r="A2166" s="6">
        <v>541507</v>
      </c>
      <c r="B2166" s="7" t="s">
        <v>100</v>
      </c>
      <c r="C2166" s="5"/>
      <c r="D2166" s="5"/>
      <c r="F2166" s="6">
        <v>541507</v>
      </c>
      <c r="G2166" s="7" t="s">
        <v>100</v>
      </c>
      <c r="H2166" s="5"/>
      <c r="I2166" s="5"/>
    </row>
    <row r="2167" spans="1:9" x14ac:dyDescent="0.25">
      <c r="A2167" s="6">
        <v>541508</v>
      </c>
      <c r="B2167" s="7" t="s">
        <v>101</v>
      </c>
      <c r="C2167" s="5"/>
      <c r="D2167" s="5"/>
      <c r="F2167" s="6">
        <v>541508</v>
      </c>
      <c r="G2167" s="7" t="s">
        <v>101</v>
      </c>
      <c r="H2167" s="5"/>
      <c r="I2167" s="5"/>
    </row>
    <row r="2168" spans="1:9" x14ac:dyDescent="0.25">
      <c r="A2168" s="6">
        <v>541509</v>
      </c>
      <c r="B2168" s="7" t="s">
        <v>102</v>
      </c>
      <c r="C2168" s="5"/>
      <c r="D2168" s="5"/>
      <c r="F2168" s="6">
        <v>541509</v>
      </c>
      <c r="G2168" s="7" t="s">
        <v>102</v>
      </c>
      <c r="H2168" s="5"/>
      <c r="I2168" s="5"/>
    </row>
    <row r="2169" spans="1:9" x14ac:dyDescent="0.25">
      <c r="A2169" s="6">
        <v>541510</v>
      </c>
      <c r="B2169" s="7" t="s">
        <v>103</v>
      </c>
      <c r="C2169" s="5"/>
      <c r="D2169" s="5"/>
      <c r="F2169" s="6">
        <v>541510</v>
      </c>
      <c r="G2169" s="7" t="s">
        <v>103</v>
      </c>
      <c r="H2169" s="5"/>
      <c r="I2169" s="5"/>
    </row>
    <row r="2170" spans="1:9" x14ac:dyDescent="0.25">
      <c r="A2170" s="6">
        <v>541511</v>
      </c>
      <c r="B2170" s="7" t="s">
        <v>104</v>
      </c>
      <c r="C2170" s="5"/>
      <c r="D2170" s="5"/>
      <c r="F2170" s="6">
        <v>541511</v>
      </c>
      <c r="G2170" s="7" t="s">
        <v>104</v>
      </c>
      <c r="H2170" s="5"/>
      <c r="I2170" s="5"/>
    </row>
    <row r="2171" spans="1:9" x14ac:dyDescent="0.25">
      <c r="A2171" s="6">
        <v>541512</v>
      </c>
      <c r="B2171" s="7" t="s">
        <v>105</v>
      </c>
      <c r="C2171" s="5"/>
      <c r="D2171" s="5"/>
      <c r="F2171" s="6">
        <v>541512</v>
      </c>
      <c r="G2171" s="7" t="s">
        <v>105</v>
      </c>
      <c r="H2171" s="5"/>
      <c r="I2171" s="5"/>
    </row>
    <row r="2172" spans="1:9" x14ac:dyDescent="0.25">
      <c r="A2172" s="6">
        <v>541513</v>
      </c>
      <c r="B2172" s="7" t="s">
        <v>106</v>
      </c>
      <c r="C2172" s="5"/>
      <c r="D2172" s="5"/>
      <c r="F2172" s="6">
        <v>541513</v>
      </c>
      <c r="G2172" s="7" t="s">
        <v>106</v>
      </c>
      <c r="H2172" s="5"/>
      <c r="I2172" s="5"/>
    </row>
    <row r="2173" spans="1:9" x14ac:dyDescent="0.25">
      <c r="A2173" s="6">
        <v>541514</v>
      </c>
      <c r="B2173" s="7" t="s">
        <v>107</v>
      </c>
      <c r="C2173" s="5"/>
      <c r="D2173" s="5"/>
      <c r="F2173" s="6">
        <v>541514</v>
      </c>
      <c r="G2173" s="7" t="s">
        <v>107</v>
      </c>
      <c r="H2173" s="5"/>
      <c r="I2173" s="5"/>
    </row>
    <row r="2174" spans="1:9" ht="15.75" thickBot="1" x14ac:dyDescent="0.3">
      <c r="A2174" s="19">
        <v>541515</v>
      </c>
      <c r="B2174" s="20" t="s">
        <v>108</v>
      </c>
      <c r="C2174" s="77"/>
      <c r="D2174" s="77"/>
      <c r="F2174" s="19">
        <v>541515</v>
      </c>
      <c r="G2174" s="20" t="s">
        <v>108</v>
      </c>
      <c r="H2174" s="77"/>
      <c r="I2174" s="77"/>
    </row>
    <row r="2175" spans="1:9" ht="15.75" thickBot="1" x14ac:dyDescent="0.3">
      <c r="A2175" s="9" t="s">
        <v>18</v>
      </c>
      <c r="B2175" s="10"/>
      <c r="C2175" s="69">
        <f>SUM(C2160:C2174)</f>
        <v>0</v>
      </c>
      <c r="D2175" s="69">
        <f>SUM(D2160:D2174)</f>
        <v>0</v>
      </c>
      <c r="F2175" s="9" t="s">
        <v>18</v>
      </c>
      <c r="G2175" s="10"/>
      <c r="H2175" s="69">
        <f>SUM(H2160:H2174)</f>
        <v>0</v>
      </c>
      <c r="I2175" s="69">
        <f>SUM(I2160:I2174)</f>
        <v>0</v>
      </c>
    </row>
    <row r="2176" spans="1:9" x14ac:dyDescent="0.25">
      <c r="A2176" s="12">
        <v>5416</v>
      </c>
      <c r="B2176" s="13" t="s">
        <v>337</v>
      </c>
      <c r="C2176" s="70"/>
      <c r="D2176" s="70"/>
      <c r="F2176" s="12">
        <v>5416</v>
      </c>
      <c r="G2176" s="13" t="s">
        <v>337</v>
      </c>
      <c r="H2176" s="70"/>
      <c r="I2176" s="70"/>
    </row>
    <row r="2177" spans="1:9" x14ac:dyDescent="0.25">
      <c r="A2177" s="6">
        <v>541601</v>
      </c>
      <c r="B2177" s="7" t="s">
        <v>94</v>
      </c>
      <c r="C2177" s="5"/>
      <c r="D2177" s="5"/>
      <c r="F2177" s="6">
        <v>541601</v>
      </c>
      <c r="G2177" s="7" t="s">
        <v>94</v>
      </c>
      <c r="H2177" s="5"/>
      <c r="I2177" s="5"/>
    </row>
    <row r="2178" spans="1:9" x14ac:dyDescent="0.25">
      <c r="A2178" s="6">
        <v>541602</v>
      </c>
      <c r="B2178" s="7" t="s">
        <v>95</v>
      </c>
      <c r="C2178" s="5"/>
      <c r="D2178" s="5"/>
      <c r="F2178" s="6">
        <v>541602</v>
      </c>
      <c r="G2178" s="7" t="s">
        <v>95</v>
      </c>
      <c r="H2178" s="5"/>
      <c r="I2178" s="5"/>
    </row>
    <row r="2179" spans="1:9" x14ac:dyDescent="0.25">
      <c r="A2179" s="6">
        <v>541603</v>
      </c>
      <c r="B2179" s="7" t="s">
        <v>96</v>
      </c>
      <c r="C2179" s="5"/>
      <c r="D2179" s="5"/>
      <c r="F2179" s="6">
        <v>541603</v>
      </c>
      <c r="G2179" s="7" t="s">
        <v>96</v>
      </c>
      <c r="H2179" s="5"/>
      <c r="I2179" s="5"/>
    </row>
    <row r="2180" spans="1:9" x14ac:dyDescent="0.25">
      <c r="A2180" s="6">
        <v>541604</v>
      </c>
      <c r="B2180" s="7" t="s">
        <v>97</v>
      </c>
      <c r="C2180" s="5"/>
      <c r="D2180" s="5"/>
      <c r="F2180" s="6">
        <v>541604</v>
      </c>
      <c r="G2180" s="7" t="s">
        <v>97</v>
      </c>
      <c r="H2180" s="5"/>
      <c r="I2180" s="5"/>
    </row>
    <row r="2181" spans="1:9" x14ac:dyDescent="0.25">
      <c r="A2181" s="6">
        <v>541605</v>
      </c>
      <c r="B2181" s="7" t="s">
        <v>98</v>
      </c>
      <c r="C2181" s="5"/>
      <c r="D2181" s="5"/>
      <c r="F2181" s="6">
        <v>541605</v>
      </c>
      <c r="G2181" s="7" t="s">
        <v>98</v>
      </c>
      <c r="H2181" s="5"/>
      <c r="I2181" s="5"/>
    </row>
    <row r="2182" spans="1:9" x14ac:dyDescent="0.25">
      <c r="A2182" s="6">
        <v>541606</v>
      </c>
      <c r="B2182" s="7" t="s">
        <v>99</v>
      </c>
      <c r="C2182" s="5"/>
      <c r="D2182" s="5"/>
      <c r="F2182" s="6">
        <v>541606</v>
      </c>
      <c r="G2182" s="7" t="s">
        <v>99</v>
      </c>
      <c r="H2182" s="5"/>
      <c r="I2182" s="5"/>
    </row>
    <row r="2183" spans="1:9" x14ac:dyDescent="0.25">
      <c r="A2183" s="6">
        <v>541607</v>
      </c>
      <c r="B2183" s="7" t="s">
        <v>100</v>
      </c>
      <c r="C2183" s="5"/>
      <c r="D2183" s="5"/>
      <c r="F2183" s="6">
        <v>541607</v>
      </c>
      <c r="G2183" s="7" t="s">
        <v>100</v>
      </c>
      <c r="H2183" s="5"/>
      <c r="I2183" s="5"/>
    </row>
    <row r="2184" spans="1:9" x14ac:dyDescent="0.25">
      <c r="A2184" s="6">
        <v>541608</v>
      </c>
      <c r="B2184" s="7" t="s">
        <v>101</v>
      </c>
      <c r="C2184" s="5"/>
      <c r="D2184" s="5"/>
      <c r="F2184" s="6">
        <v>541608</v>
      </c>
      <c r="G2184" s="7" t="s">
        <v>101</v>
      </c>
      <c r="H2184" s="5"/>
      <c r="I2184" s="5"/>
    </row>
    <row r="2185" spans="1:9" x14ac:dyDescent="0.25">
      <c r="A2185" s="6">
        <v>541609</v>
      </c>
      <c r="B2185" s="7" t="s">
        <v>102</v>
      </c>
      <c r="C2185" s="5"/>
      <c r="D2185" s="5"/>
      <c r="F2185" s="6">
        <v>541609</v>
      </c>
      <c r="G2185" s="7" t="s">
        <v>102</v>
      </c>
      <c r="H2185" s="5"/>
      <c r="I2185" s="5"/>
    </row>
    <row r="2186" spans="1:9" x14ac:dyDescent="0.25">
      <c r="A2186" s="6">
        <v>541610</v>
      </c>
      <c r="B2186" s="7" t="s">
        <v>103</v>
      </c>
      <c r="C2186" s="5"/>
      <c r="D2186" s="5"/>
      <c r="F2186" s="6">
        <v>541610</v>
      </c>
      <c r="G2186" s="7" t="s">
        <v>103</v>
      </c>
      <c r="H2186" s="5"/>
      <c r="I2186" s="5"/>
    </row>
    <row r="2187" spans="1:9" x14ac:dyDescent="0.25">
      <c r="A2187" s="6">
        <v>541611</v>
      </c>
      <c r="B2187" s="7" t="s">
        <v>104</v>
      </c>
      <c r="C2187" s="5"/>
      <c r="D2187" s="5"/>
      <c r="F2187" s="6">
        <v>541611</v>
      </c>
      <c r="G2187" s="7" t="s">
        <v>104</v>
      </c>
      <c r="H2187" s="5"/>
      <c r="I2187" s="5"/>
    </row>
    <row r="2188" spans="1:9" x14ac:dyDescent="0.25">
      <c r="A2188" s="6">
        <v>541612</v>
      </c>
      <c r="B2188" s="7" t="s">
        <v>105</v>
      </c>
      <c r="C2188" s="5"/>
      <c r="D2188" s="5"/>
      <c r="F2188" s="6">
        <v>541612</v>
      </c>
      <c r="G2188" s="7" t="s">
        <v>105</v>
      </c>
      <c r="H2188" s="5"/>
      <c r="I2188" s="5"/>
    </row>
    <row r="2189" spans="1:9" x14ac:dyDescent="0.25">
      <c r="A2189" s="6">
        <v>541613</v>
      </c>
      <c r="B2189" s="7" t="s">
        <v>106</v>
      </c>
      <c r="C2189" s="5"/>
      <c r="D2189" s="5"/>
      <c r="F2189" s="6">
        <v>541613</v>
      </c>
      <c r="G2189" s="7" t="s">
        <v>106</v>
      </c>
      <c r="H2189" s="5"/>
      <c r="I2189" s="5"/>
    </row>
    <row r="2190" spans="1:9" x14ac:dyDescent="0.25">
      <c r="A2190" s="6">
        <v>541614</v>
      </c>
      <c r="B2190" s="7" t="s">
        <v>107</v>
      </c>
      <c r="C2190" s="5"/>
      <c r="D2190" s="5"/>
      <c r="F2190" s="6">
        <v>541614</v>
      </c>
      <c r="G2190" s="7" t="s">
        <v>107</v>
      </c>
      <c r="H2190" s="5"/>
      <c r="I2190" s="5"/>
    </row>
    <row r="2191" spans="1:9" ht="15.75" thickBot="1" x14ac:dyDescent="0.3">
      <c r="A2191" s="19">
        <v>541615</v>
      </c>
      <c r="B2191" s="20" t="s">
        <v>108</v>
      </c>
      <c r="C2191" s="77"/>
      <c r="D2191" s="77"/>
      <c r="F2191" s="19">
        <v>541615</v>
      </c>
      <c r="G2191" s="20" t="s">
        <v>108</v>
      </c>
      <c r="H2191" s="77"/>
      <c r="I2191" s="77"/>
    </row>
    <row r="2192" spans="1:9" ht="15.75" thickBot="1" x14ac:dyDescent="0.3">
      <c r="A2192" s="9" t="s">
        <v>18</v>
      </c>
      <c r="B2192" s="10"/>
      <c r="C2192" s="69">
        <f>SUM(C2177:C2191)</f>
        <v>0</v>
      </c>
      <c r="D2192" s="69">
        <f>SUM(D2177:D2191)</f>
        <v>0</v>
      </c>
      <c r="F2192" s="9" t="s">
        <v>18</v>
      </c>
      <c r="G2192" s="10"/>
      <c r="H2192" s="69">
        <f>SUM(H2177:H2191)</f>
        <v>0</v>
      </c>
      <c r="I2192" s="69">
        <f>SUM(I2177:I2191)</f>
        <v>0</v>
      </c>
    </row>
    <row r="2193" spans="1:9" x14ac:dyDescent="0.25">
      <c r="A2193" s="12">
        <v>5417</v>
      </c>
      <c r="B2193" s="13" t="s">
        <v>433</v>
      </c>
      <c r="C2193" s="70"/>
      <c r="D2193" s="70"/>
      <c r="F2193" s="12">
        <v>5417</v>
      </c>
      <c r="G2193" s="13" t="s">
        <v>433</v>
      </c>
      <c r="H2193" s="70"/>
      <c r="I2193" s="70"/>
    </row>
    <row r="2194" spans="1:9" x14ac:dyDescent="0.25">
      <c r="A2194" s="6">
        <v>541701</v>
      </c>
      <c r="B2194" s="7" t="s">
        <v>94</v>
      </c>
      <c r="C2194" s="5"/>
      <c r="D2194" s="5"/>
      <c r="F2194" s="6">
        <v>541701</v>
      </c>
      <c r="G2194" s="7" t="s">
        <v>94</v>
      </c>
      <c r="H2194" s="5"/>
      <c r="I2194" s="5"/>
    </row>
    <row r="2195" spans="1:9" x14ac:dyDescent="0.25">
      <c r="A2195" s="6">
        <v>541702</v>
      </c>
      <c r="B2195" s="7" t="s">
        <v>95</v>
      </c>
      <c r="C2195" s="5"/>
      <c r="D2195" s="5"/>
      <c r="F2195" s="6">
        <v>541702</v>
      </c>
      <c r="G2195" s="7" t="s">
        <v>95</v>
      </c>
      <c r="H2195" s="5"/>
      <c r="I2195" s="5"/>
    </row>
    <row r="2196" spans="1:9" x14ac:dyDescent="0.25">
      <c r="A2196" s="6">
        <v>541703</v>
      </c>
      <c r="B2196" s="7" t="s">
        <v>96</v>
      </c>
      <c r="C2196" s="5"/>
      <c r="D2196" s="5"/>
      <c r="F2196" s="6">
        <v>541703</v>
      </c>
      <c r="G2196" s="7" t="s">
        <v>96</v>
      </c>
      <c r="H2196" s="5"/>
      <c r="I2196" s="5"/>
    </row>
    <row r="2197" spans="1:9" x14ac:dyDescent="0.25">
      <c r="A2197" s="6">
        <v>541704</v>
      </c>
      <c r="B2197" s="7" t="s">
        <v>97</v>
      </c>
      <c r="C2197" s="5"/>
      <c r="D2197" s="5"/>
      <c r="F2197" s="6">
        <v>541704</v>
      </c>
      <c r="G2197" s="7" t="s">
        <v>97</v>
      </c>
      <c r="H2197" s="5"/>
      <c r="I2197" s="5"/>
    </row>
    <row r="2198" spans="1:9" x14ac:dyDescent="0.25">
      <c r="A2198" s="6">
        <v>541705</v>
      </c>
      <c r="B2198" s="7" t="s">
        <v>98</v>
      </c>
      <c r="C2198" s="5"/>
      <c r="D2198" s="5"/>
      <c r="F2198" s="6">
        <v>541705</v>
      </c>
      <c r="G2198" s="7" t="s">
        <v>98</v>
      </c>
      <c r="H2198" s="5"/>
      <c r="I2198" s="5"/>
    </row>
    <row r="2199" spans="1:9" x14ac:dyDescent="0.25">
      <c r="A2199" s="6">
        <v>541706</v>
      </c>
      <c r="B2199" s="7" t="s">
        <v>99</v>
      </c>
      <c r="C2199" s="5"/>
      <c r="D2199" s="5"/>
      <c r="F2199" s="6">
        <v>541706</v>
      </c>
      <c r="G2199" s="7" t="s">
        <v>99</v>
      </c>
      <c r="H2199" s="5"/>
      <c r="I2199" s="5"/>
    </row>
    <row r="2200" spans="1:9" x14ac:dyDescent="0.25">
      <c r="A2200" s="6">
        <v>541707</v>
      </c>
      <c r="B2200" s="7" t="s">
        <v>100</v>
      </c>
      <c r="C2200" s="5"/>
      <c r="D2200" s="5"/>
      <c r="F2200" s="6">
        <v>541707</v>
      </c>
      <c r="G2200" s="7" t="s">
        <v>100</v>
      </c>
      <c r="H2200" s="5"/>
      <c r="I2200" s="5"/>
    </row>
    <row r="2201" spans="1:9" x14ac:dyDescent="0.25">
      <c r="A2201" s="6">
        <v>541708</v>
      </c>
      <c r="B2201" s="7" t="s">
        <v>101</v>
      </c>
      <c r="C2201" s="5"/>
      <c r="D2201" s="5"/>
      <c r="F2201" s="6">
        <v>541708</v>
      </c>
      <c r="G2201" s="7" t="s">
        <v>101</v>
      </c>
      <c r="H2201" s="5"/>
      <c r="I2201" s="5"/>
    </row>
    <row r="2202" spans="1:9" x14ac:dyDescent="0.25">
      <c r="A2202" s="6">
        <v>541709</v>
      </c>
      <c r="B2202" s="7" t="s">
        <v>102</v>
      </c>
      <c r="C2202" s="5"/>
      <c r="D2202" s="5"/>
      <c r="F2202" s="6">
        <v>541709</v>
      </c>
      <c r="G2202" s="7" t="s">
        <v>102</v>
      </c>
      <c r="H2202" s="5"/>
      <c r="I2202" s="5"/>
    </row>
    <row r="2203" spans="1:9" x14ac:dyDescent="0.25">
      <c r="A2203" s="6">
        <v>541710</v>
      </c>
      <c r="B2203" s="7" t="s">
        <v>103</v>
      </c>
      <c r="C2203" s="5"/>
      <c r="D2203" s="5"/>
      <c r="F2203" s="6">
        <v>541710</v>
      </c>
      <c r="G2203" s="7" t="s">
        <v>103</v>
      </c>
      <c r="H2203" s="5"/>
      <c r="I2203" s="5"/>
    </row>
    <row r="2204" spans="1:9" x14ac:dyDescent="0.25">
      <c r="A2204" s="6">
        <v>541711</v>
      </c>
      <c r="B2204" s="7" t="s">
        <v>104</v>
      </c>
      <c r="C2204" s="5"/>
      <c r="D2204" s="5"/>
      <c r="F2204" s="6">
        <v>541711</v>
      </c>
      <c r="G2204" s="7" t="s">
        <v>104</v>
      </c>
      <c r="H2204" s="5"/>
      <c r="I2204" s="5"/>
    </row>
    <row r="2205" spans="1:9" x14ac:dyDescent="0.25">
      <c r="A2205" s="6">
        <v>541712</v>
      </c>
      <c r="B2205" s="7" t="s">
        <v>105</v>
      </c>
      <c r="C2205" s="5"/>
      <c r="D2205" s="5"/>
      <c r="F2205" s="6">
        <v>541712</v>
      </c>
      <c r="G2205" s="7" t="s">
        <v>105</v>
      </c>
      <c r="H2205" s="5"/>
      <c r="I2205" s="5"/>
    </row>
    <row r="2206" spans="1:9" x14ac:dyDescent="0.25">
      <c r="A2206" s="6">
        <v>541713</v>
      </c>
      <c r="B2206" s="7" t="s">
        <v>106</v>
      </c>
      <c r="C2206" s="5"/>
      <c r="D2206" s="5"/>
      <c r="F2206" s="6">
        <v>541713</v>
      </c>
      <c r="G2206" s="7" t="s">
        <v>106</v>
      </c>
      <c r="H2206" s="5"/>
      <c r="I2206" s="5"/>
    </row>
    <row r="2207" spans="1:9" x14ac:dyDescent="0.25">
      <c r="A2207" s="6">
        <v>541714</v>
      </c>
      <c r="B2207" s="7" t="s">
        <v>107</v>
      </c>
      <c r="C2207" s="5"/>
      <c r="D2207" s="5"/>
      <c r="F2207" s="6">
        <v>541714</v>
      </c>
      <c r="G2207" s="7" t="s">
        <v>107</v>
      </c>
      <c r="H2207" s="5"/>
      <c r="I2207" s="5"/>
    </row>
    <row r="2208" spans="1:9" ht="15.75" thickBot="1" x14ac:dyDescent="0.3">
      <c r="A2208" s="19">
        <v>541715</v>
      </c>
      <c r="B2208" s="20" t="s">
        <v>108</v>
      </c>
      <c r="C2208" s="77"/>
      <c r="D2208" s="77"/>
      <c r="F2208" s="19">
        <v>541715</v>
      </c>
      <c r="G2208" s="20" t="s">
        <v>108</v>
      </c>
      <c r="H2208" s="77"/>
      <c r="I2208" s="77"/>
    </row>
    <row r="2209" spans="1:9" ht="15.75" thickBot="1" x14ac:dyDescent="0.3">
      <c r="A2209" s="9" t="s">
        <v>18</v>
      </c>
      <c r="B2209" s="10"/>
      <c r="C2209" s="69">
        <f>SUM(C2194:C2208)</f>
        <v>0</v>
      </c>
      <c r="D2209" s="69">
        <f>SUM(D2194:D2208)</f>
        <v>0</v>
      </c>
      <c r="F2209" s="9" t="s">
        <v>18</v>
      </c>
      <c r="G2209" s="10"/>
      <c r="H2209" s="69">
        <f>SUM(H2194:H2208)</f>
        <v>0</v>
      </c>
      <c r="I2209" s="69">
        <f>SUM(I2194:I2208)</f>
        <v>0</v>
      </c>
    </row>
    <row r="2210" spans="1:9" x14ac:dyDescent="0.25">
      <c r="A2210" s="12">
        <v>5418</v>
      </c>
      <c r="B2210" s="13" t="s">
        <v>434</v>
      </c>
      <c r="C2210" s="70"/>
      <c r="D2210" s="70"/>
      <c r="F2210" s="12">
        <v>5418</v>
      </c>
      <c r="G2210" s="13" t="s">
        <v>434</v>
      </c>
      <c r="H2210" s="70"/>
      <c r="I2210" s="70"/>
    </row>
    <row r="2211" spans="1:9" x14ac:dyDescent="0.25">
      <c r="A2211" s="6">
        <v>541801</v>
      </c>
      <c r="B2211" s="7" t="s">
        <v>94</v>
      </c>
      <c r="C2211" s="5"/>
      <c r="D2211" s="5"/>
      <c r="F2211" s="6">
        <v>541801</v>
      </c>
      <c r="G2211" s="7" t="s">
        <v>94</v>
      </c>
      <c r="H2211" s="5"/>
      <c r="I2211" s="5"/>
    </row>
    <row r="2212" spans="1:9" x14ac:dyDescent="0.25">
      <c r="A2212" s="6">
        <v>541802</v>
      </c>
      <c r="B2212" s="7" t="s">
        <v>95</v>
      </c>
      <c r="C2212" s="5"/>
      <c r="D2212" s="5"/>
      <c r="F2212" s="6">
        <v>541802</v>
      </c>
      <c r="G2212" s="7" t="s">
        <v>95</v>
      </c>
      <c r="H2212" s="5"/>
      <c r="I2212" s="5"/>
    </row>
    <row r="2213" spans="1:9" x14ac:dyDescent="0.25">
      <c r="A2213" s="6">
        <v>541803</v>
      </c>
      <c r="B2213" s="7" t="s">
        <v>96</v>
      </c>
      <c r="C2213" s="5"/>
      <c r="D2213" s="5"/>
      <c r="F2213" s="6">
        <v>541803</v>
      </c>
      <c r="G2213" s="7" t="s">
        <v>96</v>
      </c>
      <c r="H2213" s="5"/>
      <c r="I2213" s="5"/>
    </row>
    <row r="2214" spans="1:9" x14ac:dyDescent="0.25">
      <c r="A2214" s="6">
        <v>541804</v>
      </c>
      <c r="B2214" s="7" t="s">
        <v>97</v>
      </c>
      <c r="C2214" s="5"/>
      <c r="D2214" s="5"/>
      <c r="F2214" s="6">
        <v>541804</v>
      </c>
      <c r="G2214" s="7" t="s">
        <v>97</v>
      </c>
      <c r="H2214" s="5"/>
      <c r="I2214" s="5"/>
    </row>
    <row r="2215" spans="1:9" x14ac:dyDescent="0.25">
      <c r="A2215" s="6">
        <v>541805</v>
      </c>
      <c r="B2215" s="7" t="s">
        <v>98</v>
      </c>
      <c r="C2215" s="5"/>
      <c r="D2215" s="5"/>
      <c r="F2215" s="6">
        <v>541805</v>
      </c>
      <c r="G2215" s="7" t="s">
        <v>98</v>
      </c>
      <c r="H2215" s="5"/>
      <c r="I2215" s="5"/>
    </row>
    <row r="2216" spans="1:9" x14ac:dyDescent="0.25">
      <c r="A2216" s="6">
        <v>541806</v>
      </c>
      <c r="B2216" s="7" t="s">
        <v>99</v>
      </c>
      <c r="C2216" s="5"/>
      <c r="D2216" s="5"/>
      <c r="F2216" s="6">
        <v>541806</v>
      </c>
      <c r="G2216" s="7" t="s">
        <v>99</v>
      </c>
      <c r="H2216" s="5"/>
      <c r="I2216" s="5"/>
    </row>
    <row r="2217" spans="1:9" x14ac:dyDescent="0.25">
      <c r="A2217" s="6">
        <v>541807</v>
      </c>
      <c r="B2217" s="7" t="s">
        <v>100</v>
      </c>
      <c r="C2217" s="5"/>
      <c r="D2217" s="5"/>
      <c r="F2217" s="6">
        <v>541807</v>
      </c>
      <c r="G2217" s="7" t="s">
        <v>100</v>
      </c>
      <c r="H2217" s="5"/>
      <c r="I2217" s="5"/>
    </row>
    <row r="2218" spans="1:9" x14ac:dyDescent="0.25">
      <c r="A2218" s="6">
        <v>541808</v>
      </c>
      <c r="B2218" s="7" t="s">
        <v>101</v>
      </c>
      <c r="C2218" s="5"/>
      <c r="D2218" s="5"/>
      <c r="F2218" s="6">
        <v>541808</v>
      </c>
      <c r="G2218" s="7" t="s">
        <v>101</v>
      </c>
      <c r="H2218" s="5"/>
      <c r="I2218" s="5"/>
    </row>
    <row r="2219" spans="1:9" x14ac:dyDescent="0.25">
      <c r="A2219" s="6">
        <v>541809</v>
      </c>
      <c r="B2219" s="7" t="s">
        <v>102</v>
      </c>
      <c r="C2219" s="5"/>
      <c r="D2219" s="5"/>
      <c r="F2219" s="6">
        <v>541809</v>
      </c>
      <c r="G2219" s="7" t="s">
        <v>102</v>
      </c>
      <c r="H2219" s="5"/>
      <c r="I2219" s="5"/>
    </row>
    <row r="2220" spans="1:9" x14ac:dyDescent="0.25">
      <c r="A2220" s="6">
        <v>541810</v>
      </c>
      <c r="B2220" s="7" t="s">
        <v>103</v>
      </c>
      <c r="C2220" s="5"/>
      <c r="D2220" s="5"/>
      <c r="F2220" s="6">
        <v>541810</v>
      </c>
      <c r="G2220" s="7" t="s">
        <v>103</v>
      </c>
      <c r="H2220" s="5"/>
      <c r="I2220" s="5"/>
    </row>
    <row r="2221" spans="1:9" x14ac:dyDescent="0.25">
      <c r="A2221" s="6">
        <v>541811</v>
      </c>
      <c r="B2221" s="7" t="s">
        <v>104</v>
      </c>
      <c r="C2221" s="5"/>
      <c r="D2221" s="5"/>
      <c r="F2221" s="6">
        <v>541811</v>
      </c>
      <c r="G2221" s="7" t="s">
        <v>104</v>
      </c>
      <c r="H2221" s="5"/>
      <c r="I2221" s="5"/>
    </row>
    <row r="2222" spans="1:9" x14ac:dyDescent="0.25">
      <c r="A2222" s="6">
        <v>541812</v>
      </c>
      <c r="B2222" s="7" t="s">
        <v>105</v>
      </c>
      <c r="C2222" s="5"/>
      <c r="D2222" s="5"/>
      <c r="F2222" s="6">
        <v>541812</v>
      </c>
      <c r="G2222" s="7" t="s">
        <v>105</v>
      </c>
      <c r="H2222" s="5"/>
      <c r="I2222" s="5"/>
    </row>
    <row r="2223" spans="1:9" x14ac:dyDescent="0.25">
      <c r="A2223" s="6">
        <v>541813</v>
      </c>
      <c r="B2223" s="7" t="s">
        <v>106</v>
      </c>
      <c r="C2223" s="5"/>
      <c r="D2223" s="5"/>
      <c r="F2223" s="6">
        <v>541813</v>
      </c>
      <c r="G2223" s="7" t="s">
        <v>106</v>
      </c>
      <c r="H2223" s="5"/>
      <c r="I2223" s="5"/>
    </row>
    <row r="2224" spans="1:9" x14ac:dyDescent="0.25">
      <c r="A2224" s="6">
        <v>541814</v>
      </c>
      <c r="B2224" s="7" t="s">
        <v>107</v>
      </c>
      <c r="C2224" s="5"/>
      <c r="D2224" s="5"/>
      <c r="F2224" s="6">
        <v>541814</v>
      </c>
      <c r="G2224" s="7" t="s">
        <v>107</v>
      </c>
      <c r="H2224" s="5"/>
      <c r="I2224" s="5"/>
    </row>
    <row r="2225" spans="1:9" ht="15.75" thickBot="1" x14ac:dyDescent="0.3">
      <c r="A2225" s="19">
        <v>541815</v>
      </c>
      <c r="B2225" s="20" t="s">
        <v>108</v>
      </c>
      <c r="C2225" s="77"/>
      <c r="D2225" s="77"/>
      <c r="F2225" s="19">
        <v>541815</v>
      </c>
      <c r="G2225" s="20" t="s">
        <v>108</v>
      </c>
      <c r="H2225" s="77"/>
      <c r="I2225" s="77"/>
    </row>
    <row r="2226" spans="1:9" ht="15.75" thickBot="1" x14ac:dyDescent="0.3">
      <c r="A2226" s="9" t="s">
        <v>18</v>
      </c>
      <c r="B2226" s="10"/>
      <c r="C2226" s="69">
        <f>SUM(C2211:C2225)</f>
        <v>0</v>
      </c>
      <c r="D2226" s="69">
        <f>SUM(D2211:D2225)</f>
        <v>0</v>
      </c>
      <c r="F2226" s="9" t="s">
        <v>18</v>
      </c>
      <c r="G2226" s="10"/>
      <c r="H2226" s="69">
        <f>SUM(H2211:H2225)</f>
        <v>0</v>
      </c>
      <c r="I2226" s="69">
        <f>SUM(I2211:I2225)</f>
        <v>0</v>
      </c>
    </row>
    <row r="2227" spans="1:9" x14ac:dyDescent="0.25">
      <c r="A2227" s="12">
        <v>5419</v>
      </c>
      <c r="B2227" s="13" t="s">
        <v>346</v>
      </c>
      <c r="C2227" s="70"/>
      <c r="D2227" s="70"/>
      <c r="F2227" s="12">
        <v>5419</v>
      </c>
      <c r="G2227" s="13" t="s">
        <v>346</v>
      </c>
      <c r="H2227" s="70"/>
      <c r="I2227" s="70"/>
    </row>
    <row r="2228" spans="1:9" x14ac:dyDescent="0.25">
      <c r="A2228" s="6">
        <v>541901</v>
      </c>
      <c r="B2228" s="7" t="s">
        <v>435</v>
      </c>
      <c r="C2228" s="5"/>
      <c r="D2228" s="5"/>
      <c r="F2228" s="6">
        <v>541901</v>
      </c>
      <c r="G2228" s="7" t="s">
        <v>435</v>
      </c>
      <c r="H2228" s="5"/>
      <c r="I2228" s="5"/>
    </row>
    <row r="2229" spans="1:9" x14ac:dyDescent="0.25">
      <c r="A2229" s="6">
        <v>541902</v>
      </c>
      <c r="B2229" s="7" t="s">
        <v>351</v>
      </c>
      <c r="C2229" s="5"/>
      <c r="D2229" s="5"/>
      <c r="F2229" s="6">
        <v>541902</v>
      </c>
      <c r="G2229" s="7" t="s">
        <v>351</v>
      </c>
      <c r="H2229" s="5"/>
      <c r="I2229" s="5"/>
    </row>
    <row r="2230" spans="1:9" x14ac:dyDescent="0.25">
      <c r="A2230" s="6">
        <v>541903</v>
      </c>
      <c r="B2230" s="7" t="s">
        <v>352</v>
      </c>
      <c r="C2230" s="5"/>
      <c r="D2230" s="5"/>
      <c r="F2230" s="6">
        <v>541903</v>
      </c>
      <c r="G2230" s="7" t="s">
        <v>352</v>
      </c>
      <c r="H2230" s="5"/>
      <c r="I2230" s="5"/>
    </row>
    <row r="2231" spans="1:9" x14ac:dyDescent="0.25">
      <c r="A2231" s="6">
        <v>541904</v>
      </c>
      <c r="B2231" s="7" t="s">
        <v>353</v>
      </c>
      <c r="C2231" s="5"/>
      <c r="D2231" s="5"/>
      <c r="F2231" s="6">
        <v>541904</v>
      </c>
      <c r="G2231" s="7" t="s">
        <v>353</v>
      </c>
      <c r="H2231" s="5"/>
      <c r="I2231" s="5"/>
    </row>
    <row r="2232" spans="1:9" x14ac:dyDescent="0.25">
      <c r="A2232" s="6">
        <v>541905</v>
      </c>
      <c r="B2232" s="7" t="s">
        <v>354</v>
      </c>
      <c r="C2232" s="5"/>
      <c r="D2232" s="5"/>
      <c r="F2232" s="6">
        <v>541905</v>
      </c>
      <c r="G2232" s="7" t="s">
        <v>354</v>
      </c>
      <c r="H2232" s="5"/>
      <c r="I2232" s="5"/>
    </row>
    <row r="2233" spans="1:9" x14ac:dyDescent="0.25">
      <c r="A2233" s="6">
        <v>541906</v>
      </c>
      <c r="B2233" s="7" t="s">
        <v>355</v>
      </c>
      <c r="C2233" s="5"/>
      <c r="D2233" s="5"/>
      <c r="F2233" s="6">
        <v>541906</v>
      </c>
      <c r="G2233" s="7" t="s">
        <v>355</v>
      </c>
      <c r="H2233" s="5"/>
      <c r="I2233" s="5"/>
    </row>
    <row r="2234" spans="1:9" x14ac:dyDescent="0.25">
      <c r="A2234" s="6">
        <v>541907</v>
      </c>
      <c r="B2234" s="7" t="s">
        <v>356</v>
      </c>
      <c r="C2234" s="5"/>
      <c r="D2234" s="5"/>
      <c r="F2234" s="6">
        <v>541907</v>
      </c>
      <c r="G2234" s="7" t="s">
        <v>356</v>
      </c>
      <c r="H2234" s="5"/>
      <c r="I2234" s="5"/>
    </row>
    <row r="2235" spans="1:9" x14ac:dyDescent="0.25">
      <c r="A2235" s="6">
        <v>541908</v>
      </c>
      <c r="B2235" s="7" t="s">
        <v>357</v>
      </c>
      <c r="C2235" s="5"/>
      <c r="D2235" s="5"/>
      <c r="F2235" s="6">
        <v>541908</v>
      </c>
      <c r="G2235" s="7" t="s">
        <v>357</v>
      </c>
      <c r="H2235" s="5"/>
      <c r="I2235" s="5"/>
    </row>
    <row r="2236" spans="1:9" x14ac:dyDescent="0.25">
      <c r="A2236" s="6">
        <v>541909</v>
      </c>
      <c r="B2236" s="7" t="s">
        <v>360</v>
      </c>
      <c r="C2236" s="5"/>
      <c r="D2236" s="5"/>
      <c r="F2236" s="6">
        <v>541909</v>
      </c>
      <c r="G2236" s="7" t="s">
        <v>360</v>
      </c>
      <c r="H2236" s="5"/>
      <c r="I2236" s="5"/>
    </row>
    <row r="2237" spans="1:9" x14ac:dyDescent="0.25">
      <c r="A2237" s="6">
        <v>541910</v>
      </c>
      <c r="B2237" s="7" t="s">
        <v>361</v>
      </c>
      <c r="C2237" s="5"/>
      <c r="D2237" s="5"/>
      <c r="F2237" s="6">
        <v>541910</v>
      </c>
      <c r="G2237" s="7" t="s">
        <v>361</v>
      </c>
      <c r="H2237" s="5"/>
      <c r="I2237" s="5"/>
    </row>
    <row r="2238" spans="1:9" x14ac:dyDescent="0.25">
      <c r="A2238" s="6">
        <v>541911</v>
      </c>
      <c r="B2238" s="7" t="s">
        <v>362</v>
      </c>
      <c r="C2238" s="5"/>
      <c r="D2238" s="5"/>
      <c r="F2238" s="6">
        <v>541911</v>
      </c>
      <c r="G2238" s="7" t="s">
        <v>362</v>
      </c>
      <c r="H2238" s="5"/>
      <c r="I2238" s="5"/>
    </row>
    <row r="2239" spans="1:9" x14ac:dyDescent="0.25">
      <c r="A2239" s="6">
        <v>541912</v>
      </c>
      <c r="B2239" s="7" t="s">
        <v>363</v>
      </c>
      <c r="C2239" s="5"/>
      <c r="D2239" s="5"/>
      <c r="F2239" s="6">
        <v>541912</v>
      </c>
      <c r="G2239" s="7" t="s">
        <v>363</v>
      </c>
      <c r="H2239" s="5"/>
      <c r="I2239" s="5"/>
    </row>
    <row r="2240" spans="1:9" x14ac:dyDescent="0.25">
      <c r="A2240" s="6">
        <v>541913</v>
      </c>
      <c r="B2240" s="7" t="s">
        <v>364</v>
      </c>
      <c r="C2240" s="5"/>
      <c r="D2240" s="5"/>
      <c r="F2240" s="6">
        <v>541913</v>
      </c>
      <c r="G2240" s="7" t="s">
        <v>364</v>
      </c>
      <c r="H2240" s="5"/>
      <c r="I2240" s="5"/>
    </row>
    <row r="2241" spans="1:9" x14ac:dyDescent="0.25">
      <c r="A2241" s="6">
        <v>541914</v>
      </c>
      <c r="B2241" s="7" t="s">
        <v>365</v>
      </c>
      <c r="C2241" s="5"/>
      <c r="D2241" s="5"/>
      <c r="F2241" s="6">
        <v>541914</v>
      </c>
      <c r="G2241" s="7" t="s">
        <v>365</v>
      </c>
      <c r="H2241" s="5"/>
      <c r="I2241" s="5"/>
    </row>
    <row r="2242" spans="1:9" x14ac:dyDescent="0.25">
      <c r="A2242" s="6">
        <v>541915</v>
      </c>
      <c r="B2242" s="7" t="s">
        <v>366</v>
      </c>
      <c r="C2242" s="5"/>
      <c r="D2242" s="5"/>
      <c r="F2242" s="6">
        <v>541915</v>
      </c>
      <c r="G2242" s="7" t="s">
        <v>366</v>
      </c>
      <c r="H2242" s="5"/>
      <c r="I2242" s="5"/>
    </row>
    <row r="2243" spans="1:9" x14ac:dyDescent="0.25">
      <c r="A2243" s="6">
        <v>541916</v>
      </c>
      <c r="B2243" s="7" t="s">
        <v>368</v>
      </c>
      <c r="C2243" s="5"/>
      <c r="D2243" s="5"/>
      <c r="F2243" s="6">
        <v>541916</v>
      </c>
      <c r="G2243" s="7" t="s">
        <v>368</v>
      </c>
      <c r="H2243" s="5"/>
      <c r="I2243" s="5"/>
    </row>
    <row r="2244" spans="1:9" x14ac:dyDescent="0.25">
      <c r="A2244" s="6">
        <v>541917</v>
      </c>
      <c r="B2244" s="7" t="s">
        <v>369</v>
      </c>
      <c r="C2244" s="5"/>
      <c r="D2244" s="5"/>
      <c r="F2244" s="6">
        <v>541917</v>
      </c>
      <c r="G2244" s="7" t="s">
        <v>369</v>
      </c>
      <c r="H2244" s="5"/>
      <c r="I2244" s="5"/>
    </row>
    <row r="2245" spans="1:9" x14ac:dyDescent="0.25">
      <c r="A2245" s="6">
        <v>541918</v>
      </c>
      <c r="B2245" s="7" t="s">
        <v>370</v>
      </c>
      <c r="C2245" s="5"/>
      <c r="D2245" s="5"/>
      <c r="F2245" s="6">
        <v>541918</v>
      </c>
      <c r="G2245" s="7" t="s">
        <v>370</v>
      </c>
      <c r="H2245" s="5"/>
      <c r="I2245" s="5"/>
    </row>
    <row r="2246" spans="1:9" x14ac:dyDescent="0.25">
      <c r="A2246" s="6">
        <v>541919</v>
      </c>
      <c r="B2246" s="7" t="s">
        <v>371</v>
      </c>
      <c r="C2246" s="5"/>
      <c r="D2246" s="5"/>
      <c r="F2246" s="6">
        <v>541919</v>
      </c>
      <c r="G2246" s="7" t="s">
        <v>371</v>
      </c>
      <c r="H2246" s="5"/>
      <c r="I2246" s="5"/>
    </row>
    <row r="2247" spans="1:9" x14ac:dyDescent="0.25">
      <c r="A2247" s="6">
        <v>541920</v>
      </c>
      <c r="B2247" s="7" t="s">
        <v>372</v>
      </c>
      <c r="C2247" s="5"/>
      <c r="D2247" s="5"/>
      <c r="F2247" s="6">
        <v>541920</v>
      </c>
      <c r="G2247" s="7" t="s">
        <v>372</v>
      </c>
      <c r="H2247" s="5"/>
      <c r="I2247" s="5"/>
    </row>
    <row r="2248" spans="1:9" x14ac:dyDescent="0.25">
      <c r="A2248" s="6">
        <v>541921</v>
      </c>
      <c r="B2248" s="7" t="s">
        <v>373</v>
      </c>
      <c r="C2248" s="5"/>
      <c r="D2248" s="5"/>
      <c r="F2248" s="6">
        <v>541921</v>
      </c>
      <c r="G2248" s="7" t="s">
        <v>373</v>
      </c>
      <c r="H2248" s="5"/>
      <c r="I2248" s="5"/>
    </row>
    <row r="2249" spans="1:9" x14ac:dyDescent="0.25">
      <c r="A2249" s="6">
        <v>541922</v>
      </c>
      <c r="B2249" s="7" t="s">
        <v>374</v>
      </c>
      <c r="C2249" s="5"/>
      <c r="D2249" s="5"/>
      <c r="F2249" s="6">
        <v>541922</v>
      </c>
      <c r="G2249" s="7" t="s">
        <v>374</v>
      </c>
      <c r="H2249" s="5"/>
      <c r="I2249" s="5"/>
    </row>
    <row r="2250" spans="1:9" x14ac:dyDescent="0.25">
      <c r="A2250" s="6">
        <v>541923</v>
      </c>
      <c r="B2250" s="7" t="s">
        <v>436</v>
      </c>
      <c r="C2250" s="5"/>
      <c r="D2250" s="5"/>
      <c r="F2250" s="6">
        <v>541923</v>
      </c>
      <c r="G2250" s="7" t="s">
        <v>436</v>
      </c>
      <c r="H2250" s="5"/>
      <c r="I2250" s="5"/>
    </row>
    <row r="2251" spans="1:9" x14ac:dyDescent="0.25">
      <c r="A2251" s="6">
        <v>541924</v>
      </c>
      <c r="B2251" s="7" t="s">
        <v>378</v>
      </c>
      <c r="C2251" s="5"/>
      <c r="D2251" s="5"/>
      <c r="F2251" s="6">
        <v>541924</v>
      </c>
      <c r="G2251" s="7" t="s">
        <v>378</v>
      </c>
      <c r="H2251" s="5"/>
      <c r="I2251" s="5"/>
    </row>
    <row r="2252" spans="1:9" x14ac:dyDescent="0.25">
      <c r="A2252" s="6">
        <v>541925</v>
      </c>
      <c r="B2252" s="7" t="s">
        <v>379</v>
      </c>
      <c r="C2252" s="5"/>
      <c r="D2252" s="5"/>
      <c r="F2252" s="6">
        <v>541925</v>
      </c>
      <c r="G2252" s="7" t="s">
        <v>379</v>
      </c>
      <c r="H2252" s="5"/>
      <c r="I2252" s="5"/>
    </row>
    <row r="2253" spans="1:9" x14ac:dyDescent="0.25">
      <c r="A2253" s="6">
        <v>541926</v>
      </c>
      <c r="B2253" s="7" t="s">
        <v>380</v>
      </c>
      <c r="C2253" s="5"/>
      <c r="D2253" s="5"/>
      <c r="F2253" s="6">
        <v>541926</v>
      </c>
      <c r="G2253" s="7" t="s">
        <v>380</v>
      </c>
      <c r="H2253" s="5"/>
      <c r="I2253" s="5"/>
    </row>
    <row r="2254" spans="1:9" x14ac:dyDescent="0.25">
      <c r="A2254" s="6">
        <v>541927</v>
      </c>
      <c r="B2254" s="7" t="s">
        <v>381</v>
      </c>
      <c r="C2254" s="5"/>
      <c r="D2254" s="5"/>
      <c r="F2254" s="6">
        <v>541927</v>
      </c>
      <c r="G2254" s="7" t="s">
        <v>381</v>
      </c>
      <c r="H2254" s="5"/>
      <c r="I2254" s="5"/>
    </row>
    <row r="2255" spans="1:9" x14ac:dyDescent="0.25">
      <c r="A2255" s="6">
        <v>541928</v>
      </c>
      <c r="B2255" s="7" t="s">
        <v>412</v>
      </c>
      <c r="C2255" s="5"/>
      <c r="D2255" s="5"/>
      <c r="F2255" s="6">
        <v>541928</v>
      </c>
      <c r="G2255" s="7" t="s">
        <v>412</v>
      </c>
      <c r="H2255" s="5"/>
      <c r="I2255" s="5"/>
    </row>
    <row r="2256" spans="1:9" x14ac:dyDescent="0.25">
      <c r="A2256" s="6">
        <v>541929</v>
      </c>
      <c r="B2256" s="7" t="s">
        <v>384</v>
      </c>
      <c r="C2256" s="5"/>
      <c r="D2256" s="5"/>
      <c r="F2256" s="6">
        <v>541929</v>
      </c>
      <c r="G2256" s="7" t="s">
        <v>384</v>
      </c>
      <c r="H2256" s="5"/>
      <c r="I2256" s="5"/>
    </row>
    <row r="2257" spans="1:9" x14ac:dyDescent="0.25">
      <c r="A2257" s="6">
        <v>541930</v>
      </c>
      <c r="B2257" s="7" t="s">
        <v>413</v>
      </c>
      <c r="C2257" s="5"/>
      <c r="D2257" s="5"/>
      <c r="F2257" s="6">
        <v>541930</v>
      </c>
      <c r="G2257" s="7" t="s">
        <v>413</v>
      </c>
      <c r="H2257" s="5"/>
      <c r="I2257" s="5"/>
    </row>
    <row r="2258" spans="1:9" x14ac:dyDescent="0.25">
      <c r="A2258" s="6">
        <v>541931</v>
      </c>
      <c r="B2258" s="7" t="s">
        <v>414</v>
      </c>
      <c r="C2258" s="5"/>
      <c r="D2258" s="5"/>
      <c r="F2258" s="6">
        <v>541931</v>
      </c>
      <c r="G2258" s="7" t="s">
        <v>414</v>
      </c>
      <c r="H2258" s="5"/>
      <c r="I2258" s="5"/>
    </row>
    <row r="2259" spans="1:9" x14ac:dyDescent="0.25">
      <c r="A2259" s="6">
        <v>541932</v>
      </c>
      <c r="B2259" s="7" t="s">
        <v>358</v>
      </c>
      <c r="C2259" s="5"/>
      <c r="D2259" s="5"/>
      <c r="F2259" s="6">
        <v>541932</v>
      </c>
      <c r="G2259" s="7" t="s">
        <v>358</v>
      </c>
      <c r="H2259" s="5"/>
      <c r="I2259" s="5"/>
    </row>
    <row r="2260" spans="1:9" x14ac:dyDescent="0.25">
      <c r="A2260" s="6">
        <v>541933</v>
      </c>
      <c r="B2260" s="7" t="s">
        <v>387</v>
      </c>
      <c r="C2260" s="5"/>
      <c r="D2260" s="5"/>
      <c r="F2260" s="6">
        <v>541933</v>
      </c>
      <c r="G2260" s="7" t="s">
        <v>387</v>
      </c>
      <c r="H2260" s="5"/>
      <c r="I2260" s="5"/>
    </row>
    <row r="2261" spans="1:9" x14ac:dyDescent="0.25">
      <c r="A2261" s="16">
        <v>541934</v>
      </c>
      <c r="B2261" s="17" t="s">
        <v>388</v>
      </c>
      <c r="C2261" s="71"/>
      <c r="D2261" s="71"/>
      <c r="F2261" s="16">
        <v>541934</v>
      </c>
      <c r="G2261" s="17" t="s">
        <v>388</v>
      </c>
      <c r="H2261" s="71"/>
      <c r="I2261" s="71"/>
    </row>
    <row r="2262" spans="1:9" x14ac:dyDescent="0.25">
      <c r="A2262" s="16">
        <v>541935</v>
      </c>
      <c r="B2262" s="17" t="s">
        <v>167</v>
      </c>
      <c r="C2262" s="71"/>
      <c r="D2262" s="71"/>
      <c r="F2262" s="16">
        <v>541935</v>
      </c>
      <c r="G2262" s="17" t="s">
        <v>167</v>
      </c>
      <c r="H2262" s="71"/>
      <c r="I2262" s="71"/>
    </row>
    <row r="2263" spans="1:9" x14ac:dyDescent="0.25">
      <c r="A2263" s="16">
        <v>541936</v>
      </c>
      <c r="B2263" s="17" t="s">
        <v>159</v>
      </c>
      <c r="C2263" s="71"/>
      <c r="D2263" s="71"/>
      <c r="F2263" s="16">
        <v>541936</v>
      </c>
      <c r="G2263" s="17" t="s">
        <v>159</v>
      </c>
      <c r="H2263" s="71"/>
      <c r="I2263" s="71"/>
    </row>
    <row r="2264" spans="1:9" x14ac:dyDescent="0.25">
      <c r="A2264" s="16">
        <v>541937</v>
      </c>
      <c r="B2264" s="17" t="s">
        <v>169</v>
      </c>
      <c r="C2264" s="71"/>
      <c r="D2264" s="71"/>
      <c r="F2264" s="16">
        <v>541937</v>
      </c>
      <c r="G2264" s="17" t="s">
        <v>169</v>
      </c>
      <c r="H2264" s="71"/>
      <c r="I2264" s="71"/>
    </row>
    <row r="2265" spans="1:9" x14ac:dyDescent="0.25">
      <c r="A2265" s="16">
        <v>541938</v>
      </c>
      <c r="B2265" s="17" t="s">
        <v>170</v>
      </c>
      <c r="C2265" s="71"/>
      <c r="D2265" s="71"/>
      <c r="F2265" s="16">
        <v>541938</v>
      </c>
      <c r="G2265" s="17" t="s">
        <v>170</v>
      </c>
      <c r="H2265" s="71"/>
      <c r="I2265" s="71"/>
    </row>
    <row r="2266" spans="1:9" x14ac:dyDescent="0.25">
      <c r="A2266" s="16">
        <v>541939</v>
      </c>
      <c r="B2266" s="17" t="s">
        <v>171</v>
      </c>
      <c r="C2266" s="71"/>
      <c r="D2266" s="71"/>
      <c r="F2266" s="16">
        <v>541939</v>
      </c>
      <c r="G2266" s="17" t="s">
        <v>171</v>
      </c>
      <c r="H2266" s="71"/>
      <c r="I2266" s="71"/>
    </row>
    <row r="2267" spans="1:9" x14ac:dyDescent="0.25">
      <c r="A2267" s="16">
        <v>541940</v>
      </c>
      <c r="B2267" s="17" t="s">
        <v>390</v>
      </c>
      <c r="C2267" s="71"/>
      <c r="D2267" s="71"/>
      <c r="F2267" s="16">
        <v>541940</v>
      </c>
      <c r="G2267" s="17" t="s">
        <v>390</v>
      </c>
      <c r="H2267" s="71"/>
      <c r="I2267" s="71"/>
    </row>
    <row r="2268" spans="1:9" ht="15.75" thickBot="1" x14ac:dyDescent="0.3">
      <c r="A2268" s="16">
        <v>541960</v>
      </c>
      <c r="B2268" s="17" t="s">
        <v>38</v>
      </c>
      <c r="C2268" s="71"/>
      <c r="D2268" s="71"/>
      <c r="F2268" s="16">
        <v>541960</v>
      </c>
      <c r="G2268" s="17" t="s">
        <v>38</v>
      </c>
      <c r="H2268" s="71"/>
      <c r="I2268" s="71"/>
    </row>
    <row r="2269" spans="1:9" ht="15.75" thickBot="1" x14ac:dyDescent="0.3">
      <c r="A2269" s="9" t="s">
        <v>18</v>
      </c>
      <c r="B2269" s="10"/>
      <c r="C2269" s="69">
        <f>SUM(C2228:C2268)</f>
        <v>0</v>
      </c>
      <c r="D2269" s="69">
        <f>SUM(D2228:D2268)</f>
        <v>0</v>
      </c>
      <c r="F2269" s="9" t="s">
        <v>18</v>
      </c>
      <c r="G2269" s="10"/>
      <c r="H2269" s="69">
        <f>SUM(H2228:H2268)</f>
        <v>0</v>
      </c>
      <c r="I2269" s="69">
        <f>SUM(I2228:I2268)</f>
        <v>0</v>
      </c>
    </row>
    <row r="2270" spans="1:9" x14ac:dyDescent="0.25">
      <c r="A2270" s="43">
        <v>5420</v>
      </c>
      <c r="B2270" s="44" t="s">
        <v>281</v>
      </c>
      <c r="C2270" s="76"/>
      <c r="D2270" s="76"/>
      <c r="F2270" s="43">
        <v>5420</v>
      </c>
      <c r="G2270" s="44" t="s">
        <v>281</v>
      </c>
      <c r="H2270" s="76"/>
      <c r="I2270" s="76"/>
    </row>
    <row r="2271" spans="1:9" ht="15.75" thickBot="1" x14ac:dyDescent="0.3">
      <c r="A2271" s="53">
        <v>542001</v>
      </c>
      <c r="B2271" s="55" t="s">
        <v>282</v>
      </c>
      <c r="C2271" s="83"/>
      <c r="D2271" s="83"/>
      <c r="F2271" s="53">
        <v>542001</v>
      </c>
      <c r="G2271" s="55" t="s">
        <v>282</v>
      </c>
      <c r="H2271" s="83"/>
      <c r="I2271" s="83"/>
    </row>
    <row r="2272" spans="1:9" ht="15.75" thickBot="1" x14ac:dyDescent="0.3">
      <c r="A2272" s="9" t="s">
        <v>18</v>
      </c>
      <c r="B2272" s="10"/>
      <c r="C2272" s="69">
        <f>SUM(C2271)</f>
        <v>0</v>
      </c>
      <c r="D2272" s="69">
        <f>SUM(D2271)</f>
        <v>0</v>
      </c>
      <c r="F2272" s="9" t="s">
        <v>18</v>
      </c>
      <c r="G2272" s="10"/>
      <c r="H2272" s="69">
        <f>SUM(H2271)</f>
        <v>0</v>
      </c>
      <c r="I2272" s="69">
        <f>SUM(I2271)</f>
        <v>0</v>
      </c>
    </row>
    <row r="2273" spans="1:9" x14ac:dyDescent="0.25">
      <c r="A2273" s="12">
        <v>55</v>
      </c>
      <c r="B2273" s="13" t="s">
        <v>437</v>
      </c>
      <c r="C2273" s="70"/>
      <c r="D2273" s="70"/>
      <c r="F2273" s="12">
        <v>55</v>
      </c>
      <c r="G2273" s="13" t="s">
        <v>437</v>
      </c>
      <c r="H2273" s="70"/>
      <c r="I2273" s="70"/>
    </row>
    <row r="2274" spans="1:9" x14ac:dyDescent="0.25">
      <c r="A2274" s="3">
        <v>5501</v>
      </c>
      <c r="B2274" s="4" t="s">
        <v>438</v>
      </c>
      <c r="C2274" s="5"/>
      <c r="D2274" s="5"/>
      <c r="F2274" s="3">
        <v>5501</v>
      </c>
      <c r="G2274" s="4" t="s">
        <v>438</v>
      </c>
      <c r="H2274" s="5"/>
      <c r="I2274" s="5"/>
    </row>
    <row r="2275" spans="1:9" x14ac:dyDescent="0.25">
      <c r="A2275" s="6">
        <v>550101</v>
      </c>
      <c r="B2275" s="7" t="s">
        <v>439</v>
      </c>
      <c r="C2275" s="5">
        <v>21307525.649999999</v>
      </c>
      <c r="D2275" s="5">
        <v>15001059.07</v>
      </c>
      <c r="F2275" s="6">
        <v>550101</v>
      </c>
      <c r="G2275" s="7" t="s">
        <v>439</v>
      </c>
      <c r="H2275" s="5">
        <v>21307525.649999999</v>
      </c>
      <c r="I2275" s="5">
        <v>15001059.07</v>
      </c>
    </row>
    <row r="2276" spans="1:9" x14ac:dyDescent="0.25">
      <c r="A2276" s="6">
        <v>550102</v>
      </c>
      <c r="B2276" s="7" t="s">
        <v>440</v>
      </c>
      <c r="C2276" s="5">
        <v>3696887.59</v>
      </c>
      <c r="D2276" s="5">
        <v>2889980.19</v>
      </c>
      <c r="F2276" s="6">
        <v>550102</v>
      </c>
      <c r="G2276" s="7" t="s">
        <v>440</v>
      </c>
      <c r="H2276" s="5">
        <v>3696887.59</v>
      </c>
      <c r="I2276" s="5">
        <v>2889980.19</v>
      </c>
    </row>
    <row r="2277" spans="1:9" x14ac:dyDescent="0.25">
      <c r="A2277" s="16">
        <v>550103</v>
      </c>
      <c r="B2277" s="17" t="s">
        <v>441</v>
      </c>
      <c r="C2277" s="5"/>
      <c r="D2277" s="5"/>
      <c r="F2277" s="16">
        <v>550103</v>
      </c>
      <c r="G2277" s="17" t="s">
        <v>441</v>
      </c>
      <c r="H2277" s="5"/>
      <c r="I2277" s="5"/>
    </row>
    <row r="2278" spans="1:9" ht="15.75" thickBot="1" x14ac:dyDescent="0.3">
      <c r="A2278" s="16">
        <v>550110</v>
      </c>
      <c r="B2278" s="17" t="s">
        <v>38</v>
      </c>
      <c r="C2278" s="5">
        <v>2177953.19</v>
      </c>
      <c r="D2278" s="5">
        <v>1923160.53</v>
      </c>
      <c r="F2278" s="16">
        <v>550110</v>
      </c>
      <c r="G2278" s="17" t="s">
        <v>38</v>
      </c>
      <c r="H2278" s="5">
        <v>2177953.19</v>
      </c>
      <c r="I2278" s="5">
        <v>1923160.53</v>
      </c>
    </row>
    <row r="2279" spans="1:9" ht="15.75" thickBot="1" x14ac:dyDescent="0.3">
      <c r="A2279" s="9" t="s">
        <v>18</v>
      </c>
      <c r="B2279" s="10"/>
      <c r="C2279" s="69">
        <f>SUM(C2275:C2278)</f>
        <v>27182366.43</v>
      </c>
      <c r="D2279" s="69">
        <f>SUM(D2275:D2278)</f>
        <v>19814199.790000003</v>
      </c>
      <c r="F2279" s="9" t="s">
        <v>18</v>
      </c>
      <c r="G2279" s="10"/>
      <c r="H2279" s="69">
        <f>SUM(H2275:H2278)</f>
        <v>27182366.43</v>
      </c>
      <c r="I2279" s="69">
        <f>SUM(I2275:I2278)</f>
        <v>19814199.790000003</v>
      </c>
    </row>
    <row r="2280" spans="1:9" x14ac:dyDescent="0.25">
      <c r="A2280" s="12">
        <v>5502</v>
      </c>
      <c r="B2280" s="13" t="s">
        <v>442</v>
      </c>
      <c r="C2280" s="70"/>
      <c r="D2280" s="70"/>
      <c r="F2280" s="12">
        <v>5502</v>
      </c>
      <c r="G2280" s="13" t="s">
        <v>442</v>
      </c>
      <c r="H2280" s="70"/>
      <c r="I2280" s="70"/>
    </row>
    <row r="2281" spans="1:9" x14ac:dyDescent="0.25">
      <c r="A2281" s="6">
        <v>550201</v>
      </c>
      <c r="B2281" s="7" t="s">
        <v>443</v>
      </c>
      <c r="C2281" s="5"/>
      <c r="D2281" s="5"/>
      <c r="F2281" s="6">
        <v>550201</v>
      </c>
      <c r="G2281" s="7" t="s">
        <v>443</v>
      </c>
      <c r="H2281" s="5"/>
      <c r="I2281" s="5"/>
    </row>
    <row r="2282" spans="1:9" x14ac:dyDescent="0.25">
      <c r="A2282" s="16">
        <v>550202</v>
      </c>
      <c r="B2282" s="17" t="s">
        <v>314</v>
      </c>
      <c r="C2282" s="5">
        <v>4466656.83</v>
      </c>
      <c r="D2282" s="5">
        <v>949196.25</v>
      </c>
      <c r="F2282" s="16">
        <v>550202</v>
      </c>
      <c r="G2282" s="17" t="s">
        <v>314</v>
      </c>
      <c r="H2282" s="5">
        <v>4466656.83</v>
      </c>
      <c r="I2282" s="5">
        <v>949196.25</v>
      </c>
    </row>
    <row r="2283" spans="1:9" x14ac:dyDescent="0.25">
      <c r="A2283" s="16">
        <v>550203</v>
      </c>
      <c r="B2283" s="17" t="s">
        <v>444</v>
      </c>
      <c r="C2283" s="5"/>
      <c r="D2283" s="5"/>
      <c r="F2283" s="16">
        <v>550203</v>
      </c>
      <c r="G2283" s="17" t="s">
        <v>444</v>
      </c>
      <c r="H2283" s="5"/>
      <c r="I2283" s="5"/>
    </row>
    <row r="2284" spans="1:9" ht="15.75" thickBot="1" x14ac:dyDescent="0.3">
      <c r="A2284" s="16">
        <v>550210</v>
      </c>
      <c r="B2284" s="17" t="s">
        <v>38</v>
      </c>
      <c r="C2284" s="5">
        <v>5904876.5</v>
      </c>
      <c r="D2284" s="5">
        <v>5687115.2699999996</v>
      </c>
      <c r="F2284" s="16">
        <v>550210</v>
      </c>
      <c r="G2284" s="17" t="s">
        <v>38</v>
      </c>
      <c r="H2284" s="5">
        <v>5904876.5</v>
      </c>
      <c r="I2284" s="5">
        <v>5687115.2699999996</v>
      </c>
    </row>
    <row r="2285" spans="1:9" ht="15.75" thickBot="1" x14ac:dyDescent="0.3">
      <c r="A2285" s="9" t="s">
        <v>18</v>
      </c>
      <c r="B2285" s="10"/>
      <c r="C2285" s="69">
        <f>SUM(C2281:C2284)</f>
        <v>10371533.33</v>
      </c>
      <c r="D2285" s="69">
        <f>SUM(D2281:D2284)</f>
        <v>6636311.5199999996</v>
      </c>
      <c r="F2285" s="9" t="s">
        <v>18</v>
      </c>
      <c r="G2285" s="10"/>
      <c r="H2285" s="69">
        <f>SUM(H2281:H2284)</f>
        <v>10371533.33</v>
      </c>
      <c r="I2285" s="69">
        <f>SUM(I2281:I2284)</f>
        <v>6636311.5199999996</v>
      </c>
    </row>
    <row r="2286" spans="1:9" x14ac:dyDescent="0.25">
      <c r="A2286" s="57"/>
      <c r="B2286" s="46"/>
      <c r="C2286" s="84"/>
      <c r="D2286" s="84"/>
      <c r="F2286" s="57"/>
      <c r="G2286" s="46"/>
      <c r="H2286" s="84"/>
      <c r="I2286" s="84"/>
    </row>
    <row r="2287" spans="1:9" x14ac:dyDescent="0.25">
      <c r="A2287" s="3">
        <v>6</v>
      </c>
      <c r="B2287" s="4" t="s">
        <v>445</v>
      </c>
      <c r="C2287" s="5"/>
      <c r="D2287" s="5"/>
      <c r="F2287" s="3">
        <v>6</v>
      </c>
      <c r="G2287" s="4" t="s">
        <v>445</v>
      </c>
      <c r="H2287" s="5"/>
      <c r="I2287" s="5"/>
    </row>
    <row r="2288" spans="1:9" x14ac:dyDescent="0.25">
      <c r="A2288" s="3">
        <v>61</v>
      </c>
      <c r="B2288" s="4" t="s">
        <v>446</v>
      </c>
      <c r="C2288" s="5"/>
      <c r="D2288" s="5"/>
      <c r="F2288" s="3">
        <v>61</v>
      </c>
      <c r="G2288" s="4" t="s">
        <v>446</v>
      </c>
      <c r="H2288" s="5"/>
      <c r="I2288" s="5"/>
    </row>
    <row r="2289" spans="1:9" x14ac:dyDescent="0.25">
      <c r="A2289" s="3">
        <v>6101</v>
      </c>
      <c r="B2289" s="4" t="s">
        <v>201</v>
      </c>
      <c r="C2289" s="5"/>
      <c r="D2289" s="5"/>
      <c r="F2289" s="3">
        <v>6101</v>
      </c>
      <c r="G2289" s="4" t="s">
        <v>201</v>
      </c>
      <c r="H2289" s="5"/>
      <c r="I2289" s="5"/>
    </row>
    <row r="2290" spans="1:9" x14ac:dyDescent="0.25">
      <c r="A2290" s="6">
        <v>610101</v>
      </c>
      <c r="B2290" s="7" t="s">
        <v>86</v>
      </c>
      <c r="C2290" s="5"/>
      <c r="D2290" s="5"/>
      <c r="F2290" s="6">
        <v>610101</v>
      </c>
      <c r="G2290" s="7" t="s">
        <v>86</v>
      </c>
      <c r="H2290" s="5"/>
      <c r="I2290" s="5"/>
    </row>
    <row r="2291" spans="1:9" x14ac:dyDescent="0.25">
      <c r="A2291" s="6">
        <v>610102</v>
      </c>
      <c r="B2291" s="7" t="s">
        <v>87</v>
      </c>
      <c r="C2291" s="5"/>
      <c r="D2291" s="5"/>
      <c r="F2291" s="6">
        <v>610102</v>
      </c>
      <c r="G2291" s="7" t="s">
        <v>87</v>
      </c>
      <c r="H2291" s="5"/>
      <c r="I2291" s="5"/>
    </row>
    <row r="2292" spans="1:9" x14ac:dyDescent="0.25">
      <c r="A2292" s="6">
        <v>610103</v>
      </c>
      <c r="B2292" s="7" t="s">
        <v>88</v>
      </c>
      <c r="C2292" s="5"/>
      <c r="D2292" s="5"/>
      <c r="F2292" s="6">
        <v>610103</v>
      </c>
      <c r="G2292" s="7" t="s">
        <v>88</v>
      </c>
      <c r="H2292" s="5"/>
      <c r="I2292" s="5"/>
    </row>
    <row r="2293" spans="1:9" x14ac:dyDescent="0.25">
      <c r="A2293" s="6">
        <v>610104</v>
      </c>
      <c r="B2293" s="7" t="s">
        <v>89</v>
      </c>
      <c r="C2293" s="5"/>
      <c r="D2293" s="5"/>
      <c r="F2293" s="6">
        <v>610104</v>
      </c>
      <c r="G2293" s="7" t="s">
        <v>89</v>
      </c>
      <c r="H2293" s="5"/>
      <c r="I2293" s="5"/>
    </row>
    <row r="2294" spans="1:9" x14ac:dyDescent="0.25">
      <c r="A2294" s="6">
        <v>610105</v>
      </c>
      <c r="B2294" s="7" t="s">
        <v>206</v>
      </c>
      <c r="C2294" s="5"/>
      <c r="D2294" s="5"/>
      <c r="F2294" s="6">
        <v>610105</v>
      </c>
      <c r="G2294" s="7" t="s">
        <v>206</v>
      </c>
      <c r="H2294" s="5"/>
      <c r="I2294" s="5"/>
    </row>
    <row r="2295" spans="1:9" x14ac:dyDescent="0.25">
      <c r="A2295" s="6"/>
      <c r="B2295" s="7" t="s">
        <v>207</v>
      </c>
      <c r="C2295" s="5"/>
      <c r="D2295" s="5"/>
      <c r="F2295" s="6"/>
      <c r="G2295" s="7" t="s">
        <v>207</v>
      </c>
      <c r="H2295" s="5"/>
      <c r="I2295" s="5"/>
    </row>
    <row r="2296" spans="1:9" x14ac:dyDescent="0.25">
      <c r="A2296" s="6"/>
      <c r="B2296" s="7" t="s">
        <v>208</v>
      </c>
      <c r="C2296" s="5"/>
      <c r="D2296" s="5"/>
      <c r="F2296" s="6"/>
      <c r="G2296" s="7" t="s">
        <v>208</v>
      </c>
      <c r="H2296" s="5"/>
      <c r="I2296" s="5"/>
    </row>
    <row r="2297" spans="1:9" x14ac:dyDescent="0.25">
      <c r="A2297" s="6"/>
      <c r="B2297" s="7" t="s">
        <v>209</v>
      </c>
      <c r="C2297" s="5"/>
      <c r="D2297" s="5"/>
      <c r="F2297" s="6"/>
      <c r="G2297" s="7" t="s">
        <v>209</v>
      </c>
      <c r="H2297" s="5"/>
      <c r="I2297" s="5"/>
    </row>
    <row r="2298" spans="1:9" x14ac:dyDescent="0.25">
      <c r="A2298" s="6">
        <v>610106</v>
      </c>
      <c r="B2298" s="7" t="s">
        <v>91</v>
      </c>
      <c r="C2298" s="5"/>
      <c r="D2298" s="5"/>
      <c r="F2298" s="6">
        <v>610106</v>
      </c>
      <c r="G2298" s="7" t="s">
        <v>91</v>
      </c>
      <c r="H2298" s="5"/>
      <c r="I2298" s="5"/>
    </row>
    <row r="2299" spans="1:9" ht="15.75" thickBot="1" x14ac:dyDescent="0.3">
      <c r="A2299" s="19">
        <v>610107</v>
      </c>
      <c r="B2299" s="20" t="s">
        <v>210</v>
      </c>
      <c r="C2299" s="77"/>
      <c r="D2299" s="77"/>
      <c r="F2299" s="19">
        <v>610107</v>
      </c>
      <c r="G2299" s="20" t="s">
        <v>210</v>
      </c>
      <c r="H2299" s="77"/>
      <c r="I2299" s="77"/>
    </row>
    <row r="2300" spans="1:9" ht="15.75" thickBot="1" x14ac:dyDescent="0.3">
      <c r="A2300" s="9" t="s">
        <v>18</v>
      </c>
      <c r="B2300" s="51"/>
      <c r="C2300" s="69">
        <f>SUM(C2290:C2299)</f>
        <v>0</v>
      </c>
      <c r="D2300" s="69">
        <f>SUM(D2290:D2299)</f>
        <v>0</v>
      </c>
      <c r="F2300" s="9" t="s">
        <v>18</v>
      </c>
      <c r="G2300" s="51"/>
      <c r="H2300" s="69">
        <f>SUM(H2290:H2299)</f>
        <v>0</v>
      </c>
      <c r="I2300" s="69">
        <f>SUM(I2290:I2299)</f>
        <v>0</v>
      </c>
    </row>
    <row r="2301" spans="1:9" x14ac:dyDescent="0.25">
      <c r="A2301" s="12">
        <v>6102</v>
      </c>
      <c r="B2301" s="13" t="s">
        <v>447</v>
      </c>
      <c r="C2301" s="70"/>
      <c r="D2301" s="70"/>
      <c r="F2301" s="12">
        <v>6102</v>
      </c>
      <c r="G2301" s="13" t="s">
        <v>447</v>
      </c>
      <c r="H2301" s="70"/>
      <c r="I2301" s="70"/>
    </row>
    <row r="2302" spans="1:9" x14ac:dyDescent="0.25">
      <c r="A2302" s="6">
        <v>610201</v>
      </c>
      <c r="B2302" s="7" t="s">
        <v>86</v>
      </c>
      <c r="C2302" s="5"/>
      <c r="D2302" s="5"/>
      <c r="F2302" s="6">
        <v>610201</v>
      </c>
      <c r="G2302" s="7" t="s">
        <v>86</v>
      </c>
      <c r="H2302" s="5"/>
      <c r="I2302" s="5"/>
    </row>
    <row r="2303" spans="1:9" x14ac:dyDescent="0.25">
      <c r="A2303" s="6">
        <v>610202</v>
      </c>
      <c r="B2303" s="7" t="s">
        <v>87</v>
      </c>
      <c r="C2303" s="5"/>
      <c r="D2303" s="5"/>
      <c r="F2303" s="6">
        <v>610202</v>
      </c>
      <c r="G2303" s="7" t="s">
        <v>87</v>
      </c>
      <c r="H2303" s="5"/>
      <c r="I2303" s="5"/>
    </row>
    <row r="2304" spans="1:9" x14ac:dyDescent="0.25">
      <c r="A2304" s="6">
        <v>610203</v>
      </c>
      <c r="B2304" s="7" t="s">
        <v>88</v>
      </c>
      <c r="C2304" s="5"/>
      <c r="D2304" s="5"/>
      <c r="F2304" s="6">
        <v>610203</v>
      </c>
      <c r="G2304" s="7" t="s">
        <v>88</v>
      </c>
      <c r="H2304" s="5"/>
      <c r="I2304" s="5"/>
    </row>
    <row r="2305" spans="1:9" x14ac:dyDescent="0.25">
      <c r="A2305" s="6">
        <v>610204</v>
      </c>
      <c r="B2305" s="7" t="s">
        <v>89</v>
      </c>
      <c r="C2305" s="5"/>
      <c r="D2305" s="5"/>
      <c r="F2305" s="6">
        <v>610204</v>
      </c>
      <c r="G2305" s="7" t="s">
        <v>89</v>
      </c>
      <c r="H2305" s="5"/>
      <c r="I2305" s="5"/>
    </row>
    <row r="2306" spans="1:9" x14ac:dyDescent="0.25">
      <c r="A2306" s="6">
        <v>610205</v>
      </c>
      <c r="B2306" s="7" t="s">
        <v>206</v>
      </c>
      <c r="C2306" s="5"/>
      <c r="D2306" s="5"/>
      <c r="F2306" s="6">
        <v>610205</v>
      </c>
      <c r="G2306" s="7" t="s">
        <v>206</v>
      </c>
      <c r="H2306" s="5"/>
      <c r="I2306" s="5"/>
    </row>
    <row r="2307" spans="1:9" x14ac:dyDescent="0.25">
      <c r="A2307" s="6"/>
      <c r="B2307" s="7" t="s">
        <v>207</v>
      </c>
      <c r="C2307" s="5"/>
      <c r="D2307" s="5"/>
      <c r="F2307" s="6"/>
      <c r="G2307" s="7" t="s">
        <v>207</v>
      </c>
      <c r="H2307" s="5"/>
      <c r="I2307" s="5"/>
    </row>
    <row r="2308" spans="1:9" x14ac:dyDescent="0.25">
      <c r="A2308" s="6"/>
      <c r="B2308" s="7" t="s">
        <v>208</v>
      </c>
      <c r="C2308" s="5"/>
      <c r="D2308" s="5"/>
      <c r="F2308" s="6"/>
      <c r="G2308" s="7" t="s">
        <v>208</v>
      </c>
      <c r="H2308" s="5"/>
      <c r="I2308" s="5"/>
    </row>
    <row r="2309" spans="1:9" x14ac:dyDescent="0.25">
      <c r="A2309" s="6"/>
      <c r="B2309" s="7" t="s">
        <v>209</v>
      </c>
      <c r="C2309" s="5"/>
      <c r="D2309" s="5"/>
      <c r="F2309" s="6"/>
      <c r="G2309" s="7" t="s">
        <v>209</v>
      </c>
      <c r="H2309" s="5"/>
      <c r="I2309" s="5"/>
    </row>
    <row r="2310" spans="1:9" x14ac:dyDescent="0.25">
      <c r="A2310" s="6">
        <v>610206</v>
      </c>
      <c r="B2310" s="7" t="s">
        <v>91</v>
      </c>
      <c r="C2310" s="5"/>
      <c r="D2310" s="5"/>
      <c r="F2310" s="6">
        <v>610206</v>
      </c>
      <c r="G2310" s="7" t="s">
        <v>91</v>
      </c>
      <c r="H2310" s="5"/>
      <c r="I2310" s="5"/>
    </row>
    <row r="2311" spans="1:9" ht="15.75" thickBot="1" x14ac:dyDescent="0.3">
      <c r="A2311" s="19">
        <v>610207</v>
      </c>
      <c r="B2311" s="20" t="s">
        <v>210</v>
      </c>
      <c r="C2311" s="77"/>
      <c r="D2311" s="77"/>
      <c r="F2311" s="19">
        <v>610207</v>
      </c>
      <c r="G2311" s="20" t="s">
        <v>210</v>
      </c>
      <c r="H2311" s="77"/>
      <c r="I2311" s="77"/>
    </row>
    <row r="2312" spans="1:9" ht="15.75" thickBot="1" x14ac:dyDescent="0.3">
      <c r="A2312" s="9" t="s">
        <v>18</v>
      </c>
      <c r="B2312" s="10"/>
      <c r="C2312" s="69">
        <f>SUM(C2302:C2311)</f>
        <v>0</v>
      </c>
      <c r="D2312" s="69">
        <f>SUM(D2302:D2311)</f>
        <v>0</v>
      </c>
      <c r="F2312" s="9" t="s">
        <v>18</v>
      </c>
      <c r="G2312" s="10"/>
      <c r="H2312" s="69">
        <f>SUM(H2302:H2311)</f>
        <v>0</v>
      </c>
      <c r="I2312" s="69">
        <f>SUM(I2302:I2311)</f>
        <v>0</v>
      </c>
    </row>
    <row r="2313" spans="1:9" x14ac:dyDescent="0.25">
      <c r="A2313" s="12">
        <v>6103</v>
      </c>
      <c r="B2313" s="13" t="s">
        <v>448</v>
      </c>
      <c r="C2313" s="70"/>
      <c r="D2313" s="70"/>
      <c r="F2313" s="12">
        <v>6103</v>
      </c>
      <c r="G2313" s="13" t="s">
        <v>448</v>
      </c>
      <c r="H2313" s="70"/>
      <c r="I2313" s="70"/>
    </row>
    <row r="2314" spans="1:9" x14ac:dyDescent="0.25">
      <c r="A2314" s="6">
        <v>610301</v>
      </c>
      <c r="B2314" s="7" t="s">
        <v>86</v>
      </c>
      <c r="C2314" s="5"/>
      <c r="D2314" s="5"/>
      <c r="F2314" s="6">
        <v>610301</v>
      </c>
      <c r="G2314" s="7" t="s">
        <v>86</v>
      </c>
      <c r="H2314" s="5"/>
      <c r="I2314" s="5"/>
    </row>
    <row r="2315" spans="1:9" x14ac:dyDescent="0.25">
      <c r="A2315" s="6">
        <v>610302</v>
      </c>
      <c r="B2315" s="7" t="s">
        <v>87</v>
      </c>
      <c r="C2315" s="5"/>
      <c r="D2315" s="5"/>
      <c r="F2315" s="6">
        <v>610302</v>
      </c>
      <c r="G2315" s="7" t="s">
        <v>87</v>
      </c>
      <c r="H2315" s="5"/>
      <c r="I2315" s="5"/>
    </row>
    <row r="2316" spans="1:9" x14ac:dyDescent="0.25">
      <c r="A2316" s="6">
        <v>610303</v>
      </c>
      <c r="B2316" s="7" t="s">
        <v>88</v>
      </c>
      <c r="C2316" s="5"/>
      <c r="D2316" s="5"/>
      <c r="F2316" s="6">
        <v>610303</v>
      </c>
      <c r="G2316" s="7" t="s">
        <v>88</v>
      </c>
      <c r="H2316" s="5"/>
      <c r="I2316" s="5"/>
    </row>
    <row r="2317" spans="1:9" x14ac:dyDescent="0.25">
      <c r="A2317" s="6">
        <v>610304</v>
      </c>
      <c r="B2317" s="7" t="s">
        <v>89</v>
      </c>
      <c r="C2317" s="5"/>
      <c r="D2317" s="5"/>
      <c r="F2317" s="6">
        <v>610304</v>
      </c>
      <c r="G2317" s="7" t="s">
        <v>89</v>
      </c>
      <c r="H2317" s="5"/>
      <c r="I2317" s="5"/>
    </row>
    <row r="2318" spans="1:9" x14ac:dyDescent="0.25">
      <c r="A2318" s="6">
        <v>610305</v>
      </c>
      <c r="B2318" s="7" t="s">
        <v>206</v>
      </c>
      <c r="C2318" s="5"/>
      <c r="D2318" s="5"/>
      <c r="F2318" s="6">
        <v>610305</v>
      </c>
      <c r="G2318" s="7" t="s">
        <v>206</v>
      </c>
      <c r="H2318" s="5"/>
      <c r="I2318" s="5"/>
    </row>
    <row r="2319" spans="1:9" x14ac:dyDescent="0.25">
      <c r="A2319" s="6"/>
      <c r="B2319" s="7" t="s">
        <v>207</v>
      </c>
      <c r="C2319" s="5"/>
      <c r="D2319" s="5"/>
      <c r="F2319" s="6"/>
      <c r="G2319" s="7" t="s">
        <v>207</v>
      </c>
      <c r="H2319" s="5"/>
      <c r="I2319" s="5"/>
    </row>
    <row r="2320" spans="1:9" x14ac:dyDescent="0.25">
      <c r="A2320" s="6"/>
      <c r="B2320" s="7" t="s">
        <v>208</v>
      </c>
      <c r="C2320" s="5"/>
      <c r="D2320" s="5"/>
      <c r="F2320" s="6"/>
      <c r="G2320" s="7" t="s">
        <v>208</v>
      </c>
      <c r="H2320" s="5"/>
      <c r="I2320" s="5"/>
    </row>
    <row r="2321" spans="1:9" x14ac:dyDescent="0.25">
      <c r="A2321" s="6"/>
      <c r="B2321" s="7" t="s">
        <v>209</v>
      </c>
      <c r="C2321" s="5"/>
      <c r="D2321" s="5"/>
      <c r="F2321" s="6"/>
      <c r="G2321" s="7" t="s">
        <v>209</v>
      </c>
      <c r="H2321" s="5"/>
      <c r="I2321" s="5"/>
    </row>
    <row r="2322" spans="1:9" x14ac:dyDescent="0.25">
      <c r="A2322" s="6">
        <v>610306</v>
      </c>
      <c r="B2322" s="7" t="s">
        <v>91</v>
      </c>
      <c r="C2322" s="5"/>
      <c r="D2322" s="5"/>
      <c r="F2322" s="6">
        <v>610306</v>
      </c>
      <c r="G2322" s="7" t="s">
        <v>91</v>
      </c>
      <c r="H2322" s="5"/>
      <c r="I2322" s="5"/>
    </row>
    <row r="2323" spans="1:9" ht="15.75" thickBot="1" x14ac:dyDescent="0.3">
      <c r="A2323" s="19">
        <v>610307</v>
      </c>
      <c r="B2323" s="20" t="s">
        <v>210</v>
      </c>
      <c r="C2323" s="77"/>
      <c r="D2323" s="77"/>
      <c r="F2323" s="19">
        <v>610307</v>
      </c>
      <c r="G2323" s="20" t="s">
        <v>210</v>
      </c>
      <c r="H2323" s="77"/>
      <c r="I2323" s="77"/>
    </row>
    <row r="2324" spans="1:9" ht="15.75" thickBot="1" x14ac:dyDescent="0.3">
      <c r="A2324" s="9" t="s">
        <v>18</v>
      </c>
      <c r="B2324" s="10"/>
      <c r="C2324" s="69">
        <f>SUM(C2314:C2323)</f>
        <v>0</v>
      </c>
      <c r="D2324" s="69">
        <f>SUM(D2314:D2323)</f>
        <v>0</v>
      </c>
      <c r="F2324" s="9" t="s">
        <v>18</v>
      </c>
      <c r="G2324" s="10"/>
      <c r="H2324" s="69">
        <f>SUM(H2314:H2323)</f>
        <v>0</v>
      </c>
      <c r="I2324" s="69">
        <f>SUM(I2314:I2323)</f>
        <v>0</v>
      </c>
    </row>
    <row r="2325" spans="1:9" x14ac:dyDescent="0.25">
      <c r="A2325" s="12">
        <v>6104</v>
      </c>
      <c r="B2325" s="13" t="s">
        <v>270</v>
      </c>
      <c r="C2325" s="70"/>
      <c r="D2325" s="70"/>
      <c r="F2325" s="12">
        <v>6104</v>
      </c>
      <c r="G2325" s="13" t="s">
        <v>270</v>
      </c>
      <c r="H2325" s="70"/>
      <c r="I2325" s="70"/>
    </row>
    <row r="2326" spans="1:9" x14ac:dyDescent="0.25">
      <c r="A2326" s="6">
        <v>610401</v>
      </c>
      <c r="B2326" s="7" t="s">
        <v>94</v>
      </c>
      <c r="C2326" s="5"/>
      <c r="D2326" s="5"/>
      <c r="F2326" s="6">
        <v>610401</v>
      </c>
      <c r="G2326" s="7" t="s">
        <v>94</v>
      </c>
      <c r="H2326" s="5"/>
      <c r="I2326" s="5"/>
    </row>
    <row r="2327" spans="1:9" x14ac:dyDescent="0.25">
      <c r="A2327" s="6">
        <v>610402</v>
      </c>
      <c r="B2327" s="7" t="s">
        <v>95</v>
      </c>
      <c r="C2327" s="5"/>
      <c r="D2327" s="5"/>
      <c r="F2327" s="6">
        <v>610402</v>
      </c>
      <c r="G2327" s="7" t="s">
        <v>95</v>
      </c>
      <c r="H2327" s="5"/>
      <c r="I2327" s="5"/>
    </row>
    <row r="2328" spans="1:9" x14ac:dyDescent="0.25">
      <c r="A2328" s="6">
        <v>610403</v>
      </c>
      <c r="B2328" s="7" t="s">
        <v>96</v>
      </c>
      <c r="C2328" s="5"/>
      <c r="D2328" s="5"/>
      <c r="F2328" s="6">
        <v>610403</v>
      </c>
      <c r="G2328" s="7" t="s">
        <v>96</v>
      </c>
      <c r="H2328" s="5"/>
      <c r="I2328" s="5"/>
    </row>
    <row r="2329" spans="1:9" x14ac:dyDescent="0.25">
      <c r="A2329" s="6">
        <v>610404</v>
      </c>
      <c r="B2329" s="7" t="s">
        <v>97</v>
      </c>
      <c r="C2329" s="5"/>
      <c r="D2329" s="5"/>
      <c r="F2329" s="6">
        <v>610404</v>
      </c>
      <c r="G2329" s="7" t="s">
        <v>97</v>
      </c>
      <c r="H2329" s="5"/>
      <c r="I2329" s="5"/>
    </row>
    <row r="2330" spans="1:9" x14ac:dyDescent="0.25">
      <c r="A2330" s="6">
        <v>610405</v>
      </c>
      <c r="B2330" s="7" t="s">
        <v>98</v>
      </c>
      <c r="C2330" s="5"/>
      <c r="D2330" s="5"/>
      <c r="F2330" s="6">
        <v>610405</v>
      </c>
      <c r="G2330" s="7" t="s">
        <v>98</v>
      </c>
      <c r="H2330" s="5"/>
      <c r="I2330" s="5"/>
    </row>
    <row r="2331" spans="1:9" x14ac:dyDescent="0.25">
      <c r="A2331" s="6">
        <v>610406</v>
      </c>
      <c r="B2331" s="7" t="s">
        <v>99</v>
      </c>
      <c r="C2331" s="5"/>
      <c r="D2331" s="5"/>
      <c r="F2331" s="6">
        <v>610406</v>
      </c>
      <c r="G2331" s="7" t="s">
        <v>99</v>
      </c>
      <c r="H2331" s="5"/>
      <c r="I2331" s="5"/>
    </row>
    <row r="2332" spans="1:9" x14ac:dyDescent="0.25">
      <c r="A2332" s="6">
        <v>610407</v>
      </c>
      <c r="B2332" s="7" t="s">
        <v>100</v>
      </c>
      <c r="C2332" s="5"/>
      <c r="D2332" s="5"/>
      <c r="F2332" s="6">
        <v>610407</v>
      </c>
      <c r="G2332" s="7" t="s">
        <v>100</v>
      </c>
      <c r="H2332" s="5"/>
      <c r="I2332" s="5"/>
    </row>
    <row r="2333" spans="1:9" x14ac:dyDescent="0.25">
      <c r="A2333" s="6">
        <v>610408</v>
      </c>
      <c r="B2333" s="7" t="s">
        <v>101</v>
      </c>
      <c r="C2333" s="5"/>
      <c r="D2333" s="5"/>
      <c r="F2333" s="6">
        <v>610408</v>
      </c>
      <c r="G2333" s="7" t="s">
        <v>101</v>
      </c>
      <c r="H2333" s="5"/>
      <c r="I2333" s="5"/>
    </row>
    <row r="2334" spans="1:9" x14ac:dyDescent="0.25">
      <c r="A2334" s="6">
        <v>610409</v>
      </c>
      <c r="B2334" s="7" t="s">
        <v>102</v>
      </c>
      <c r="C2334" s="5"/>
      <c r="D2334" s="5"/>
      <c r="F2334" s="6">
        <v>610409</v>
      </c>
      <c r="G2334" s="7" t="s">
        <v>102</v>
      </c>
      <c r="H2334" s="5"/>
      <c r="I2334" s="5"/>
    </row>
    <row r="2335" spans="1:9" x14ac:dyDescent="0.25">
      <c r="A2335" s="6">
        <v>610410</v>
      </c>
      <c r="B2335" s="7" t="s">
        <v>103</v>
      </c>
      <c r="C2335" s="5"/>
      <c r="D2335" s="5"/>
      <c r="F2335" s="6">
        <v>610410</v>
      </c>
      <c r="G2335" s="7" t="s">
        <v>103</v>
      </c>
      <c r="H2335" s="5"/>
      <c r="I2335" s="5"/>
    </row>
    <row r="2336" spans="1:9" x14ac:dyDescent="0.25">
      <c r="A2336" s="6">
        <v>610411</v>
      </c>
      <c r="B2336" s="7" t="s">
        <v>104</v>
      </c>
      <c r="C2336" s="5"/>
      <c r="D2336" s="5"/>
      <c r="F2336" s="6">
        <v>610411</v>
      </c>
      <c r="G2336" s="7" t="s">
        <v>104</v>
      </c>
      <c r="H2336" s="5"/>
      <c r="I2336" s="5"/>
    </row>
    <row r="2337" spans="1:9" x14ac:dyDescent="0.25">
      <c r="A2337" s="6">
        <v>610412</v>
      </c>
      <c r="B2337" s="7" t="s">
        <v>105</v>
      </c>
      <c r="C2337" s="5"/>
      <c r="D2337" s="5"/>
      <c r="F2337" s="6">
        <v>610412</v>
      </c>
      <c r="G2337" s="7" t="s">
        <v>105</v>
      </c>
      <c r="H2337" s="5"/>
      <c r="I2337" s="5"/>
    </row>
    <row r="2338" spans="1:9" x14ac:dyDescent="0.25">
      <c r="A2338" s="6">
        <v>610413</v>
      </c>
      <c r="B2338" s="7" t="s">
        <v>106</v>
      </c>
      <c r="C2338" s="5"/>
      <c r="D2338" s="5"/>
      <c r="F2338" s="6">
        <v>610413</v>
      </c>
      <c r="G2338" s="7" t="s">
        <v>106</v>
      </c>
      <c r="H2338" s="5"/>
      <c r="I2338" s="5"/>
    </row>
    <row r="2339" spans="1:9" x14ac:dyDescent="0.25">
      <c r="A2339" s="6">
        <v>610414</v>
      </c>
      <c r="B2339" s="7" t="s">
        <v>107</v>
      </c>
      <c r="C2339" s="5"/>
      <c r="D2339" s="5"/>
      <c r="F2339" s="6">
        <v>610414</v>
      </c>
      <c r="G2339" s="7" t="s">
        <v>107</v>
      </c>
      <c r="H2339" s="5"/>
      <c r="I2339" s="5"/>
    </row>
    <row r="2340" spans="1:9" ht="15.75" thickBot="1" x14ac:dyDescent="0.3">
      <c r="A2340" s="19">
        <v>610415</v>
      </c>
      <c r="B2340" s="20" t="s">
        <v>108</v>
      </c>
      <c r="C2340" s="77"/>
      <c r="D2340" s="77"/>
      <c r="F2340" s="19">
        <v>610415</v>
      </c>
      <c r="G2340" s="20" t="s">
        <v>108</v>
      </c>
      <c r="H2340" s="77"/>
      <c r="I2340" s="77"/>
    </row>
    <row r="2341" spans="1:9" ht="15.75" thickBot="1" x14ac:dyDescent="0.3">
      <c r="A2341" s="9" t="s">
        <v>18</v>
      </c>
      <c r="B2341" s="10"/>
      <c r="C2341" s="69">
        <f>SUM(C2326:C2340)</f>
        <v>0</v>
      </c>
      <c r="D2341" s="69">
        <f>SUM(D2326:D2340)</f>
        <v>0</v>
      </c>
      <c r="F2341" s="9" t="s">
        <v>18</v>
      </c>
      <c r="G2341" s="10"/>
      <c r="H2341" s="69">
        <f>SUM(H2326:H2340)</f>
        <v>0</v>
      </c>
      <c r="I2341" s="69">
        <f>SUM(I2326:I2340)</f>
        <v>0</v>
      </c>
    </row>
    <row r="2342" spans="1:9" x14ac:dyDescent="0.25">
      <c r="A2342" s="12">
        <v>6105</v>
      </c>
      <c r="B2342" s="13" t="s">
        <v>283</v>
      </c>
      <c r="C2342" s="70"/>
      <c r="D2342" s="70"/>
      <c r="F2342" s="12">
        <v>6105</v>
      </c>
      <c r="G2342" s="13" t="s">
        <v>283</v>
      </c>
      <c r="H2342" s="70"/>
      <c r="I2342" s="70"/>
    </row>
    <row r="2343" spans="1:9" x14ac:dyDescent="0.25">
      <c r="A2343" s="6">
        <v>610501</v>
      </c>
      <c r="B2343" s="7" t="s">
        <v>94</v>
      </c>
      <c r="C2343" s="5"/>
      <c r="D2343" s="5"/>
      <c r="F2343" s="6">
        <v>610501</v>
      </c>
      <c r="G2343" s="7" t="s">
        <v>94</v>
      </c>
      <c r="H2343" s="5"/>
      <c r="I2343" s="5"/>
    </row>
    <row r="2344" spans="1:9" x14ac:dyDescent="0.25">
      <c r="A2344" s="6">
        <v>610502</v>
      </c>
      <c r="B2344" s="7" t="s">
        <v>95</v>
      </c>
      <c r="C2344" s="5"/>
      <c r="D2344" s="5"/>
      <c r="F2344" s="6">
        <v>610502</v>
      </c>
      <c r="G2344" s="7" t="s">
        <v>95</v>
      </c>
      <c r="H2344" s="5"/>
      <c r="I2344" s="5"/>
    </row>
    <row r="2345" spans="1:9" x14ac:dyDescent="0.25">
      <c r="A2345" s="6">
        <v>610503</v>
      </c>
      <c r="B2345" s="7" t="s">
        <v>96</v>
      </c>
      <c r="C2345" s="5"/>
      <c r="D2345" s="5"/>
      <c r="F2345" s="6">
        <v>610503</v>
      </c>
      <c r="G2345" s="7" t="s">
        <v>96</v>
      </c>
      <c r="H2345" s="5"/>
      <c r="I2345" s="5"/>
    </row>
    <row r="2346" spans="1:9" x14ac:dyDescent="0.25">
      <c r="A2346" s="6">
        <v>610504</v>
      </c>
      <c r="B2346" s="7" t="s">
        <v>97</v>
      </c>
      <c r="C2346" s="5"/>
      <c r="D2346" s="5"/>
      <c r="F2346" s="6">
        <v>610504</v>
      </c>
      <c r="G2346" s="7" t="s">
        <v>97</v>
      </c>
      <c r="H2346" s="5"/>
      <c r="I2346" s="5"/>
    </row>
    <row r="2347" spans="1:9" x14ac:dyDescent="0.25">
      <c r="A2347" s="6">
        <v>610505</v>
      </c>
      <c r="B2347" s="7" t="s">
        <v>98</v>
      </c>
      <c r="C2347" s="5"/>
      <c r="D2347" s="5"/>
      <c r="F2347" s="6">
        <v>610505</v>
      </c>
      <c r="G2347" s="7" t="s">
        <v>98</v>
      </c>
      <c r="H2347" s="5"/>
      <c r="I2347" s="5"/>
    </row>
    <row r="2348" spans="1:9" x14ac:dyDescent="0.25">
      <c r="A2348" s="6">
        <v>610506</v>
      </c>
      <c r="B2348" s="7" t="s">
        <v>99</v>
      </c>
      <c r="C2348" s="5"/>
      <c r="D2348" s="5"/>
      <c r="F2348" s="6">
        <v>610506</v>
      </c>
      <c r="G2348" s="7" t="s">
        <v>99</v>
      </c>
      <c r="H2348" s="5"/>
      <c r="I2348" s="5"/>
    </row>
    <row r="2349" spans="1:9" x14ac:dyDescent="0.25">
      <c r="A2349" s="6">
        <v>610507</v>
      </c>
      <c r="B2349" s="7" t="s">
        <v>100</v>
      </c>
      <c r="C2349" s="5"/>
      <c r="D2349" s="5"/>
      <c r="F2349" s="6">
        <v>610507</v>
      </c>
      <c r="G2349" s="7" t="s">
        <v>100</v>
      </c>
      <c r="H2349" s="5"/>
      <c r="I2349" s="5"/>
    </row>
    <row r="2350" spans="1:9" x14ac:dyDescent="0.25">
      <c r="A2350" s="6">
        <v>610508</v>
      </c>
      <c r="B2350" s="7" t="s">
        <v>101</v>
      </c>
      <c r="C2350" s="5"/>
      <c r="D2350" s="5"/>
      <c r="F2350" s="6">
        <v>610508</v>
      </c>
      <c r="G2350" s="7" t="s">
        <v>101</v>
      </c>
      <c r="H2350" s="5"/>
      <c r="I2350" s="5"/>
    </row>
    <row r="2351" spans="1:9" x14ac:dyDescent="0.25">
      <c r="A2351" s="6">
        <v>610509</v>
      </c>
      <c r="B2351" s="7" t="s">
        <v>102</v>
      </c>
      <c r="C2351" s="5"/>
      <c r="D2351" s="5"/>
      <c r="F2351" s="6">
        <v>610509</v>
      </c>
      <c r="G2351" s="7" t="s">
        <v>102</v>
      </c>
      <c r="H2351" s="5"/>
      <c r="I2351" s="5"/>
    </row>
    <row r="2352" spans="1:9" x14ac:dyDescent="0.25">
      <c r="A2352" s="6">
        <v>610510</v>
      </c>
      <c r="B2352" s="7" t="s">
        <v>103</v>
      </c>
      <c r="C2352" s="5"/>
      <c r="D2352" s="5"/>
      <c r="F2352" s="6">
        <v>610510</v>
      </c>
      <c r="G2352" s="7" t="s">
        <v>103</v>
      </c>
      <c r="H2352" s="5"/>
      <c r="I2352" s="5"/>
    </row>
    <row r="2353" spans="1:9" x14ac:dyDescent="0.25">
      <c r="A2353" s="6">
        <v>610511</v>
      </c>
      <c r="B2353" s="7" t="s">
        <v>104</v>
      </c>
      <c r="C2353" s="5"/>
      <c r="D2353" s="5"/>
      <c r="F2353" s="6">
        <v>610511</v>
      </c>
      <c r="G2353" s="7" t="s">
        <v>104</v>
      </c>
      <c r="H2353" s="5"/>
      <c r="I2353" s="5"/>
    </row>
    <row r="2354" spans="1:9" x14ac:dyDescent="0.25">
      <c r="A2354" s="6">
        <v>610512</v>
      </c>
      <c r="B2354" s="7" t="s">
        <v>105</v>
      </c>
      <c r="C2354" s="5"/>
      <c r="D2354" s="5"/>
      <c r="F2354" s="6">
        <v>610512</v>
      </c>
      <c r="G2354" s="7" t="s">
        <v>105</v>
      </c>
      <c r="H2354" s="5"/>
      <c r="I2354" s="5"/>
    </row>
    <row r="2355" spans="1:9" x14ac:dyDescent="0.25">
      <c r="A2355" s="6">
        <v>610513</v>
      </c>
      <c r="B2355" s="7" t="s">
        <v>106</v>
      </c>
      <c r="C2355" s="5"/>
      <c r="D2355" s="5"/>
      <c r="F2355" s="6">
        <v>610513</v>
      </c>
      <c r="G2355" s="7" t="s">
        <v>106</v>
      </c>
      <c r="H2355" s="5"/>
      <c r="I2355" s="5"/>
    </row>
    <row r="2356" spans="1:9" x14ac:dyDescent="0.25">
      <c r="A2356" s="6">
        <v>610514</v>
      </c>
      <c r="B2356" s="7" t="s">
        <v>107</v>
      </c>
      <c r="C2356" s="5"/>
      <c r="D2356" s="5"/>
      <c r="F2356" s="6">
        <v>610514</v>
      </c>
      <c r="G2356" s="7" t="s">
        <v>107</v>
      </c>
      <c r="H2356" s="5"/>
      <c r="I2356" s="5"/>
    </row>
    <row r="2357" spans="1:9" ht="15.75" thickBot="1" x14ac:dyDescent="0.3">
      <c r="A2357" s="19">
        <v>610515</v>
      </c>
      <c r="B2357" s="20" t="s">
        <v>108</v>
      </c>
      <c r="C2357" s="77"/>
      <c r="D2357" s="77"/>
      <c r="F2357" s="19">
        <v>610515</v>
      </c>
      <c r="G2357" s="20" t="s">
        <v>108</v>
      </c>
      <c r="H2357" s="77"/>
      <c r="I2357" s="77"/>
    </row>
    <row r="2358" spans="1:9" ht="15.75" thickBot="1" x14ac:dyDescent="0.3">
      <c r="A2358" s="9" t="s">
        <v>18</v>
      </c>
      <c r="B2358" s="10"/>
      <c r="C2358" s="69">
        <f>SUM(C2343:C2357)</f>
        <v>0</v>
      </c>
      <c r="D2358" s="69">
        <f>SUM(D2343:D2357)</f>
        <v>0</v>
      </c>
      <c r="F2358" s="9" t="s">
        <v>18</v>
      </c>
      <c r="G2358" s="10"/>
      <c r="H2358" s="69">
        <f>SUM(H2343:H2357)</f>
        <v>0</v>
      </c>
      <c r="I2358" s="69">
        <f>SUM(I2343:I2357)</f>
        <v>0</v>
      </c>
    </row>
    <row r="2359" spans="1:9" x14ac:dyDescent="0.25">
      <c r="A2359" s="12">
        <v>6106</v>
      </c>
      <c r="B2359" s="13" t="s">
        <v>449</v>
      </c>
      <c r="C2359" s="70"/>
      <c r="D2359" s="70"/>
      <c r="F2359" s="12">
        <v>6106</v>
      </c>
      <c r="G2359" s="13" t="s">
        <v>449</v>
      </c>
      <c r="H2359" s="70"/>
      <c r="I2359" s="70"/>
    </row>
    <row r="2360" spans="1:9" x14ac:dyDescent="0.25">
      <c r="A2360" s="6">
        <v>610601</v>
      </c>
      <c r="B2360" s="7" t="s">
        <v>94</v>
      </c>
      <c r="C2360" s="5"/>
      <c r="D2360" s="5"/>
      <c r="F2360" s="6">
        <v>610601</v>
      </c>
      <c r="G2360" s="7" t="s">
        <v>94</v>
      </c>
      <c r="H2360" s="5"/>
      <c r="I2360" s="5"/>
    </row>
    <row r="2361" spans="1:9" x14ac:dyDescent="0.25">
      <c r="A2361" s="6">
        <v>610602</v>
      </c>
      <c r="B2361" s="7" t="s">
        <v>95</v>
      </c>
      <c r="C2361" s="5"/>
      <c r="D2361" s="5"/>
      <c r="F2361" s="6">
        <v>610602</v>
      </c>
      <c r="G2361" s="7" t="s">
        <v>95</v>
      </c>
      <c r="H2361" s="5"/>
      <c r="I2361" s="5"/>
    </row>
    <row r="2362" spans="1:9" x14ac:dyDescent="0.25">
      <c r="A2362" s="6">
        <v>610603</v>
      </c>
      <c r="B2362" s="7" t="s">
        <v>96</v>
      </c>
      <c r="C2362" s="5"/>
      <c r="D2362" s="5"/>
      <c r="F2362" s="6">
        <v>610603</v>
      </c>
      <c r="G2362" s="7" t="s">
        <v>96</v>
      </c>
      <c r="H2362" s="5"/>
      <c r="I2362" s="5"/>
    </row>
    <row r="2363" spans="1:9" x14ac:dyDescent="0.25">
      <c r="A2363" s="6">
        <v>610604</v>
      </c>
      <c r="B2363" s="7" t="s">
        <v>97</v>
      </c>
      <c r="C2363" s="5"/>
      <c r="D2363" s="5"/>
      <c r="F2363" s="6">
        <v>610604</v>
      </c>
      <c r="G2363" s="7" t="s">
        <v>97</v>
      </c>
      <c r="H2363" s="5"/>
      <c r="I2363" s="5"/>
    </row>
    <row r="2364" spans="1:9" x14ac:dyDescent="0.25">
      <c r="A2364" s="6">
        <v>610605</v>
      </c>
      <c r="B2364" s="7" t="s">
        <v>98</v>
      </c>
      <c r="C2364" s="5"/>
      <c r="D2364" s="5"/>
      <c r="F2364" s="6">
        <v>610605</v>
      </c>
      <c r="G2364" s="7" t="s">
        <v>98</v>
      </c>
      <c r="H2364" s="5"/>
      <c r="I2364" s="5"/>
    </row>
    <row r="2365" spans="1:9" x14ac:dyDescent="0.25">
      <c r="A2365" s="6">
        <v>610606</v>
      </c>
      <c r="B2365" s="7" t="s">
        <v>99</v>
      </c>
      <c r="C2365" s="5"/>
      <c r="D2365" s="5"/>
      <c r="F2365" s="6">
        <v>610606</v>
      </c>
      <c r="G2365" s="7" t="s">
        <v>99</v>
      </c>
      <c r="H2365" s="5"/>
      <c r="I2365" s="5"/>
    </row>
    <row r="2366" spans="1:9" x14ac:dyDescent="0.25">
      <c r="A2366" s="6">
        <v>610607</v>
      </c>
      <c r="B2366" s="7" t="s">
        <v>100</v>
      </c>
      <c r="C2366" s="5"/>
      <c r="D2366" s="5"/>
      <c r="F2366" s="6">
        <v>610607</v>
      </c>
      <c r="G2366" s="7" t="s">
        <v>100</v>
      </c>
      <c r="H2366" s="5"/>
      <c r="I2366" s="5"/>
    </row>
    <row r="2367" spans="1:9" x14ac:dyDescent="0.25">
      <c r="A2367" s="6">
        <v>610608</v>
      </c>
      <c r="B2367" s="7" t="s">
        <v>101</v>
      </c>
      <c r="C2367" s="5"/>
      <c r="D2367" s="5"/>
      <c r="F2367" s="6">
        <v>610608</v>
      </c>
      <c r="G2367" s="7" t="s">
        <v>101</v>
      </c>
      <c r="H2367" s="5"/>
      <c r="I2367" s="5"/>
    </row>
    <row r="2368" spans="1:9" x14ac:dyDescent="0.25">
      <c r="A2368" s="6">
        <v>610609</v>
      </c>
      <c r="B2368" s="7" t="s">
        <v>102</v>
      </c>
      <c r="C2368" s="5"/>
      <c r="D2368" s="5"/>
      <c r="F2368" s="6">
        <v>610609</v>
      </c>
      <c r="G2368" s="7" t="s">
        <v>102</v>
      </c>
      <c r="H2368" s="5"/>
      <c r="I2368" s="5"/>
    </row>
    <row r="2369" spans="1:9" x14ac:dyDescent="0.25">
      <c r="A2369" s="6">
        <v>610610</v>
      </c>
      <c r="B2369" s="7" t="s">
        <v>103</v>
      </c>
      <c r="C2369" s="5"/>
      <c r="D2369" s="5"/>
      <c r="F2369" s="6">
        <v>610610</v>
      </c>
      <c r="G2369" s="7" t="s">
        <v>103</v>
      </c>
      <c r="H2369" s="5"/>
      <c r="I2369" s="5"/>
    </row>
    <row r="2370" spans="1:9" x14ac:dyDescent="0.25">
      <c r="A2370" s="6">
        <v>610611</v>
      </c>
      <c r="B2370" s="7" t="s">
        <v>104</v>
      </c>
      <c r="C2370" s="5"/>
      <c r="D2370" s="5"/>
      <c r="F2370" s="6">
        <v>610611</v>
      </c>
      <c r="G2370" s="7" t="s">
        <v>104</v>
      </c>
      <c r="H2370" s="5"/>
      <c r="I2370" s="5"/>
    </row>
    <row r="2371" spans="1:9" x14ac:dyDescent="0.25">
      <c r="A2371" s="6">
        <v>610612</v>
      </c>
      <c r="B2371" s="7" t="s">
        <v>105</v>
      </c>
      <c r="C2371" s="5"/>
      <c r="D2371" s="5"/>
      <c r="F2371" s="6">
        <v>610612</v>
      </c>
      <c r="G2371" s="7" t="s">
        <v>105</v>
      </c>
      <c r="H2371" s="5"/>
      <c r="I2371" s="5"/>
    </row>
    <row r="2372" spans="1:9" x14ac:dyDescent="0.25">
      <c r="A2372" s="6">
        <v>610613</v>
      </c>
      <c r="B2372" s="7" t="s">
        <v>106</v>
      </c>
      <c r="C2372" s="5"/>
      <c r="D2372" s="5"/>
      <c r="F2372" s="6">
        <v>610613</v>
      </c>
      <c r="G2372" s="7" t="s">
        <v>106</v>
      </c>
      <c r="H2372" s="5"/>
      <c r="I2372" s="5"/>
    </row>
    <row r="2373" spans="1:9" x14ac:dyDescent="0.25">
      <c r="A2373" s="6">
        <v>610614</v>
      </c>
      <c r="B2373" s="7" t="s">
        <v>107</v>
      </c>
      <c r="C2373" s="5"/>
      <c r="D2373" s="5"/>
      <c r="F2373" s="6">
        <v>610614</v>
      </c>
      <c r="G2373" s="7" t="s">
        <v>107</v>
      </c>
      <c r="H2373" s="5"/>
      <c r="I2373" s="5"/>
    </row>
    <row r="2374" spans="1:9" ht="15.75" thickBot="1" x14ac:dyDescent="0.3">
      <c r="A2374" s="19">
        <v>610615</v>
      </c>
      <c r="B2374" s="20" t="s">
        <v>108</v>
      </c>
      <c r="C2374" s="77"/>
      <c r="D2374" s="77"/>
      <c r="F2374" s="19">
        <v>610615</v>
      </c>
      <c r="G2374" s="20" t="s">
        <v>108</v>
      </c>
      <c r="H2374" s="77"/>
      <c r="I2374" s="77"/>
    </row>
    <row r="2375" spans="1:9" ht="15.75" thickBot="1" x14ac:dyDescent="0.3">
      <c r="A2375" s="9" t="s">
        <v>18</v>
      </c>
      <c r="B2375" s="10"/>
      <c r="C2375" s="69">
        <f>SUM(C2360:C2374)</f>
        <v>0</v>
      </c>
      <c r="D2375" s="69">
        <f>SUM(D2360:D2374)</f>
        <v>0</v>
      </c>
      <c r="F2375" s="9" t="s">
        <v>18</v>
      </c>
      <c r="G2375" s="10"/>
      <c r="H2375" s="69">
        <f>SUM(H2360:H2374)</f>
        <v>0</v>
      </c>
      <c r="I2375" s="69">
        <f>SUM(I2360:I2374)</f>
        <v>0</v>
      </c>
    </row>
    <row r="2376" spans="1:9" x14ac:dyDescent="0.25">
      <c r="A2376" s="12">
        <v>62</v>
      </c>
      <c r="B2376" s="13" t="s">
        <v>450</v>
      </c>
      <c r="C2376" s="70"/>
      <c r="D2376" s="70"/>
      <c r="F2376" s="12">
        <v>62</v>
      </c>
      <c r="G2376" s="13" t="s">
        <v>450</v>
      </c>
      <c r="H2376" s="70"/>
      <c r="I2376" s="70"/>
    </row>
    <row r="2377" spans="1:9" x14ac:dyDescent="0.25">
      <c r="A2377" s="3">
        <v>6201</v>
      </c>
      <c r="B2377" s="4" t="s">
        <v>451</v>
      </c>
      <c r="C2377" s="5"/>
      <c r="D2377" s="5"/>
      <c r="F2377" s="3">
        <v>6201</v>
      </c>
      <c r="G2377" s="4" t="s">
        <v>451</v>
      </c>
      <c r="H2377" s="5"/>
      <c r="I2377" s="5"/>
    </row>
    <row r="2378" spans="1:9" x14ac:dyDescent="0.25">
      <c r="A2378" s="6">
        <v>620101</v>
      </c>
      <c r="B2378" s="7" t="s">
        <v>94</v>
      </c>
      <c r="C2378" s="5"/>
      <c r="D2378" s="5"/>
      <c r="F2378" s="6">
        <v>620101</v>
      </c>
      <c r="G2378" s="7" t="s">
        <v>94</v>
      </c>
      <c r="H2378" s="5"/>
      <c r="I2378" s="5"/>
    </row>
    <row r="2379" spans="1:9" x14ac:dyDescent="0.25">
      <c r="A2379" s="6">
        <v>620102</v>
      </c>
      <c r="B2379" s="7" t="s">
        <v>95</v>
      </c>
      <c r="C2379" s="5"/>
      <c r="D2379" s="5"/>
      <c r="F2379" s="6">
        <v>620102</v>
      </c>
      <c r="G2379" s="7" t="s">
        <v>95</v>
      </c>
      <c r="H2379" s="5"/>
      <c r="I2379" s="5"/>
    </row>
    <row r="2380" spans="1:9" x14ac:dyDescent="0.25">
      <c r="A2380" s="6">
        <v>620103</v>
      </c>
      <c r="B2380" s="7" t="s">
        <v>96</v>
      </c>
      <c r="C2380" s="5"/>
      <c r="D2380" s="5"/>
      <c r="F2380" s="6">
        <v>620103</v>
      </c>
      <c r="G2380" s="7" t="s">
        <v>96</v>
      </c>
      <c r="H2380" s="5"/>
      <c r="I2380" s="5"/>
    </row>
    <row r="2381" spans="1:9" x14ac:dyDescent="0.25">
      <c r="A2381" s="6">
        <v>620104</v>
      </c>
      <c r="B2381" s="7" t="s">
        <v>97</v>
      </c>
      <c r="C2381" s="5"/>
      <c r="D2381" s="5"/>
      <c r="F2381" s="6">
        <v>620104</v>
      </c>
      <c r="G2381" s="7" t="s">
        <v>97</v>
      </c>
      <c r="H2381" s="5"/>
      <c r="I2381" s="5"/>
    </row>
    <row r="2382" spans="1:9" x14ac:dyDescent="0.25">
      <c r="A2382" s="6">
        <v>620105</v>
      </c>
      <c r="B2382" s="7" t="s">
        <v>98</v>
      </c>
      <c r="C2382" s="5"/>
      <c r="D2382" s="5"/>
      <c r="F2382" s="6">
        <v>620105</v>
      </c>
      <c r="G2382" s="7" t="s">
        <v>98</v>
      </c>
      <c r="H2382" s="5"/>
      <c r="I2382" s="5"/>
    </row>
    <row r="2383" spans="1:9" x14ac:dyDescent="0.25">
      <c r="A2383" s="6">
        <v>620106</v>
      </c>
      <c r="B2383" s="7" t="s">
        <v>99</v>
      </c>
      <c r="C2383" s="5"/>
      <c r="D2383" s="5"/>
      <c r="F2383" s="6">
        <v>620106</v>
      </c>
      <c r="G2383" s="7" t="s">
        <v>99</v>
      </c>
      <c r="H2383" s="5"/>
      <c r="I2383" s="5"/>
    </row>
    <row r="2384" spans="1:9" x14ac:dyDescent="0.25">
      <c r="A2384" s="6">
        <v>620107</v>
      </c>
      <c r="B2384" s="7" t="s">
        <v>100</v>
      </c>
      <c r="C2384" s="5"/>
      <c r="D2384" s="5"/>
      <c r="F2384" s="6">
        <v>620107</v>
      </c>
      <c r="G2384" s="7" t="s">
        <v>100</v>
      </c>
      <c r="H2384" s="5"/>
      <c r="I2384" s="5"/>
    </row>
    <row r="2385" spans="1:9" x14ac:dyDescent="0.25">
      <c r="A2385" s="6">
        <v>620108</v>
      </c>
      <c r="B2385" s="7" t="s">
        <v>101</v>
      </c>
      <c r="C2385" s="5"/>
      <c r="D2385" s="5"/>
      <c r="F2385" s="6">
        <v>620108</v>
      </c>
      <c r="G2385" s="7" t="s">
        <v>101</v>
      </c>
      <c r="H2385" s="5"/>
      <c r="I2385" s="5"/>
    </row>
    <row r="2386" spans="1:9" x14ac:dyDescent="0.25">
      <c r="A2386" s="6">
        <v>620109</v>
      </c>
      <c r="B2386" s="7" t="s">
        <v>102</v>
      </c>
      <c r="C2386" s="5"/>
      <c r="D2386" s="5"/>
      <c r="F2386" s="6">
        <v>620109</v>
      </c>
      <c r="G2386" s="7" t="s">
        <v>102</v>
      </c>
      <c r="H2386" s="5"/>
      <c r="I2386" s="5"/>
    </row>
    <row r="2387" spans="1:9" x14ac:dyDescent="0.25">
      <c r="A2387" s="6">
        <v>620110</v>
      </c>
      <c r="B2387" s="7" t="s">
        <v>103</v>
      </c>
      <c r="C2387" s="5"/>
      <c r="D2387" s="5"/>
      <c r="F2387" s="6">
        <v>620110</v>
      </c>
      <c r="G2387" s="7" t="s">
        <v>103</v>
      </c>
      <c r="H2387" s="5"/>
      <c r="I2387" s="5"/>
    </row>
    <row r="2388" spans="1:9" x14ac:dyDescent="0.25">
      <c r="A2388" s="6">
        <v>620111</v>
      </c>
      <c r="B2388" s="7" t="s">
        <v>104</v>
      </c>
      <c r="C2388" s="5"/>
      <c r="D2388" s="5"/>
      <c r="F2388" s="6">
        <v>620111</v>
      </c>
      <c r="G2388" s="7" t="s">
        <v>104</v>
      </c>
      <c r="H2388" s="5"/>
      <c r="I2388" s="5"/>
    </row>
    <row r="2389" spans="1:9" x14ac:dyDescent="0.25">
      <c r="A2389" s="6">
        <v>620112</v>
      </c>
      <c r="B2389" s="7" t="s">
        <v>105</v>
      </c>
      <c r="C2389" s="5"/>
      <c r="D2389" s="5"/>
      <c r="F2389" s="6">
        <v>620112</v>
      </c>
      <c r="G2389" s="7" t="s">
        <v>105</v>
      </c>
      <c r="H2389" s="5"/>
      <c r="I2389" s="5"/>
    </row>
    <row r="2390" spans="1:9" x14ac:dyDescent="0.25">
      <c r="A2390" s="6">
        <v>620113</v>
      </c>
      <c r="B2390" s="7" t="s">
        <v>106</v>
      </c>
      <c r="C2390" s="5"/>
      <c r="D2390" s="5"/>
      <c r="F2390" s="6">
        <v>620113</v>
      </c>
      <c r="G2390" s="7" t="s">
        <v>106</v>
      </c>
      <c r="H2390" s="5"/>
      <c r="I2390" s="5"/>
    </row>
    <row r="2391" spans="1:9" x14ac:dyDescent="0.25">
      <c r="A2391" s="6">
        <v>620114</v>
      </c>
      <c r="B2391" s="7" t="s">
        <v>107</v>
      </c>
      <c r="C2391" s="5"/>
      <c r="D2391" s="5"/>
      <c r="F2391" s="6">
        <v>620114</v>
      </c>
      <c r="G2391" s="7" t="s">
        <v>107</v>
      </c>
      <c r="H2391" s="5"/>
      <c r="I2391" s="5"/>
    </row>
    <row r="2392" spans="1:9" ht="15.75" thickBot="1" x14ac:dyDescent="0.3">
      <c r="A2392" s="59">
        <v>620115</v>
      </c>
      <c r="B2392" s="20" t="s">
        <v>108</v>
      </c>
      <c r="C2392" s="71"/>
      <c r="D2392" s="71"/>
      <c r="F2392" s="59">
        <v>620115</v>
      </c>
      <c r="G2392" s="20" t="s">
        <v>108</v>
      </c>
      <c r="H2392" s="71"/>
      <c r="I2392" s="71"/>
    </row>
    <row r="2393" spans="1:9" ht="15.75" thickBot="1" x14ac:dyDescent="0.3">
      <c r="A2393" s="9" t="s">
        <v>18</v>
      </c>
      <c r="B2393" s="10"/>
      <c r="C2393" s="69">
        <f>SUM(C2378:C2392)</f>
        <v>0</v>
      </c>
      <c r="D2393" s="69">
        <f>SUM(D2378:D2392)</f>
        <v>0</v>
      </c>
      <c r="F2393" s="9" t="s">
        <v>18</v>
      </c>
      <c r="G2393" s="10"/>
      <c r="H2393" s="69">
        <f>SUM(H2378:H2392)</f>
        <v>0</v>
      </c>
      <c r="I2393" s="69">
        <f>SUM(I2378:I2392)</f>
        <v>0</v>
      </c>
    </row>
    <row r="2394" spans="1:9" x14ac:dyDescent="0.25">
      <c r="A2394" s="12">
        <v>69</v>
      </c>
      <c r="B2394" s="13" t="s">
        <v>452</v>
      </c>
      <c r="C2394" s="70"/>
      <c r="D2394" s="70"/>
      <c r="F2394" s="12">
        <v>69</v>
      </c>
      <c r="G2394" s="13" t="s">
        <v>452</v>
      </c>
      <c r="H2394" s="70"/>
      <c r="I2394" s="70"/>
    </row>
    <row r="2395" spans="1:9" ht="15.75" thickBot="1" x14ac:dyDescent="0.3">
      <c r="A2395" s="3">
        <v>6901</v>
      </c>
      <c r="B2395" s="4" t="s">
        <v>453</v>
      </c>
      <c r="C2395" s="5"/>
      <c r="D2395" s="5"/>
      <c r="F2395" s="3">
        <v>6901</v>
      </c>
      <c r="G2395" s="4" t="s">
        <v>453</v>
      </c>
      <c r="H2395" s="5"/>
      <c r="I2395" s="5"/>
    </row>
    <row r="2396" spans="1:9" ht="15.75" thickBot="1" x14ac:dyDescent="0.3">
      <c r="A2396" s="9" t="s">
        <v>18</v>
      </c>
      <c r="B2396" s="10"/>
      <c r="C2396" s="69">
        <f>SUM(C2395)</f>
        <v>0</v>
      </c>
      <c r="D2396" s="69">
        <f>SUM(D2395)</f>
        <v>0</v>
      </c>
      <c r="F2396" s="9" t="s">
        <v>18</v>
      </c>
      <c r="G2396" s="10"/>
      <c r="H2396" s="69">
        <f>SUM(H2395)</f>
        <v>0</v>
      </c>
      <c r="I2396" s="69">
        <f>SUM(I2395)</f>
        <v>0</v>
      </c>
    </row>
    <row r="2397" spans="1:9" ht="15.75" thickBot="1" x14ac:dyDescent="0.3">
      <c r="A2397" s="12">
        <v>6902</v>
      </c>
      <c r="B2397" s="13" t="s">
        <v>450</v>
      </c>
      <c r="C2397" s="70"/>
      <c r="D2397" s="70"/>
      <c r="F2397" s="12">
        <v>6902</v>
      </c>
      <c r="G2397" s="13" t="s">
        <v>450</v>
      </c>
      <c r="H2397" s="70"/>
      <c r="I2397" s="70"/>
    </row>
    <row r="2398" spans="1:9" ht="15.75" thickBot="1" x14ac:dyDescent="0.3">
      <c r="A2398" s="9" t="s">
        <v>18</v>
      </c>
      <c r="B2398" s="10"/>
      <c r="C2398" s="69">
        <f>SUM(C2397)</f>
        <v>0</v>
      </c>
      <c r="D2398" s="69">
        <f>SUM(D2397)</f>
        <v>0</v>
      </c>
      <c r="F2398" s="9" t="s">
        <v>18</v>
      </c>
      <c r="G2398" s="10"/>
      <c r="H2398" s="69">
        <f>SUM(H2397)</f>
        <v>0</v>
      </c>
      <c r="I2398" s="69">
        <f>SUM(I2397)</f>
        <v>0</v>
      </c>
    </row>
    <row r="2399" spans="1:9" x14ac:dyDescent="0.25">
      <c r="A2399" s="50"/>
      <c r="B2399" s="31"/>
      <c r="C2399" s="70"/>
      <c r="D2399" s="70"/>
      <c r="F2399" s="50"/>
      <c r="G2399" s="31"/>
      <c r="H2399" s="70"/>
      <c r="I2399" s="70"/>
    </row>
    <row r="2400" spans="1:9" x14ac:dyDescent="0.25">
      <c r="A2400" s="60" t="s">
        <v>454</v>
      </c>
      <c r="B2400" s="61"/>
      <c r="C2400" s="8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3663041529.2799997</v>
      </c>
      <c r="D2400" s="8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3130323065.5500002</v>
      </c>
      <c r="F2400" s="60" t="s">
        <v>454</v>
      </c>
      <c r="G2400" s="61"/>
      <c r="H2400" s="85">
        <f>H1125+H1134+H1147+H1158+H1169+H1181+H1193+H1205+H1217+H1229+H1241+H1253+H1265+H1281+H1297+H1349+H1364+H1378+H1390+H1403+H1415+H1426+H1437+H1449+H1461+H1473+H1485+H1497+H1509+H1521+H1533+H1549+H1565+H1609+H1627+H1644+H1661+H1678+H1695+H1712+H1729+H1746+H1763+H1780+H1797+H1814+H1831+H1848+H1865+H1916+H1919+H1937+H1954+H1971+H1988+H2005+H2022+H2039+H2056+H2073+H2090+H2107+H2124+H2141+H2158+H2175+H2192+H2209+H2226+H2269+H2272+H2279+H2285+H2300+H2312+H2324+H2341+H2358+H2375+H2393+H2396+H2398</f>
        <v>3663041529.2799997</v>
      </c>
      <c r="I2400" s="85">
        <f>I1125+I1134+I1147+I1158+I1169+I1181+I1193+I1205+I1217+I1229+I1241+I1253+I1265+I1281+I1297+I1349+I1364+I1378+I1390+I1403+I1415+I1426+I1437+I1449+I1461+I1473+I1485+I1497+I1509+I1521+I1533+I1549+I1565+I1609+I1627+I1644+I1661+I1678+I1695+I1712+I1729+I1746+I1763+I1780+I1797+I1814+I1831+I1848+I1865+I1916+I1919+I1937+I1954+I1971+I1988+I2005+I2022+I2039+I2056+I2073+I2090+I2107+I2124+I2141+I2158+I2175+I2192+I2209+I2226+I2269+I2272+I2279+I2285+I2300+I2312+I2324+I2341+I2358+I2375+I2393+I2396+I2398</f>
        <v>3130323065.5500002</v>
      </c>
    </row>
    <row r="2401" spans="1:9" x14ac:dyDescent="0.25">
      <c r="A2401" s="63"/>
      <c r="B2401" s="7"/>
      <c r="C2401" s="86"/>
      <c r="D2401" s="86"/>
      <c r="F2401" s="63"/>
      <c r="G2401" s="7"/>
      <c r="H2401" s="86"/>
      <c r="I2401" s="86"/>
    </row>
    <row r="2402" spans="1:9" x14ac:dyDescent="0.25">
      <c r="A2402" s="60" t="s">
        <v>455</v>
      </c>
      <c r="B2402" s="61"/>
      <c r="C2402" s="85">
        <f>C1115-C2400</f>
        <v>46693044.400000095</v>
      </c>
      <c r="D2402" s="85">
        <f>D1115-D2400</f>
        <v>113816615.00999928</v>
      </c>
      <c r="F2402" s="60" t="s">
        <v>455</v>
      </c>
      <c r="G2402" s="61"/>
      <c r="H2402" s="85">
        <f>H1115-H2400</f>
        <v>46693044.400000095</v>
      </c>
      <c r="I2402" s="85">
        <f>I1115-I2400</f>
        <v>113816615.00999928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5765A-821E-4324-9C80-FF27F20730A2}">
  <dimension ref="A1:D2402"/>
  <sheetViews>
    <sheetView topLeftCell="A7" workbookViewId="0">
      <selection activeCell="F2" sqref="F2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1396986544.4200001</v>
      </c>
      <c r="D8" s="8"/>
    </row>
    <row r="9" spans="1:4" x14ac:dyDescent="0.25">
      <c r="A9" s="6">
        <v>1105</v>
      </c>
      <c r="B9" s="7" t="s">
        <v>9</v>
      </c>
      <c r="C9" s="8">
        <v>-17286364.359999999</v>
      </c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198502738.86000001</v>
      </c>
      <c r="D11" s="8">
        <v>178795212.53</v>
      </c>
    </row>
    <row r="12" spans="1:4" x14ac:dyDescent="0.25">
      <c r="A12" s="6">
        <v>1108</v>
      </c>
      <c r="B12" s="7" t="s">
        <v>12</v>
      </c>
      <c r="C12" s="8">
        <v>1508610257.6900001</v>
      </c>
      <c r="D12" s="8">
        <v>2277760002.75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447873708</v>
      </c>
      <c r="D14" s="8">
        <v>108510409.65000001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510048354.74000001</v>
      </c>
      <c r="D17" s="8"/>
    </row>
    <row r="18" spans="1:4" ht="15.75" thickBot="1" x14ac:dyDescent="0.3">
      <c r="A18" s="9" t="s">
        <v>18</v>
      </c>
      <c r="B18" s="10"/>
      <c r="C18" s="11">
        <f>SUM(C4:C17)</f>
        <v>4044735239.3500004</v>
      </c>
      <c r="D18" s="11">
        <f>SUM(D4:D17)</f>
        <v>2565065624.9300003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190095871.15000001</v>
      </c>
      <c r="D20" s="8">
        <v>213928544.12</v>
      </c>
    </row>
    <row r="21" spans="1:4" x14ac:dyDescent="0.25">
      <c r="A21" s="6">
        <v>1202</v>
      </c>
      <c r="B21" s="7" t="s">
        <v>21</v>
      </c>
      <c r="C21" s="8">
        <v>385365</v>
      </c>
      <c r="D21" s="8">
        <v>360000</v>
      </c>
    </row>
    <row r="22" spans="1:4" x14ac:dyDescent="0.25">
      <c r="A22" s="6">
        <v>1203</v>
      </c>
      <c r="B22" s="7" t="s">
        <v>22</v>
      </c>
      <c r="C22" s="8">
        <v>106087092.91</v>
      </c>
      <c r="D22" s="8">
        <v>142819887.28999999</v>
      </c>
    </row>
    <row r="23" spans="1:4" x14ac:dyDescent="0.25">
      <c r="A23" s="6">
        <v>1204</v>
      </c>
      <c r="B23" s="7" t="s">
        <v>23</v>
      </c>
      <c r="C23" s="8">
        <v>377139.99</v>
      </c>
      <c r="D23" s="8">
        <v>169652.49</v>
      </c>
    </row>
    <row r="24" spans="1:4" ht="15.75" thickBot="1" x14ac:dyDescent="0.3">
      <c r="A24" s="16">
        <v>1205</v>
      </c>
      <c r="B24" s="17" t="s">
        <v>24</v>
      </c>
      <c r="C24" s="8">
        <v>15210970.92</v>
      </c>
      <c r="D24" s="18">
        <v>194537184.31</v>
      </c>
    </row>
    <row r="25" spans="1:4" ht="15.75" thickBot="1" x14ac:dyDescent="0.3">
      <c r="A25" s="9" t="s">
        <v>18</v>
      </c>
      <c r="B25" s="10"/>
      <c r="C25" s="11">
        <f>SUM(C20:C24)</f>
        <v>312156439.97000003</v>
      </c>
      <c r="D25" s="11">
        <f>SUM(D20:D24)</f>
        <v>551815268.21000004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386445088.72000003</v>
      </c>
      <c r="D27" s="8">
        <v>622833218.44000006</v>
      </c>
    </row>
    <row r="28" spans="1:4" x14ac:dyDescent="0.25">
      <c r="A28" s="6">
        <v>1302</v>
      </c>
      <c r="B28" s="7" t="s">
        <v>27</v>
      </c>
      <c r="C28" s="8">
        <v>163971941.31</v>
      </c>
      <c r="D28" s="8">
        <v>194120601.37</v>
      </c>
    </row>
    <row r="29" spans="1:4" x14ac:dyDescent="0.25">
      <c r="A29" s="6">
        <v>1303</v>
      </c>
      <c r="B29" s="7" t="s">
        <v>28</v>
      </c>
      <c r="C29" s="8">
        <v>36790841</v>
      </c>
      <c r="D29" s="8"/>
    </row>
    <row r="30" spans="1:4" x14ac:dyDescent="0.25">
      <c r="A30" s="6">
        <v>1304</v>
      </c>
      <c r="B30" s="7" t="s">
        <v>29</v>
      </c>
      <c r="C30" s="8">
        <v>31566605.170000002</v>
      </c>
      <c r="D30" s="8">
        <v>35016946.490000002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5816160.2000000002</v>
      </c>
      <c r="D32" s="8">
        <v>3134549.99</v>
      </c>
    </row>
    <row r="33" spans="1:4" x14ac:dyDescent="0.25">
      <c r="A33" s="6">
        <v>1307</v>
      </c>
      <c r="B33" s="7" t="s">
        <v>32</v>
      </c>
      <c r="C33" s="8">
        <v>76262627.530000001</v>
      </c>
      <c r="D33" s="8">
        <v>64711612.409999996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29250.82</v>
      </c>
      <c r="D37" s="8">
        <v>3621828.74</v>
      </c>
    </row>
    <row r="38" spans="1:4" x14ac:dyDescent="0.25">
      <c r="A38" s="16">
        <v>1312</v>
      </c>
      <c r="B38" s="17" t="s">
        <v>37</v>
      </c>
      <c r="C38" s="8">
        <v>237512610.72</v>
      </c>
      <c r="D38" s="8">
        <v>158393523.52000001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938395125.47000003</v>
      </c>
      <c r="D40" s="11">
        <f>SUM(D27:D39)</f>
        <v>1081832280.96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>
        <v>269383396.06999999</v>
      </c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107105506.12</v>
      </c>
      <c r="D47" s="8">
        <v>80651026.090000004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1240275.44</v>
      </c>
      <c r="D50" s="8">
        <v>1417316.31</v>
      </c>
    </row>
    <row r="51" spans="1:4" ht="15.75" thickBot="1" x14ac:dyDescent="0.3">
      <c r="A51" s="9" t="s">
        <v>18</v>
      </c>
      <c r="B51" s="10"/>
      <c r="C51" s="11">
        <f>SUM(C42:C50)</f>
        <v>377729177.63</v>
      </c>
      <c r="D51" s="21">
        <f>SUM(D42:D50)</f>
        <v>82068342.400000006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2900582.44</v>
      </c>
      <c r="D53" s="8">
        <v>1832941.59</v>
      </c>
    </row>
    <row r="54" spans="1:4" x14ac:dyDescent="0.25">
      <c r="A54" s="6">
        <v>1502</v>
      </c>
      <c r="B54" s="7" t="s">
        <v>51</v>
      </c>
      <c r="C54" s="8">
        <v>29258031.43</v>
      </c>
      <c r="D54" s="8">
        <v>43219504.369999997</v>
      </c>
    </row>
    <row r="55" spans="1:4" x14ac:dyDescent="0.25">
      <c r="A55" s="6">
        <v>1503</v>
      </c>
      <c r="B55" s="7" t="s">
        <v>52</v>
      </c>
      <c r="C55" s="8"/>
      <c r="D55" s="8">
        <v>9570738.5700000003</v>
      </c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143137939.24000001</v>
      </c>
      <c r="D57" s="8">
        <v>113877617.33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1.1299999999999999</v>
      </c>
      <c r="D59" s="8">
        <v>-6518529.0300000003</v>
      </c>
    </row>
    <row r="60" spans="1:4" x14ac:dyDescent="0.25">
      <c r="A60" s="6">
        <v>1508</v>
      </c>
      <c r="B60" s="7" t="s">
        <v>57</v>
      </c>
      <c r="C60" s="8">
        <v>1462959</v>
      </c>
      <c r="D60" s="8">
        <v>894359</v>
      </c>
    </row>
    <row r="61" spans="1:4" ht="15.75" thickBot="1" x14ac:dyDescent="0.3">
      <c r="A61" s="16">
        <v>1510</v>
      </c>
      <c r="B61" s="17" t="s">
        <v>38</v>
      </c>
      <c r="C61" s="8">
        <v>495223668.32999998</v>
      </c>
      <c r="D61" s="8">
        <v>2501619.84</v>
      </c>
    </row>
    <row r="62" spans="1:4" x14ac:dyDescent="0.25">
      <c r="A62" s="22" t="s">
        <v>18</v>
      </c>
      <c r="B62" s="23"/>
      <c r="C62" s="24">
        <f>SUM(C53:C61)</f>
        <v>671983181.56999993</v>
      </c>
      <c r="D62" s="24">
        <f>SUM(D53:D61)</f>
        <v>165378251.67000002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67534726.549999997</v>
      </c>
      <c r="D64" s="8">
        <v>62730494.189999998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166700000</v>
      </c>
      <c r="D68" s="8"/>
    </row>
    <row r="69" spans="1:4" ht="15.75" thickBot="1" x14ac:dyDescent="0.3">
      <c r="A69" s="9" t="s">
        <v>18</v>
      </c>
      <c r="B69" s="10"/>
      <c r="C69" s="11">
        <f>SUM(C64:C68)</f>
        <v>234234726.55000001</v>
      </c>
      <c r="D69" s="11">
        <f>SUM(D64:D68)</f>
        <v>62730494.189999998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>
        <v>418555999</v>
      </c>
    </row>
    <row r="72" spans="1:4" x14ac:dyDescent="0.25">
      <c r="A72" s="6">
        <v>1702</v>
      </c>
      <c r="B72" s="7" t="s">
        <v>66</v>
      </c>
      <c r="C72" s="8"/>
      <c r="D72" s="8">
        <v>-4574828.6900000004</v>
      </c>
    </row>
    <row r="73" spans="1:4" x14ac:dyDescent="0.25">
      <c r="A73" s="6">
        <v>1703</v>
      </c>
      <c r="B73" s="7" t="s">
        <v>67</v>
      </c>
      <c r="C73" s="8">
        <v>184366934.50999999</v>
      </c>
      <c r="D73" s="8">
        <v>167963047.36000001</v>
      </c>
    </row>
    <row r="74" spans="1:4" x14ac:dyDescent="0.25">
      <c r="A74" s="6">
        <v>1704</v>
      </c>
      <c r="B74" s="7" t="s">
        <v>68</v>
      </c>
      <c r="C74" s="8">
        <v>-99898844.609999999</v>
      </c>
      <c r="D74" s="8">
        <v>-56329289.049999997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84468089.899999991</v>
      </c>
      <c r="D77" s="11">
        <f>SUM(D71:D76)</f>
        <v>525614928.62000006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5848991.5099999998</v>
      </c>
      <c r="D84" s="8">
        <v>9453088.1799999997</v>
      </c>
    </row>
    <row r="85" spans="1:4" x14ac:dyDescent="0.25">
      <c r="A85" s="6">
        <v>1903</v>
      </c>
      <c r="B85" s="7" t="s">
        <v>76</v>
      </c>
      <c r="C85" s="8">
        <v>10632682.060000001</v>
      </c>
      <c r="D85" s="8">
        <v>10813739.84</v>
      </c>
    </row>
    <row r="86" spans="1:4" x14ac:dyDescent="0.25">
      <c r="A86" s="6">
        <v>1904</v>
      </c>
      <c r="B86" s="7" t="s">
        <v>77</v>
      </c>
      <c r="C86" s="8">
        <v>282290256.63</v>
      </c>
      <c r="D86" s="8">
        <v>231275351.74000001</v>
      </c>
    </row>
    <row r="87" spans="1:4" x14ac:dyDescent="0.25">
      <c r="A87" s="6">
        <v>1905</v>
      </c>
      <c r="B87" s="7" t="s">
        <v>78</v>
      </c>
      <c r="C87" s="8">
        <v>458745120.13</v>
      </c>
      <c r="D87" s="8">
        <v>460550904.27999997</v>
      </c>
    </row>
    <row r="88" spans="1:4" x14ac:dyDescent="0.25">
      <c r="A88" s="6">
        <v>1906</v>
      </c>
      <c r="B88" s="7" t="s">
        <v>79</v>
      </c>
      <c r="C88" s="8">
        <v>-124187953.02</v>
      </c>
      <c r="D88" s="8">
        <v>-75008912.400000006</v>
      </c>
    </row>
    <row r="89" spans="1:4" x14ac:dyDescent="0.25">
      <c r="A89" s="6">
        <v>1907</v>
      </c>
      <c r="B89" s="7" t="s">
        <v>80</v>
      </c>
      <c r="C89" s="8">
        <v>207996696.72999999</v>
      </c>
      <c r="D89" s="8">
        <v>391610972.26999998</v>
      </c>
    </row>
    <row r="90" spans="1:4" x14ac:dyDescent="0.25">
      <c r="A90" s="6">
        <v>1908</v>
      </c>
      <c r="B90" s="7" t="s">
        <v>81</v>
      </c>
      <c r="C90" s="8">
        <v>-101298107.78</v>
      </c>
      <c r="D90" s="8">
        <v>-81264440.450000003</v>
      </c>
    </row>
    <row r="91" spans="1:4" ht="15.75" thickBot="1" x14ac:dyDescent="0.3">
      <c r="A91" s="6">
        <v>1910</v>
      </c>
      <c r="B91" s="7" t="s">
        <v>38</v>
      </c>
      <c r="C91" s="8">
        <v>21070976.09</v>
      </c>
      <c r="D91" s="8">
        <v>23578236.940000001</v>
      </c>
    </row>
    <row r="92" spans="1:4" ht="15.75" thickBot="1" x14ac:dyDescent="0.3">
      <c r="A92" s="9" t="s">
        <v>82</v>
      </c>
      <c r="B92" s="10"/>
      <c r="C92" s="11">
        <f>SUM(C83:C91)</f>
        <v>761098662.35000002</v>
      </c>
      <c r="D92" s="11">
        <f>SUM(D83:D91)</f>
        <v>971008940.39999998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7424800642.7900009</v>
      </c>
      <c r="D94" s="29">
        <f>D18+D25+D40+D51+D62+D69+D77+D81+D92</f>
        <v>6005514131.3799992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6030096.0599999996</v>
      </c>
      <c r="D98" s="8">
        <v>1843491.2</v>
      </c>
    </row>
    <row r="99" spans="1:4" x14ac:dyDescent="0.25">
      <c r="A99" s="6">
        <v>2102</v>
      </c>
      <c r="B99" s="7" t="s">
        <v>87</v>
      </c>
      <c r="C99" s="8">
        <v>13787191.73</v>
      </c>
      <c r="D99" s="8">
        <v>10254579.199999999</v>
      </c>
    </row>
    <row r="100" spans="1:4" x14ac:dyDescent="0.25">
      <c r="A100" s="6">
        <v>2103</v>
      </c>
      <c r="B100" s="7" t="s">
        <v>88</v>
      </c>
      <c r="C100" s="8">
        <v>513191.69</v>
      </c>
      <c r="D100" s="8">
        <v>539063.28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6211114.0599999996</v>
      </c>
      <c r="D102" s="8">
        <v>4700131.46</v>
      </c>
    </row>
    <row r="103" spans="1:4" x14ac:dyDescent="0.25">
      <c r="A103" s="6">
        <v>2106</v>
      </c>
      <c r="B103" s="7" t="s">
        <v>91</v>
      </c>
      <c r="C103" s="8">
        <v>503907900.14999998</v>
      </c>
      <c r="D103" s="8">
        <v>483738721.80000001</v>
      </c>
    </row>
    <row r="104" spans="1:4" ht="15.75" thickBot="1" x14ac:dyDescent="0.3">
      <c r="A104" s="16">
        <v>2110</v>
      </c>
      <c r="B104" s="17" t="s">
        <v>92</v>
      </c>
      <c r="C104" s="8">
        <v>220309.56</v>
      </c>
      <c r="D104" s="8">
        <v>996856.9</v>
      </c>
    </row>
    <row r="105" spans="1:4" ht="15.75" thickBot="1" x14ac:dyDescent="0.3">
      <c r="A105" s="9" t="s">
        <v>18</v>
      </c>
      <c r="B105" s="10"/>
      <c r="C105" s="11">
        <f>SUM(C98:C104)</f>
        <v>530669803.25</v>
      </c>
      <c r="D105" s="11">
        <f>SUM(D98:D104)</f>
        <v>502072843.83999997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13954793.390000001</v>
      </c>
      <c r="D107" s="8">
        <v>6490478.6200000001</v>
      </c>
    </row>
    <row r="108" spans="1:4" x14ac:dyDescent="0.25">
      <c r="A108" s="6">
        <v>2202</v>
      </c>
      <c r="B108" s="7" t="s">
        <v>95</v>
      </c>
      <c r="C108" s="8">
        <v>-2567620.35</v>
      </c>
      <c r="D108" s="8">
        <v>-4682234.17</v>
      </c>
    </row>
    <row r="109" spans="1:4" x14ac:dyDescent="0.25">
      <c r="A109" s="6">
        <v>2203</v>
      </c>
      <c r="B109" s="33" t="s">
        <v>96</v>
      </c>
      <c r="C109" s="8">
        <v>333162.49</v>
      </c>
      <c r="D109" s="8">
        <v>285523.89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905161.26</v>
      </c>
      <c r="D111" s="8">
        <v>264962.02</v>
      </c>
    </row>
    <row r="112" spans="1:4" x14ac:dyDescent="0.25">
      <c r="A112" s="6">
        <v>2206</v>
      </c>
      <c r="B112" s="7" t="s">
        <v>99</v>
      </c>
      <c r="C112" s="8">
        <v>252386679.44</v>
      </c>
      <c r="D112" s="8">
        <v>184261732.34999999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3693558.24</v>
      </c>
      <c r="D114" s="8">
        <v>1636455.68</v>
      </c>
    </row>
    <row r="115" spans="1:4" x14ac:dyDescent="0.25">
      <c r="A115" s="6">
        <v>2209</v>
      </c>
      <c r="B115" s="7" t="s">
        <v>102</v>
      </c>
      <c r="C115" s="8">
        <v>-401835.47</v>
      </c>
      <c r="D115" s="8">
        <v>50185.72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1760388.47</v>
      </c>
      <c r="D117" s="8">
        <v>1339280.76</v>
      </c>
    </row>
    <row r="118" spans="1:4" x14ac:dyDescent="0.25">
      <c r="A118" s="6">
        <v>2212</v>
      </c>
      <c r="B118" s="7" t="s">
        <v>105</v>
      </c>
      <c r="C118" s="8">
        <v>166069.5</v>
      </c>
      <c r="D118" s="8">
        <v>176937.58</v>
      </c>
    </row>
    <row r="119" spans="1:4" x14ac:dyDescent="0.25">
      <c r="A119" s="6">
        <v>2213</v>
      </c>
      <c r="B119" s="7" t="s">
        <v>106</v>
      </c>
      <c r="C119" s="8">
        <v>1473.89</v>
      </c>
      <c r="D119" s="8">
        <v>2312.34</v>
      </c>
    </row>
    <row r="120" spans="1:4" x14ac:dyDescent="0.25">
      <c r="A120" s="6">
        <v>2214</v>
      </c>
      <c r="B120" s="7" t="s">
        <v>107</v>
      </c>
      <c r="C120" s="8">
        <v>30746</v>
      </c>
      <c r="D120" s="8">
        <v>5560.08</v>
      </c>
    </row>
    <row r="121" spans="1:4" x14ac:dyDescent="0.25">
      <c r="A121" s="6">
        <v>2215</v>
      </c>
      <c r="B121" s="7" t="s">
        <v>108</v>
      </c>
      <c r="C121" s="8">
        <v>425105.5</v>
      </c>
      <c r="D121" s="8">
        <v>43991.66</v>
      </c>
    </row>
    <row r="122" spans="1:4" ht="15.75" thickBot="1" x14ac:dyDescent="0.3">
      <c r="A122" s="19">
        <v>2216</v>
      </c>
      <c r="B122" s="20" t="s">
        <v>109</v>
      </c>
      <c r="C122" s="8">
        <v>4260853.05</v>
      </c>
      <c r="D122" s="8">
        <v>1755433.19</v>
      </c>
    </row>
    <row r="123" spans="1:4" ht="15.75" thickBot="1" x14ac:dyDescent="0.3">
      <c r="A123" s="9" t="s">
        <v>18</v>
      </c>
      <c r="B123" s="10"/>
      <c r="C123" s="11">
        <f>SUM(C107:C122)</f>
        <v>274948535.40999997</v>
      </c>
      <c r="D123" s="11">
        <f>SUM(D107:D122)</f>
        <v>191630619.72000003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1052333.33</v>
      </c>
      <c r="D125" s="8">
        <v>2256666.5699999998</v>
      </c>
    </row>
    <row r="126" spans="1:4" x14ac:dyDescent="0.25">
      <c r="A126" s="6">
        <v>2302</v>
      </c>
      <c r="B126" s="7" t="s">
        <v>112</v>
      </c>
      <c r="C126" s="8">
        <v>38563341.619999997</v>
      </c>
      <c r="D126" s="8">
        <v>39370712.469999999</v>
      </c>
    </row>
    <row r="127" spans="1:4" x14ac:dyDescent="0.25">
      <c r="A127" s="6">
        <v>2303</v>
      </c>
      <c r="B127" s="7" t="s">
        <v>113</v>
      </c>
      <c r="C127" s="8">
        <v>409974</v>
      </c>
      <c r="D127" s="8">
        <v>507278.54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1680587056.04</v>
      </c>
      <c r="D129" s="8">
        <v>1452445547.2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21493224.530000001</v>
      </c>
      <c r="D132" s="8">
        <v>8203149.1200000001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1519021.88</v>
      </c>
      <c r="D135" s="8">
        <v>1750110.49</v>
      </c>
    </row>
    <row r="136" spans="1:4" x14ac:dyDescent="0.25">
      <c r="A136" s="6">
        <v>2312</v>
      </c>
      <c r="B136" s="7" t="s">
        <v>122</v>
      </c>
      <c r="C136" s="8">
        <v>-59180091.32</v>
      </c>
      <c r="D136" s="8">
        <v>-84955031.760000005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146195142.93000001</v>
      </c>
      <c r="D138" s="8">
        <v>155520341.88</v>
      </c>
    </row>
    <row r="139" spans="1:4" x14ac:dyDescent="0.25">
      <c r="A139" s="6">
        <v>2314</v>
      </c>
      <c r="B139" s="7" t="s">
        <v>125</v>
      </c>
      <c r="C139" s="8">
        <v>-8907868.3599999994</v>
      </c>
      <c r="D139" s="8">
        <v>-5948587.5999999996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1821732134.6500003</v>
      </c>
      <c r="D141" s="11">
        <f>SUM(D125:D140)</f>
        <v>1569150186.9099998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457295.72</v>
      </c>
      <c r="D143" s="8">
        <v>-327684.87</v>
      </c>
    </row>
    <row r="144" spans="1:4" x14ac:dyDescent="0.25">
      <c r="A144" s="6">
        <v>2402</v>
      </c>
      <c r="B144" s="7" t="s">
        <v>129</v>
      </c>
      <c r="C144" s="8">
        <v>180202822.25999999</v>
      </c>
      <c r="D144" s="8">
        <v>-229710493.5</v>
      </c>
    </row>
    <row r="145" spans="1:4" x14ac:dyDescent="0.25">
      <c r="A145" s="6">
        <v>2403</v>
      </c>
      <c r="B145" s="7" t="s">
        <v>130</v>
      </c>
      <c r="C145" s="8">
        <v>25676560.969999999</v>
      </c>
      <c r="D145" s="8">
        <v>20232941.600000001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10263471.91</v>
      </c>
      <c r="D147" s="8">
        <v>12591436.210000001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216600150.85999998</v>
      </c>
      <c r="D149" s="11">
        <f>SUM(D143:D148)</f>
        <v>-197213800.56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47799717.07</v>
      </c>
      <c r="D151" s="8">
        <v>248474380.22999999</v>
      </c>
    </row>
    <row r="152" spans="1:4" x14ac:dyDescent="0.25">
      <c r="A152" s="6">
        <v>2502</v>
      </c>
      <c r="B152" s="7" t="s">
        <v>136</v>
      </c>
      <c r="C152" s="8">
        <v>-9204.0499999999993</v>
      </c>
      <c r="D152" s="8">
        <v>1292799.1599999999</v>
      </c>
    </row>
    <row r="153" spans="1:4" x14ac:dyDescent="0.25">
      <c r="A153" s="6">
        <v>2503</v>
      </c>
      <c r="B153" s="7" t="s">
        <v>137</v>
      </c>
      <c r="C153" s="8"/>
      <c r="D153" s="8">
        <v>6741.34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-31291971.329999998</v>
      </c>
      <c r="D155" s="8">
        <v>-186822660.28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16498541.690000005</v>
      </c>
      <c r="D157" s="11">
        <f>SUM(D151:D156)</f>
        <v>62951260.449999988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54231090.509999998</v>
      </c>
      <c r="D160" s="8">
        <v>90375686.689999998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68238228.209999993</v>
      </c>
      <c r="D162" s="8">
        <v>8855209.0999999996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198711690.50999999</v>
      </c>
      <c r="D164" s="8">
        <v>47060293.43</v>
      </c>
    </row>
    <row r="165" spans="1:4" x14ac:dyDescent="0.25">
      <c r="A165" s="6">
        <v>2607</v>
      </c>
      <c r="B165" s="7" t="s">
        <v>148</v>
      </c>
      <c r="C165" s="8">
        <v>350000000</v>
      </c>
      <c r="D165" s="8">
        <v>256214420.69999999</v>
      </c>
    </row>
    <row r="166" spans="1:4" ht="15.75" thickBot="1" x14ac:dyDescent="0.3">
      <c r="A166" s="19">
        <v>2608</v>
      </c>
      <c r="B166" s="20" t="s">
        <v>149</v>
      </c>
      <c r="C166" s="34">
        <v>26002432.239999998</v>
      </c>
      <c r="D166" s="34"/>
    </row>
    <row r="167" spans="1:4" ht="15.75" thickBot="1" x14ac:dyDescent="0.3">
      <c r="A167" s="9" t="s">
        <v>18</v>
      </c>
      <c r="B167" s="10"/>
      <c r="C167" s="11">
        <f>SUM(C159:C166)</f>
        <v>697183441.47000003</v>
      </c>
      <c r="D167" s="11">
        <f>SUM(D159:D166)</f>
        <v>402505609.91999996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18403331.260000002</v>
      </c>
      <c r="D169" s="8">
        <v>14384389.65</v>
      </c>
    </row>
    <row r="170" spans="1:4" x14ac:dyDescent="0.25">
      <c r="A170" s="6">
        <v>2702</v>
      </c>
      <c r="B170" s="7" t="s">
        <v>152</v>
      </c>
      <c r="C170" s="8">
        <v>93967.82</v>
      </c>
      <c r="D170" s="8">
        <v>52806.23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12067.37</v>
      </c>
      <c r="D172" s="8">
        <v>12067.37</v>
      </c>
    </row>
    <row r="173" spans="1:4" x14ac:dyDescent="0.25">
      <c r="A173" s="6">
        <v>2705</v>
      </c>
      <c r="B173" s="7" t="s">
        <v>155</v>
      </c>
      <c r="C173" s="8">
        <v>8811202.2200000007</v>
      </c>
      <c r="D173" s="8">
        <v>9178182.6500000004</v>
      </c>
    </row>
    <row r="174" spans="1:4" x14ac:dyDescent="0.25">
      <c r="A174" s="6">
        <v>2706</v>
      </c>
      <c r="B174" s="7" t="s">
        <v>156</v>
      </c>
      <c r="C174" s="8">
        <v>4602490.92</v>
      </c>
      <c r="D174" s="8">
        <v>4329262.51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386935.57</v>
      </c>
      <c r="D177" s="8">
        <v>356951.42</v>
      </c>
    </row>
    <row r="178" spans="1:4" x14ac:dyDescent="0.25">
      <c r="A178" s="6">
        <v>2710</v>
      </c>
      <c r="B178" s="7" t="s">
        <v>160</v>
      </c>
      <c r="C178" s="8">
        <v>3123518.91</v>
      </c>
      <c r="D178" s="8">
        <v>2751093.73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17511032.91</v>
      </c>
      <c r="D181" s="8">
        <v>2551433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18288860.460000001</v>
      </c>
      <c r="D183" s="8">
        <v>17830086.68</v>
      </c>
    </row>
    <row r="184" spans="1:4" x14ac:dyDescent="0.25">
      <c r="A184" s="6">
        <v>2716</v>
      </c>
      <c r="B184" s="7" t="s">
        <v>166</v>
      </c>
      <c r="C184" s="8">
        <v>96189368.420000002</v>
      </c>
      <c r="D184" s="8">
        <v>29052372.079999998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3301479.52</v>
      </c>
      <c r="D187" s="8">
        <v>45239.57</v>
      </c>
    </row>
    <row r="188" spans="1:4" x14ac:dyDescent="0.25">
      <c r="A188" s="16">
        <v>2720</v>
      </c>
      <c r="B188" s="17" t="s">
        <v>170</v>
      </c>
      <c r="C188" s="8">
        <v>176892.07</v>
      </c>
      <c r="D188" s="8">
        <v>4000.98</v>
      </c>
    </row>
    <row r="189" spans="1:4" x14ac:dyDescent="0.25">
      <c r="A189" s="16">
        <v>2721</v>
      </c>
      <c r="B189" s="17" t="s">
        <v>171</v>
      </c>
      <c r="C189" s="8">
        <v>2796701.41</v>
      </c>
      <c r="D189" s="8">
        <v>51774.7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4377137.6100000003</v>
      </c>
      <c r="D191" s="8">
        <v>3632338.82</v>
      </c>
    </row>
    <row r="192" spans="1:4" ht="15.75" thickBot="1" x14ac:dyDescent="0.3">
      <c r="A192" s="9" t="s">
        <v>18</v>
      </c>
      <c r="B192" s="10"/>
      <c r="C192" s="21">
        <f>SUM(C169:C191)</f>
        <v>178074986.47000003</v>
      </c>
      <c r="D192" s="21">
        <f>SUM(D169:D191)</f>
        <v>84231999.389999986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228572120.02000001</v>
      </c>
      <c r="D195" s="8">
        <v>129339218.95999999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228572120.02000001</v>
      </c>
      <c r="D200" s="11">
        <f>SUM(D194:D199)</f>
        <v>129339218.95999999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43176804.149999999</v>
      </c>
      <c r="D202" s="8">
        <v>43521296.75</v>
      </c>
    </row>
    <row r="203" spans="1:4" x14ac:dyDescent="0.25">
      <c r="A203" s="6">
        <v>2902</v>
      </c>
      <c r="B203" s="7" t="s">
        <v>182</v>
      </c>
      <c r="C203" s="8">
        <v>128881940.36</v>
      </c>
      <c r="D203" s="8">
        <v>95031402.189999998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939893.18</v>
      </c>
      <c r="D205" s="8">
        <v>3104531.32</v>
      </c>
    </row>
    <row r="206" spans="1:4" ht="15.75" thickBot="1" x14ac:dyDescent="0.3">
      <c r="A206" s="16">
        <v>2910</v>
      </c>
      <c r="B206" s="17" t="s">
        <v>38</v>
      </c>
      <c r="C206" s="8">
        <v>5277.07</v>
      </c>
      <c r="D206" s="8">
        <v>-14251123.93</v>
      </c>
    </row>
    <row r="207" spans="1:4" ht="15.75" thickBot="1" x14ac:dyDescent="0.3">
      <c r="A207" s="9" t="s">
        <v>18</v>
      </c>
      <c r="B207" s="10"/>
      <c r="C207" s="11">
        <f>SUM(C202:C206)</f>
        <v>173003914.75999999</v>
      </c>
      <c r="D207" s="11">
        <f>SUM(D202:D206)</f>
        <v>127406106.32999998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4137283628.5800009</v>
      </c>
      <c r="D209" s="29">
        <f>D105+D123+D141+D149+D157+D167+D192+D200+D207</f>
        <v>2872074044.9599996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3000000000</v>
      </c>
      <c r="D213" s="8">
        <v>2000000000</v>
      </c>
    </row>
    <row r="214" spans="1:4" x14ac:dyDescent="0.25">
      <c r="A214" s="6">
        <v>3102</v>
      </c>
      <c r="B214" s="7" t="s">
        <v>189</v>
      </c>
      <c r="C214" s="8">
        <v>-1130000000</v>
      </c>
      <c r="D214" s="8">
        <v>-130000000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1870000000</v>
      </c>
      <c r="D216" s="11">
        <f>SUM(D213:D215)</f>
        <v>1870000000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112697102.62</v>
      </c>
      <c r="D221" s="8">
        <v>67005583.619999997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360598697.17000002</v>
      </c>
      <c r="D223" s="8">
        <v>1196434502.8</v>
      </c>
    </row>
    <row r="224" spans="1:4" ht="15.75" thickBot="1" x14ac:dyDescent="0.3">
      <c r="A224" s="6">
        <v>3304</v>
      </c>
      <c r="B224" s="7" t="s">
        <v>197</v>
      </c>
      <c r="C224" s="8">
        <v>944221214.41999996</v>
      </c>
      <c r="D224" s="8"/>
    </row>
    <row r="225" spans="1:4" ht="15.75" thickBot="1" x14ac:dyDescent="0.3">
      <c r="A225" s="9" t="s">
        <v>18</v>
      </c>
      <c r="B225" s="10"/>
      <c r="C225" s="11">
        <f>SUM(C221:C224)</f>
        <v>1417517014.21</v>
      </c>
      <c r="D225" s="11">
        <f>SUM(D221:D224)</f>
        <v>1263440086.4199998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3287517014.21</v>
      </c>
      <c r="D227" s="29">
        <f>D216+D219+D225</f>
        <v>3133440086.4200001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7424800642.7900009</v>
      </c>
      <c r="D229" s="29">
        <f>D209+D227</f>
        <v>6005514131.3799992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1463805.83</v>
      </c>
      <c r="D234" s="8">
        <v>1799784.58</v>
      </c>
    </row>
    <row r="235" spans="1:4" x14ac:dyDescent="0.25">
      <c r="A235" s="6">
        <v>410102</v>
      </c>
      <c r="B235" s="7" t="s">
        <v>204</v>
      </c>
      <c r="C235" s="8">
        <v>21447669.390000001</v>
      </c>
      <c r="D235" s="8">
        <v>21030740.68</v>
      </c>
    </row>
    <row r="236" spans="1:4" x14ac:dyDescent="0.25">
      <c r="A236" s="6">
        <v>410103</v>
      </c>
      <c r="B236" s="7" t="s">
        <v>87</v>
      </c>
      <c r="C236" s="8">
        <v>156321640.72999999</v>
      </c>
      <c r="D236" s="8">
        <v>171576871.34</v>
      </c>
    </row>
    <row r="237" spans="1:4" x14ac:dyDescent="0.25">
      <c r="A237" s="6">
        <v>410104</v>
      </c>
      <c r="B237" s="7" t="s">
        <v>205</v>
      </c>
      <c r="C237" s="8">
        <v>8034544.79</v>
      </c>
      <c r="D237" s="8">
        <v>4657898.6100000003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13078058.300000001</v>
      </c>
      <c r="D242" s="8">
        <v>5882866.0199999996</v>
      </c>
    </row>
    <row r="243" spans="1:4" x14ac:dyDescent="0.25">
      <c r="A243" s="6">
        <v>410107</v>
      </c>
      <c r="B243" s="7" t="s">
        <v>91</v>
      </c>
      <c r="C243" s="8">
        <v>5607858728.3299999</v>
      </c>
      <c r="D243" s="8">
        <v>5371208826.3199997</v>
      </c>
    </row>
    <row r="244" spans="1:4" ht="15.75" thickBot="1" x14ac:dyDescent="0.3">
      <c r="A244" s="19">
        <v>410108</v>
      </c>
      <c r="B244" s="20" t="s">
        <v>210</v>
      </c>
      <c r="C244" s="8">
        <v>3847054.8</v>
      </c>
      <c r="D244" s="8">
        <v>9704945.5399999991</v>
      </c>
    </row>
    <row r="245" spans="1:4" ht="15.75" thickBot="1" x14ac:dyDescent="0.3">
      <c r="A245" s="9" t="s">
        <v>18</v>
      </c>
      <c r="B245" s="10"/>
      <c r="C245" s="21">
        <f>SUM(C234:C244)</f>
        <v>5812051502.1700001</v>
      </c>
      <c r="D245" s="21">
        <f>SUM(D234:D244)</f>
        <v>5585861933.0899992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2440768.6800000002</v>
      </c>
      <c r="D294" s="8">
        <v>1794601.29</v>
      </c>
    </row>
    <row r="295" spans="1:4" x14ac:dyDescent="0.25">
      <c r="A295" s="6">
        <v>410602</v>
      </c>
      <c r="B295" s="7" t="s">
        <v>88</v>
      </c>
      <c r="C295" s="8">
        <v>112469.68</v>
      </c>
      <c r="D295" s="8">
        <v>36882.32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400553.3</v>
      </c>
      <c r="D300" s="8"/>
    </row>
    <row r="301" spans="1:4" x14ac:dyDescent="0.25">
      <c r="A301" s="6">
        <v>410605</v>
      </c>
      <c r="B301" s="7" t="s">
        <v>91</v>
      </c>
      <c r="C301" s="8">
        <v>37219893.75</v>
      </c>
      <c r="D301" s="8">
        <v>31768776.809999999</v>
      </c>
    </row>
    <row r="302" spans="1:4" ht="15.75" thickBot="1" x14ac:dyDescent="0.3">
      <c r="A302" s="19">
        <v>410606</v>
      </c>
      <c r="B302" s="20" t="s">
        <v>210</v>
      </c>
      <c r="C302" s="8">
        <v>663416.44999999995</v>
      </c>
      <c r="D302" s="8">
        <v>519302.94</v>
      </c>
    </row>
    <row r="303" spans="1:4" ht="15.75" thickBot="1" x14ac:dyDescent="0.3">
      <c r="A303" s="9" t="s">
        <v>18</v>
      </c>
      <c r="B303" s="10"/>
      <c r="C303" s="11">
        <f>SUM(C294:C302)</f>
        <v>40837101.859999999</v>
      </c>
      <c r="D303" s="11">
        <f>SUM(D294:D302)</f>
        <v>34119563.359999999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312499.59999999998</v>
      </c>
      <c r="D305" s="8">
        <v>2430877.86</v>
      </c>
    </row>
    <row r="306" spans="1:4" x14ac:dyDescent="0.25">
      <c r="A306" s="6">
        <v>410702</v>
      </c>
      <c r="B306" s="7" t="s">
        <v>220</v>
      </c>
      <c r="C306" s="8">
        <v>5449675.4699999997</v>
      </c>
      <c r="D306" s="8">
        <v>22077789.82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>
        <v>121673018.09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>
        <v>104129.93</v>
      </c>
      <c r="D316" s="34">
        <v>6849.74</v>
      </c>
    </row>
    <row r="317" spans="1:4" ht="15.75" thickBot="1" x14ac:dyDescent="0.3">
      <c r="A317" s="9" t="s">
        <v>18</v>
      </c>
      <c r="B317" s="10"/>
      <c r="C317" s="11">
        <f>SUM(C305:C316)</f>
        <v>5866304.9999999991</v>
      </c>
      <c r="D317" s="11">
        <f>SUM(D305:D316)</f>
        <v>146188535.51000002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>
        <v>100129430.13</v>
      </c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100129430.13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1141435.3600000001</v>
      </c>
      <c r="D333" s="8">
        <v>1013296.19</v>
      </c>
    </row>
    <row r="334" spans="1:4" x14ac:dyDescent="0.25">
      <c r="A334" s="6">
        <v>410902</v>
      </c>
      <c r="B334" s="7" t="s">
        <v>87</v>
      </c>
      <c r="C334" s="8">
        <v>8961138.7400000002</v>
      </c>
      <c r="D334" s="8">
        <v>8354260.6100000003</v>
      </c>
    </row>
    <row r="335" spans="1:4" x14ac:dyDescent="0.25">
      <c r="A335" s="6">
        <v>410903</v>
      </c>
      <c r="B335" s="7" t="s">
        <v>88</v>
      </c>
      <c r="C335" s="8">
        <v>156348.01999999999</v>
      </c>
      <c r="D335" s="8">
        <v>83190.44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-1</v>
      </c>
      <c r="D341" s="8">
        <v>-1</v>
      </c>
    </row>
    <row r="342" spans="1:4" x14ac:dyDescent="0.25">
      <c r="A342" s="6">
        <v>410906</v>
      </c>
      <c r="B342" s="7" t="s">
        <v>91</v>
      </c>
      <c r="C342" s="8">
        <v>268413482.19</v>
      </c>
      <c r="D342" s="8">
        <v>246974445.72</v>
      </c>
    </row>
    <row r="343" spans="1:4" ht="15.75" thickBot="1" x14ac:dyDescent="0.3">
      <c r="A343" s="19">
        <v>410907</v>
      </c>
      <c r="B343" s="20" t="s">
        <v>92</v>
      </c>
      <c r="C343" s="8">
        <v>471683.88</v>
      </c>
      <c r="D343" s="8">
        <v>71356.789999999994</v>
      </c>
    </row>
    <row r="344" spans="1:4" ht="15.75" thickBot="1" x14ac:dyDescent="0.3">
      <c r="A344" s="9" t="s">
        <v>18</v>
      </c>
      <c r="B344" s="10"/>
      <c r="C344" s="11">
        <f>SUM(C333:C343)</f>
        <v>279144087.19</v>
      </c>
      <c r="D344" s="11">
        <f>SUM(D333:D343)</f>
        <v>256496548.75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6347.88</v>
      </c>
      <c r="D346" s="8">
        <v>285535.2</v>
      </c>
    </row>
    <row r="347" spans="1:4" x14ac:dyDescent="0.25">
      <c r="A347" s="6">
        <v>411002</v>
      </c>
      <c r="B347" s="7" t="s">
        <v>87</v>
      </c>
      <c r="C347" s="8">
        <v>216653.46</v>
      </c>
      <c r="D347" s="8">
        <v>2515774.84</v>
      </c>
    </row>
    <row r="348" spans="1:4" x14ac:dyDescent="0.25">
      <c r="A348" s="6">
        <v>411003</v>
      </c>
      <c r="B348" s="7" t="s">
        <v>88</v>
      </c>
      <c r="C348" s="8">
        <v>10846.99</v>
      </c>
      <c r="D348" s="8">
        <v>58394.82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22128227.27</v>
      </c>
      <c r="D354" s="8">
        <v>24542174.620000001</v>
      </c>
    </row>
    <row r="355" spans="1:4" ht="15.75" thickBot="1" x14ac:dyDescent="0.3">
      <c r="A355" s="19">
        <v>411007</v>
      </c>
      <c r="B355" s="20" t="s">
        <v>92</v>
      </c>
      <c r="C355" s="34"/>
      <c r="D355" s="34">
        <v>79267.22</v>
      </c>
    </row>
    <row r="356" spans="1:4" ht="15.75" thickBot="1" x14ac:dyDescent="0.3">
      <c r="A356" s="9" t="s">
        <v>18</v>
      </c>
      <c r="B356" s="10"/>
      <c r="C356" s="11">
        <f>SUM(C346:C355)</f>
        <v>22362075.599999998</v>
      </c>
      <c r="D356" s="11">
        <f>SUM(D346:D355)</f>
        <v>27481146.699999999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925333.33</v>
      </c>
      <c r="D358" s="8">
        <v>3614118.97</v>
      </c>
    </row>
    <row r="359" spans="1:4" x14ac:dyDescent="0.25">
      <c r="A359" s="6">
        <v>411102</v>
      </c>
      <c r="B359" s="7" t="s">
        <v>238</v>
      </c>
      <c r="C359" s="8">
        <v>35781296.640000001</v>
      </c>
      <c r="D359" s="8">
        <v>66302267.549999997</v>
      </c>
    </row>
    <row r="360" spans="1:4" x14ac:dyDescent="0.25">
      <c r="A360" s="6">
        <v>411103</v>
      </c>
      <c r="B360" s="7" t="s">
        <v>239</v>
      </c>
      <c r="C360" s="8">
        <v>518033.21</v>
      </c>
      <c r="D360" s="8">
        <v>381956.69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1500270064.6400001</v>
      </c>
      <c r="D362" s="8">
        <v>1172437830.1800001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8213101.3399999999</v>
      </c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2788333.17</v>
      </c>
      <c r="D371" s="34">
        <v>1615343.13</v>
      </c>
    </row>
    <row r="372" spans="1:4" ht="15.75" thickBot="1" x14ac:dyDescent="0.3">
      <c r="A372" s="9" t="s">
        <v>18</v>
      </c>
      <c r="B372" s="10"/>
      <c r="C372" s="11">
        <f>SUM(C358:C371)</f>
        <v>1548496162.3300002</v>
      </c>
      <c r="D372" s="11">
        <f>SUM(D358:D371)</f>
        <v>1244351516.5200002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462001.32</v>
      </c>
      <c r="D374" s="8">
        <v>1128335.23</v>
      </c>
    </row>
    <row r="375" spans="1:4" x14ac:dyDescent="0.25">
      <c r="A375" s="6">
        <v>411202</v>
      </c>
      <c r="B375" s="7" t="s">
        <v>238</v>
      </c>
      <c r="C375" s="8">
        <v>10226608.84</v>
      </c>
      <c r="D375" s="8">
        <v>19685361.449999999</v>
      </c>
    </row>
    <row r="376" spans="1:4" x14ac:dyDescent="0.25">
      <c r="A376" s="6">
        <v>411203</v>
      </c>
      <c r="B376" s="7" t="s">
        <v>245</v>
      </c>
      <c r="C376" s="8">
        <v>204988.82</v>
      </c>
      <c r="D376" s="8">
        <v>253639.27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47982134.479999997</v>
      </c>
      <c r="D378" s="8">
        <v>62860231.049999997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>
        <v>304357.28000000003</v>
      </c>
      <c r="D387" s="34">
        <v>875056.11</v>
      </c>
    </row>
    <row r="388" spans="1:4" ht="15.75" thickBot="1" x14ac:dyDescent="0.3">
      <c r="A388" s="9" t="s">
        <v>18</v>
      </c>
      <c r="B388" s="10"/>
      <c r="C388" s="11">
        <f>SUM(C374:C387)</f>
        <v>59180090.739999995</v>
      </c>
      <c r="D388" s="11">
        <f>SUM(D374:D387)</f>
        <v>84802623.109999999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63001538.700000003</v>
      </c>
      <c r="D586" s="8">
        <v>20299645.18</v>
      </c>
    </row>
    <row r="587" spans="1:4" x14ac:dyDescent="0.25">
      <c r="A587" s="6">
        <v>430102</v>
      </c>
      <c r="B587" s="7" t="s">
        <v>95</v>
      </c>
      <c r="C587" s="8">
        <v>89218295.680000007</v>
      </c>
      <c r="D587" s="8">
        <v>89965410.900000006</v>
      </c>
    </row>
    <row r="588" spans="1:4" x14ac:dyDescent="0.25">
      <c r="A588" s="6">
        <v>430103</v>
      </c>
      <c r="B588" s="7" t="s">
        <v>96</v>
      </c>
      <c r="C588" s="8">
        <v>625927.38</v>
      </c>
      <c r="D588" s="8">
        <v>669036.28</v>
      </c>
    </row>
    <row r="589" spans="1:4" x14ac:dyDescent="0.25">
      <c r="A589" s="6">
        <v>430104</v>
      </c>
      <c r="B589" s="7" t="s">
        <v>97</v>
      </c>
      <c r="C589" s="8">
        <v>461510.64</v>
      </c>
      <c r="D589" s="8">
        <v>51224.94</v>
      </c>
    </row>
    <row r="590" spans="1:4" x14ac:dyDescent="0.25">
      <c r="A590" s="6">
        <v>430105</v>
      </c>
      <c r="B590" s="7" t="s">
        <v>98</v>
      </c>
      <c r="C590" s="8">
        <v>7031214.6200000001</v>
      </c>
      <c r="D590" s="8">
        <v>1648279.92</v>
      </c>
    </row>
    <row r="591" spans="1:4" x14ac:dyDescent="0.25">
      <c r="A591" s="6">
        <v>430106</v>
      </c>
      <c r="B591" s="7" t="s">
        <v>271</v>
      </c>
      <c r="C591" s="8">
        <v>355958011.37</v>
      </c>
      <c r="D591" s="8">
        <v>235883735.21000001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11333017.220000001</v>
      </c>
      <c r="D593" s="8">
        <v>8384380.4800000004</v>
      </c>
    </row>
    <row r="594" spans="1:4" x14ac:dyDescent="0.25">
      <c r="A594" s="6">
        <v>430109</v>
      </c>
      <c r="B594" s="7" t="s">
        <v>102</v>
      </c>
      <c r="C594" s="8">
        <v>12262297.93</v>
      </c>
      <c r="D594" s="8">
        <v>3609811.31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8749626.7200000007</v>
      </c>
      <c r="D596" s="8">
        <v>5227666.01</v>
      </c>
    </row>
    <row r="597" spans="1:4" x14ac:dyDescent="0.25">
      <c r="A597" s="6">
        <v>430112</v>
      </c>
      <c r="B597" s="7" t="s">
        <v>105</v>
      </c>
      <c r="C597" s="8">
        <v>680383.41</v>
      </c>
      <c r="D597" s="8">
        <v>370604.14</v>
      </c>
    </row>
    <row r="598" spans="1:4" x14ac:dyDescent="0.25">
      <c r="A598" s="6">
        <v>430113</v>
      </c>
      <c r="B598" s="7" t="s">
        <v>106</v>
      </c>
      <c r="C598" s="8">
        <v>6494.41</v>
      </c>
      <c r="D598" s="8">
        <v>14682.41</v>
      </c>
    </row>
    <row r="599" spans="1:4" x14ac:dyDescent="0.25">
      <c r="A599" s="6">
        <v>430114</v>
      </c>
      <c r="B599" s="7" t="s">
        <v>107</v>
      </c>
      <c r="C599" s="8">
        <v>147313.81</v>
      </c>
      <c r="D599" s="8">
        <v>-123726.25</v>
      </c>
    </row>
    <row r="600" spans="1:4" ht="15.75" thickBot="1" x14ac:dyDescent="0.3">
      <c r="A600" s="19">
        <v>430115</v>
      </c>
      <c r="B600" s="20" t="s">
        <v>108</v>
      </c>
      <c r="C600" s="8">
        <v>1896744.63</v>
      </c>
      <c r="D600" s="8">
        <v>329341.36</v>
      </c>
    </row>
    <row r="601" spans="1:4" ht="15.75" thickBot="1" x14ac:dyDescent="0.3">
      <c r="A601" s="9" t="s">
        <v>18</v>
      </c>
      <c r="B601" s="10"/>
      <c r="C601" s="11">
        <f>SUM(C586:C600)</f>
        <v>551372376.51999986</v>
      </c>
      <c r="D601" s="11">
        <f>SUM(D586:D600)</f>
        <v>366330091.89000005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11145573.380000001</v>
      </c>
      <c r="D603" s="8">
        <v>9754449.1099999994</v>
      </c>
    </row>
    <row r="604" spans="1:4" x14ac:dyDescent="0.25">
      <c r="A604" s="6">
        <v>430202</v>
      </c>
      <c r="B604" s="7" t="s">
        <v>95</v>
      </c>
      <c r="C604" s="8">
        <v>7878989.7800000003</v>
      </c>
      <c r="D604" s="8">
        <v>6660488.0800000001</v>
      </c>
    </row>
    <row r="605" spans="1:4" x14ac:dyDescent="0.25">
      <c r="A605" s="6">
        <v>430203</v>
      </c>
      <c r="B605" s="7" t="s">
        <v>96</v>
      </c>
      <c r="C605" s="8">
        <v>62507.25</v>
      </c>
      <c r="D605" s="8">
        <v>77967.67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725560.57</v>
      </c>
      <c r="D607" s="8">
        <v>206070.66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1551610.44</v>
      </c>
      <c r="D610" s="8">
        <v>605266.46</v>
      </c>
    </row>
    <row r="611" spans="1:4" x14ac:dyDescent="0.25">
      <c r="A611" s="6">
        <v>430209</v>
      </c>
      <c r="B611" s="7" t="s">
        <v>102</v>
      </c>
      <c r="C611" s="8">
        <v>1932804.14</v>
      </c>
      <c r="D611" s="8">
        <v>495187.79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305923.8</v>
      </c>
      <c r="D613" s="8">
        <v>293935.15000000002</v>
      </c>
    </row>
    <row r="614" spans="1:4" x14ac:dyDescent="0.25">
      <c r="A614" s="6">
        <v>430212</v>
      </c>
      <c r="B614" s="7" t="s">
        <v>105</v>
      </c>
      <c r="C614" s="8">
        <v>163287.28</v>
      </c>
      <c r="D614" s="8">
        <v>88298.7</v>
      </c>
    </row>
    <row r="615" spans="1:4" x14ac:dyDescent="0.25">
      <c r="A615" s="6">
        <v>430213</v>
      </c>
      <c r="B615" s="7" t="s">
        <v>106</v>
      </c>
      <c r="C615" s="8">
        <v>1558.34</v>
      </c>
      <c r="D615" s="8">
        <v>3523.28</v>
      </c>
    </row>
    <row r="616" spans="1:4" x14ac:dyDescent="0.25">
      <c r="A616" s="6">
        <v>430214</v>
      </c>
      <c r="B616" s="7" t="s">
        <v>107</v>
      </c>
      <c r="C616" s="8">
        <v>25495.62</v>
      </c>
      <c r="D616" s="8">
        <v>-29694.3</v>
      </c>
    </row>
    <row r="617" spans="1:4" ht="15.75" thickBot="1" x14ac:dyDescent="0.3">
      <c r="A617" s="19">
        <v>430215</v>
      </c>
      <c r="B617" s="20" t="s">
        <v>108</v>
      </c>
      <c r="C617" s="8">
        <v>346982.43</v>
      </c>
      <c r="D617" s="8">
        <v>79039.98</v>
      </c>
    </row>
    <row r="618" spans="1:4" ht="15.75" thickBot="1" x14ac:dyDescent="0.3">
      <c r="A618" s="9" t="s">
        <v>18</v>
      </c>
      <c r="B618" s="10"/>
      <c r="C618" s="11">
        <f>SUM(C603:C617)</f>
        <v>24140293.030000005</v>
      </c>
      <c r="D618" s="11">
        <f>SUM(D603:D617)</f>
        <v>18234532.579999998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1446799.35</v>
      </c>
      <c r="D620" s="8">
        <v>1217741.3700000001</v>
      </c>
    </row>
    <row r="621" spans="1:4" x14ac:dyDescent="0.25">
      <c r="A621" s="6">
        <v>430302</v>
      </c>
      <c r="B621" s="7" t="s">
        <v>95</v>
      </c>
      <c r="C621" s="8">
        <v>2170200.16</v>
      </c>
      <c r="D621" s="8">
        <v>1831406.71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80805.710000000006</v>
      </c>
      <c r="D623" s="8">
        <v>8970.98</v>
      </c>
    </row>
    <row r="624" spans="1:4" x14ac:dyDescent="0.25">
      <c r="A624" s="6">
        <v>430305</v>
      </c>
      <c r="B624" s="7" t="s">
        <v>98</v>
      </c>
      <c r="C624" s="8">
        <v>116920</v>
      </c>
      <c r="D624" s="8"/>
    </row>
    <row r="625" spans="1:4" x14ac:dyDescent="0.25">
      <c r="A625" s="6">
        <v>430306</v>
      </c>
      <c r="B625" s="7" t="s">
        <v>99</v>
      </c>
      <c r="C625" s="8">
        <v>1256845.95</v>
      </c>
      <c r="D625" s="8">
        <v>25334.33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384612.95</v>
      </c>
      <c r="D627" s="8">
        <v>913235.34</v>
      </c>
    </row>
    <row r="628" spans="1:4" x14ac:dyDescent="0.25">
      <c r="A628" s="6">
        <v>430309</v>
      </c>
      <c r="B628" s="7" t="s">
        <v>102</v>
      </c>
      <c r="C628" s="8">
        <v>400436.6</v>
      </c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1582140.98</v>
      </c>
      <c r="D630" s="8">
        <v>817807.03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7438761.6999999993</v>
      </c>
      <c r="D635" s="11">
        <f>SUM(D620:D634)</f>
        <v>4814495.76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4388865.18</v>
      </c>
      <c r="D654" s="8">
        <v>2745457.77</v>
      </c>
    </row>
    <row r="655" spans="1:4" x14ac:dyDescent="0.25">
      <c r="A655" s="6">
        <v>430502</v>
      </c>
      <c r="B655" s="7" t="s">
        <v>95</v>
      </c>
      <c r="C655" s="8">
        <v>3396740.15</v>
      </c>
      <c r="D655" s="8">
        <v>2027576.12</v>
      </c>
    </row>
    <row r="656" spans="1:4" x14ac:dyDescent="0.25">
      <c r="A656" s="6">
        <v>430503</v>
      </c>
      <c r="B656" s="7" t="s">
        <v>96</v>
      </c>
      <c r="C656" s="8">
        <v>31188.17</v>
      </c>
      <c r="D656" s="8">
        <v>9215.4500000000007</v>
      </c>
    </row>
    <row r="657" spans="1:4" x14ac:dyDescent="0.25">
      <c r="A657" s="6">
        <v>430504</v>
      </c>
      <c r="B657" s="7" t="s">
        <v>97</v>
      </c>
      <c r="C657" s="8">
        <v>3588.39</v>
      </c>
      <c r="D657" s="8"/>
    </row>
    <row r="658" spans="1:4" x14ac:dyDescent="0.25">
      <c r="A658" s="6">
        <v>430505</v>
      </c>
      <c r="B658" s="7" t="s">
        <v>98</v>
      </c>
      <c r="C658" s="8">
        <v>30915.54</v>
      </c>
      <c r="D658" s="8">
        <v>18588.39</v>
      </c>
    </row>
    <row r="659" spans="1:4" x14ac:dyDescent="0.25">
      <c r="A659" s="6">
        <v>430506</v>
      </c>
      <c r="B659" s="7" t="s">
        <v>99</v>
      </c>
      <c r="C659" s="8">
        <v>10133.42</v>
      </c>
      <c r="D659" s="8">
        <v>-240.21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607405.49</v>
      </c>
      <c r="D661" s="8">
        <v>412820.44</v>
      </c>
    </row>
    <row r="662" spans="1:4" x14ac:dyDescent="0.25">
      <c r="A662" s="6">
        <v>430509</v>
      </c>
      <c r="B662" s="7" t="s">
        <v>102</v>
      </c>
      <c r="C662" s="8">
        <v>198074.85</v>
      </c>
      <c r="D662" s="8">
        <v>594985.81999999995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444699.31</v>
      </c>
      <c r="D664" s="8">
        <v>329146.23</v>
      </c>
    </row>
    <row r="665" spans="1:4" x14ac:dyDescent="0.25">
      <c r="A665" s="6">
        <v>430512</v>
      </c>
      <c r="B665" s="7" t="s">
        <v>105</v>
      </c>
      <c r="C665" s="8">
        <v>35313.54</v>
      </c>
      <c r="D665" s="8">
        <v>26760.61</v>
      </c>
    </row>
    <row r="666" spans="1:4" x14ac:dyDescent="0.25">
      <c r="A666" s="6">
        <v>430513</v>
      </c>
      <c r="B666" s="7" t="s">
        <v>106</v>
      </c>
      <c r="C666" s="8">
        <v>1409.3</v>
      </c>
      <c r="D666" s="8">
        <v>54276.85</v>
      </c>
    </row>
    <row r="667" spans="1:4" x14ac:dyDescent="0.25">
      <c r="A667" s="6">
        <v>430514</v>
      </c>
      <c r="B667" s="7" t="s">
        <v>107</v>
      </c>
      <c r="C667" s="8">
        <v>-11877.83</v>
      </c>
      <c r="D667" s="8">
        <v>39654.49</v>
      </c>
    </row>
    <row r="668" spans="1:4" ht="15.75" thickBot="1" x14ac:dyDescent="0.3">
      <c r="A668" s="19">
        <v>430515</v>
      </c>
      <c r="B668" s="20" t="s">
        <v>108</v>
      </c>
      <c r="C668" s="8">
        <v>31614.2</v>
      </c>
      <c r="D668" s="8">
        <v>1439.88</v>
      </c>
    </row>
    <row r="669" spans="1:4" ht="15.75" thickBot="1" x14ac:dyDescent="0.3">
      <c r="A669" s="9" t="s">
        <v>18</v>
      </c>
      <c r="B669" s="10"/>
      <c r="C669" s="11">
        <f>SUM(C654:C668)</f>
        <v>9168069.709999999</v>
      </c>
      <c r="D669" s="11">
        <f>SUM(D654:D668)</f>
        <v>6259681.8400000017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2906961.8</v>
      </c>
      <c r="D671" s="8">
        <v>1972276.2</v>
      </c>
    </row>
    <row r="672" spans="1:4" x14ac:dyDescent="0.25">
      <c r="A672" s="6">
        <v>430602</v>
      </c>
      <c r="B672" s="7" t="s">
        <v>95</v>
      </c>
      <c r="C672" s="8">
        <v>3058234.8</v>
      </c>
      <c r="D672" s="8">
        <v>2089737.67</v>
      </c>
    </row>
    <row r="673" spans="1:4" x14ac:dyDescent="0.25">
      <c r="A673" s="6">
        <v>430603</v>
      </c>
      <c r="B673" s="7" t="s">
        <v>274</v>
      </c>
      <c r="C673" s="8">
        <v>10149.14</v>
      </c>
      <c r="D673" s="8">
        <v>9847.6</v>
      </c>
    </row>
    <row r="674" spans="1:4" x14ac:dyDescent="0.25">
      <c r="A674" s="6">
        <v>430604</v>
      </c>
      <c r="B674" s="7" t="s">
        <v>97</v>
      </c>
      <c r="C674" s="8">
        <v>9230.2099999999991</v>
      </c>
      <c r="D674" s="8">
        <v>1024.3399999999999</v>
      </c>
    </row>
    <row r="675" spans="1:4" x14ac:dyDescent="0.25">
      <c r="A675" s="6">
        <v>430605</v>
      </c>
      <c r="B675" s="7" t="s">
        <v>98</v>
      </c>
      <c r="C675" s="8">
        <v>119946.24000000001</v>
      </c>
      <c r="D675" s="8">
        <v>31841.47</v>
      </c>
    </row>
    <row r="676" spans="1:4" x14ac:dyDescent="0.25">
      <c r="A676" s="6">
        <v>430606</v>
      </c>
      <c r="B676" s="7" t="s">
        <v>271</v>
      </c>
      <c r="C676" s="8">
        <v>23050808.84</v>
      </c>
      <c r="D676" s="8">
        <v>16359351.640000001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764838.7</v>
      </c>
      <c r="D678" s="8">
        <v>481147.86</v>
      </c>
    </row>
    <row r="679" spans="1:4" x14ac:dyDescent="0.25">
      <c r="A679" s="6">
        <v>430609</v>
      </c>
      <c r="B679" s="7" t="s">
        <v>102</v>
      </c>
      <c r="C679" s="8">
        <v>576531.32999999996</v>
      </c>
      <c r="D679" s="8">
        <v>180153.66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402759.46</v>
      </c>
      <c r="D681" s="8">
        <v>238749.11</v>
      </c>
    </row>
    <row r="682" spans="1:4" x14ac:dyDescent="0.25">
      <c r="A682" s="6">
        <v>430612</v>
      </c>
      <c r="B682" s="7" t="s">
        <v>105</v>
      </c>
      <c r="C682" s="8">
        <v>63796.01</v>
      </c>
      <c r="D682" s="8">
        <v>41216.53</v>
      </c>
    </row>
    <row r="683" spans="1:4" x14ac:dyDescent="0.25">
      <c r="A683" s="6">
        <v>430613</v>
      </c>
      <c r="B683" s="7" t="s">
        <v>106</v>
      </c>
      <c r="C683" s="8">
        <v>324.72000000000003</v>
      </c>
      <c r="D683" s="8">
        <v>1145.47</v>
      </c>
    </row>
    <row r="684" spans="1:4" x14ac:dyDescent="0.25">
      <c r="A684" s="6">
        <v>430614</v>
      </c>
      <c r="B684" s="7" t="s">
        <v>107</v>
      </c>
      <c r="C684" s="8">
        <v>7617.69</v>
      </c>
      <c r="D684" s="8">
        <v>-6186.32</v>
      </c>
    </row>
    <row r="685" spans="1:4" ht="15.75" thickBot="1" x14ac:dyDescent="0.3">
      <c r="A685" s="19">
        <v>430615</v>
      </c>
      <c r="B685" s="20" t="s">
        <v>108</v>
      </c>
      <c r="C685" s="8">
        <v>217984.24</v>
      </c>
      <c r="D685" s="8">
        <v>30161.759999999998</v>
      </c>
    </row>
    <row r="686" spans="1:4" ht="15.75" thickBot="1" x14ac:dyDescent="0.3">
      <c r="A686" s="9" t="s">
        <v>18</v>
      </c>
      <c r="B686" s="10"/>
      <c r="C686" s="11">
        <f>SUM(C671:C685)</f>
        <v>31189183.18</v>
      </c>
      <c r="D686" s="11">
        <f>SUM(D671:D685)</f>
        <v>21430466.990000002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27453514.52</v>
      </c>
      <c r="D688" s="8">
        <v>4254888.54</v>
      </c>
    </row>
    <row r="689" spans="1:4" x14ac:dyDescent="0.25">
      <c r="A689" s="6">
        <v>430702</v>
      </c>
      <c r="B689" s="7" t="s">
        <v>95</v>
      </c>
      <c r="C689" s="8">
        <v>31413.88</v>
      </c>
      <c r="D689" s="8">
        <v>474329.78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328998.02</v>
      </c>
      <c r="D692" s="8">
        <v>119982.24</v>
      </c>
    </row>
    <row r="693" spans="1:4" x14ac:dyDescent="0.25">
      <c r="A693" s="6">
        <v>430706</v>
      </c>
      <c r="B693" s="7" t="s">
        <v>99</v>
      </c>
      <c r="C693" s="8">
        <v>2642550.27</v>
      </c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7674515.4299999997</v>
      </c>
      <c r="D695" s="8">
        <v>3928730.54</v>
      </c>
    </row>
    <row r="696" spans="1:4" x14ac:dyDescent="0.25">
      <c r="A696" s="6">
        <v>430709</v>
      </c>
      <c r="B696" s="7" t="s">
        <v>102</v>
      </c>
      <c r="C696" s="8">
        <v>945872.29</v>
      </c>
      <c r="D696" s="8">
        <v>3595179.06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727453.1</v>
      </c>
      <c r="D698" s="8">
        <v>1086010.1299999999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39804317.509999998</v>
      </c>
      <c r="D703" s="11">
        <f>SUM(D688:D702)</f>
        <v>13459120.290000003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18644.07</v>
      </c>
      <c r="D722" s="8">
        <v>61610.17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5254237.3099999996</v>
      </c>
      <c r="D727" s="8">
        <v>2338135.59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>
        <v>2118.65</v>
      </c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5275000.03</v>
      </c>
      <c r="D737" s="11">
        <f>SUM(D722:D736)</f>
        <v>2399745.7599999998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18574172.870000001</v>
      </c>
      <c r="D739" s="8">
        <v>12219307.15</v>
      </c>
    </row>
    <row r="740" spans="1:4" x14ac:dyDescent="0.25">
      <c r="A740" s="6">
        <v>431002</v>
      </c>
      <c r="B740" s="7" t="s">
        <v>95</v>
      </c>
      <c r="C740" s="8">
        <v>25531850.039999999</v>
      </c>
      <c r="D740" s="8">
        <v>16734375.18</v>
      </c>
    </row>
    <row r="741" spans="1:4" x14ac:dyDescent="0.25">
      <c r="A741" s="6">
        <v>431003</v>
      </c>
      <c r="B741" s="7" t="s">
        <v>274</v>
      </c>
      <c r="C741" s="8">
        <v>267614.07</v>
      </c>
      <c r="D741" s="8">
        <v>210292.18</v>
      </c>
    </row>
    <row r="742" spans="1:4" x14ac:dyDescent="0.25">
      <c r="A742" s="6">
        <v>431004</v>
      </c>
      <c r="B742" s="7" t="s">
        <v>97</v>
      </c>
      <c r="C742" s="8">
        <v>20490.21</v>
      </c>
      <c r="D742" s="8"/>
    </row>
    <row r="743" spans="1:4" x14ac:dyDescent="0.25">
      <c r="A743" s="6">
        <v>431005</v>
      </c>
      <c r="B743" s="7" t="s">
        <v>98</v>
      </c>
      <c r="C743" s="8">
        <v>247241.4</v>
      </c>
      <c r="D743" s="8">
        <v>148846.73000000001</v>
      </c>
    </row>
    <row r="744" spans="1:4" x14ac:dyDescent="0.25">
      <c r="A744" s="6">
        <v>431006</v>
      </c>
      <c r="B744" s="7" t="s">
        <v>99</v>
      </c>
      <c r="C744" s="8">
        <v>94353491.590000004</v>
      </c>
      <c r="D744" s="8">
        <v>64597700.649999999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3353748.31</v>
      </c>
      <c r="D746" s="8">
        <v>2147688.59</v>
      </c>
    </row>
    <row r="747" spans="1:4" x14ac:dyDescent="0.25">
      <c r="A747" s="6">
        <v>431009</v>
      </c>
      <c r="B747" s="7" t="s">
        <v>102</v>
      </c>
      <c r="C747" s="8">
        <v>1443923.21</v>
      </c>
      <c r="D747" s="8">
        <v>3007900.89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2091066.03</v>
      </c>
      <c r="D749" s="8">
        <v>1607499.18</v>
      </c>
    </row>
    <row r="750" spans="1:4" x14ac:dyDescent="0.25">
      <c r="A750" s="6">
        <v>431012</v>
      </c>
      <c r="B750" s="7" t="s">
        <v>105</v>
      </c>
      <c r="C750" s="8">
        <v>148241.87</v>
      </c>
      <c r="D750" s="8">
        <v>210482.62</v>
      </c>
    </row>
    <row r="751" spans="1:4" x14ac:dyDescent="0.25">
      <c r="A751" s="6">
        <v>431013</v>
      </c>
      <c r="B751" s="7" t="s">
        <v>106</v>
      </c>
      <c r="C751" s="8">
        <v>5872.97</v>
      </c>
      <c r="D751" s="8">
        <v>226151.03</v>
      </c>
    </row>
    <row r="752" spans="1:4" x14ac:dyDescent="0.25">
      <c r="A752" s="6">
        <v>431014</v>
      </c>
      <c r="B752" s="7" t="s">
        <v>107</v>
      </c>
      <c r="C752" s="8">
        <v>-49490.5</v>
      </c>
      <c r="D752" s="8">
        <v>165227.32</v>
      </c>
    </row>
    <row r="753" spans="1:4" ht="15.75" thickBot="1" x14ac:dyDescent="0.3">
      <c r="A753" s="19">
        <v>431015</v>
      </c>
      <c r="B753" s="20" t="s">
        <v>108</v>
      </c>
      <c r="C753" s="8">
        <v>131736.53</v>
      </c>
      <c r="D753" s="8">
        <v>6000</v>
      </c>
    </row>
    <row r="754" spans="1:4" ht="15.75" thickBot="1" x14ac:dyDescent="0.3">
      <c r="A754" s="9" t="s">
        <v>18</v>
      </c>
      <c r="B754" s="10"/>
      <c r="C754" s="11">
        <f>SUM(C739:C753)</f>
        <v>146119958.60000002</v>
      </c>
      <c r="D754" s="11">
        <f>SUM(D739:D753)</f>
        <v>101281471.52000001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19652312.699999999</v>
      </c>
      <c r="D756" s="8">
        <v>15819940.75</v>
      </c>
    </row>
    <row r="757" spans="1:4" x14ac:dyDescent="0.25">
      <c r="A757" s="6">
        <v>431102</v>
      </c>
      <c r="B757" s="7" t="s">
        <v>95</v>
      </c>
      <c r="C757" s="8">
        <v>39989773.119999997</v>
      </c>
      <c r="D757" s="8">
        <v>28843718.920000002</v>
      </c>
    </row>
    <row r="758" spans="1:4" x14ac:dyDescent="0.25">
      <c r="A758" s="6">
        <v>431103</v>
      </c>
      <c r="B758" s="7" t="s">
        <v>274</v>
      </c>
      <c r="C758" s="8">
        <v>125186.29</v>
      </c>
      <c r="D758" s="8">
        <v>133805.43</v>
      </c>
    </row>
    <row r="759" spans="1:4" x14ac:dyDescent="0.25">
      <c r="A759" s="6">
        <v>431104</v>
      </c>
      <c r="B759" s="7" t="s">
        <v>97</v>
      </c>
      <c r="C759" s="8">
        <v>184604.26</v>
      </c>
      <c r="D759" s="8">
        <v>20490.21</v>
      </c>
    </row>
    <row r="760" spans="1:4" x14ac:dyDescent="0.25">
      <c r="A760" s="6">
        <v>431105</v>
      </c>
      <c r="B760" s="7" t="s">
        <v>98</v>
      </c>
      <c r="C760" s="8">
        <v>619428.66</v>
      </c>
      <c r="D760" s="8">
        <v>123626.74</v>
      </c>
    </row>
    <row r="761" spans="1:4" x14ac:dyDescent="0.25">
      <c r="A761" s="6">
        <v>431106</v>
      </c>
      <c r="B761" s="7" t="s">
        <v>99</v>
      </c>
      <c r="C761" s="8">
        <v>2590288.2200000002</v>
      </c>
      <c r="D761" s="8">
        <v>335931.1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3342515.59</v>
      </c>
      <c r="D763" s="8">
        <v>2986775.78</v>
      </c>
    </row>
    <row r="764" spans="1:4" x14ac:dyDescent="0.25">
      <c r="A764" s="6">
        <v>431109</v>
      </c>
      <c r="B764" s="7" t="s">
        <v>102</v>
      </c>
      <c r="C764" s="8">
        <v>5294280.3099999996</v>
      </c>
      <c r="D764" s="8">
        <v>1599764.86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3010401.9</v>
      </c>
      <c r="D766" s="8">
        <v>1605629.72</v>
      </c>
    </row>
    <row r="767" spans="1:4" x14ac:dyDescent="0.25">
      <c r="A767" s="6">
        <v>431112</v>
      </c>
      <c r="B767" s="7" t="s">
        <v>105</v>
      </c>
      <c r="C767" s="8">
        <v>204112.24</v>
      </c>
      <c r="D767" s="8">
        <v>110375.27</v>
      </c>
    </row>
    <row r="768" spans="1:4" x14ac:dyDescent="0.25">
      <c r="A768" s="6">
        <v>431113</v>
      </c>
      <c r="B768" s="7" t="s">
        <v>106</v>
      </c>
      <c r="C768" s="8">
        <v>1948.64</v>
      </c>
      <c r="D768" s="8">
        <v>4404.84</v>
      </c>
    </row>
    <row r="769" spans="1:4" x14ac:dyDescent="0.25">
      <c r="A769" s="6">
        <v>431114</v>
      </c>
      <c r="B769" s="7" t="s">
        <v>107</v>
      </c>
      <c r="C769" s="8">
        <v>31867.71</v>
      </c>
      <c r="D769" s="8">
        <v>-37117.07</v>
      </c>
    </row>
    <row r="770" spans="1:4" ht="15.75" thickBot="1" x14ac:dyDescent="0.3">
      <c r="A770" s="19">
        <v>431115</v>
      </c>
      <c r="B770" s="20" t="s">
        <v>108</v>
      </c>
      <c r="C770" s="8">
        <v>433753.64</v>
      </c>
      <c r="D770" s="8">
        <v>98797.56</v>
      </c>
    </row>
    <row r="771" spans="1:4" ht="15.75" thickBot="1" x14ac:dyDescent="0.3">
      <c r="A771" s="9" t="s">
        <v>18</v>
      </c>
      <c r="B771" s="10"/>
      <c r="C771" s="11">
        <f>SUM(C756:C770)</f>
        <v>75480473.279999986</v>
      </c>
      <c r="D771" s="11">
        <f>SUM(D756:D770)</f>
        <v>51646144.110000014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22108273.600000001</v>
      </c>
      <c r="D773" s="8">
        <v>4197838.9800000004</v>
      </c>
    </row>
    <row r="774" spans="1:4" x14ac:dyDescent="0.25">
      <c r="A774" s="6">
        <v>431202</v>
      </c>
      <c r="B774" s="7" t="s">
        <v>95</v>
      </c>
      <c r="C774" s="8">
        <v>13407.04</v>
      </c>
      <c r="D774" s="8">
        <v>351800</v>
      </c>
    </row>
    <row r="775" spans="1:4" x14ac:dyDescent="0.25">
      <c r="A775" s="6">
        <v>431203</v>
      </c>
      <c r="B775" s="7" t="s">
        <v>96</v>
      </c>
      <c r="C775" s="8"/>
      <c r="D775" s="8">
        <v>343343.76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796609.96</v>
      </c>
      <c r="D777" s="8">
        <v>276913.90000000002</v>
      </c>
    </row>
    <row r="778" spans="1:4" x14ac:dyDescent="0.25">
      <c r="A778" s="6">
        <v>431206</v>
      </c>
      <c r="B778" s="7" t="s">
        <v>99</v>
      </c>
      <c r="C778" s="8">
        <v>97035611.189999998</v>
      </c>
      <c r="D778" s="8">
        <v>73856861.870000005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9154728.3000000007</v>
      </c>
      <c r="D780" s="8">
        <v>303481.88</v>
      </c>
    </row>
    <row r="781" spans="1:4" x14ac:dyDescent="0.25">
      <c r="A781" s="6">
        <v>431209</v>
      </c>
      <c r="B781" s="7" t="s">
        <v>102</v>
      </c>
      <c r="C781" s="8">
        <v>258825.25</v>
      </c>
      <c r="D781" s="8">
        <v>482685.86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4087667.02</v>
      </c>
      <c r="D783" s="8">
        <v>6299786.9000000004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>
        <v>158626.18</v>
      </c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133455122.35999998</v>
      </c>
      <c r="D788" s="11">
        <f>SUM(D773:D787)</f>
        <v>86271339.330000013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4813803.91</v>
      </c>
      <c r="D790" s="8">
        <v>2400785.5099999998</v>
      </c>
    </row>
    <row r="791" spans="1:4" x14ac:dyDescent="0.25">
      <c r="A791" s="6">
        <v>431302</v>
      </c>
      <c r="B791" s="7" t="s">
        <v>95</v>
      </c>
      <c r="C791" s="8"/>
      <c r="D791" s="8">
        <v>48262.5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496319.53</v>
      </c>
      <c r="D794" s="8">
        <v>37500.53</v>
      </c>
    </row>
    <row r="795" spans="1:4" x14ac:dyDescent="0.25">
      <c r="A795" s="6">
        <v>431306</v>
      </c>
      <c r="B795" s="7" t="s">
        <v>99</v>
      </c>
      <c r="C795" s="8"/>
      <c r="D795" s="8">
        <v>43489.8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2104884.12</v>
      </c>
      <c r="D797" s="8">
        <v>437350.41</v>
      </c>
    </row>
    <row r="798" spans="1:4" x14ac:dyDescent="0.25">
      <c r="A798" s="6">
        <v>431309</v>
      </c>
      <c r="B798" s="7" t="s">
        <v>102</v>
      </c>
      <c r="C798" s="8">
        <v>414343.4</v>
      </c>
      <c r="D798" s="8">
        <v>915723.38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1094724.44</v>
      </c>
      <c r="D800" s="8">
        <v>2089912.43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8924075.4000000004</v>
      </c>
      <c r="D805" s="24">
        <f>SUM(D790:D804)</f>
        <v>5973024.5599999996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5123386.32</v>
      </c>
      <c r="D1092" s="8">
        <v>4723901.66</v>
      </c>
    </row>
    <row r="1093" spans="1:4" x14ac:dyDescent="0.25">
      <c r="A1093" s="6">
        <v>450106</v>
      </c>
      <c r="B1093" s="7" t="s">
        <v>300</v>
      </c>
      <c r="C1093" s="8">
        <v>105246836.27</v>
      </c>
      <c r="D1093" s="8">
        <v>70976168.650000006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13567302.49</v>
      </c>
      <c r="D1095" s="8">
        <v>2502852.98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903425.91</v>
      </c>
      <c r="D1098" s="8">
        <v>0.02</v>
      </c>
    </row>
    <row r="1099" spans="1:4" x14ac:dyDescent="0.25">
      <c r="A1099" s="6">
        <v>450110</v>
      </c>
      <c r="B1099" s="7" t="s">
        <v>306</v>
      </c>
      <c r="C1099" s="8">
        <v>733165.46</v>
      </c>
      <c r="D1099" s="8">
        <v>1552551.35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125574116.44999999</v>
      </c>
      <c r="D1102" s="11">
        <f>SUM(D1087:D1101)</f>
        <v>79755474.659999996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1282455.8799999999</v>
      </c>
      <c r="D1109" s="8">
        <v>2531932.73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35224150.259999998</v>
      </c>
      <c r="D1111" s="8">
        <v>252734344.66</v>
      </c>
    </row>
    <row r="1112" spans="1:4" ht="15.75" thickBot="1" x14ac:dyDescent="0.3">
      <c r="A1112" s="16">
        <v>450310</v>
      </c>
      <c r="B1112" s="17" t="s">
        <v>38</v>
      </c>
      <c r="C1112" s="8">
        <v>6590957.4800000004</v>
      </c>
      <c r="D1112" s="8">
        <v>31242739.010000002</v>
      </c>
    </row>
    <row r="1113" spans="1:4" ht="15.75" thickBot="1" x14ac:dyDescent="0.3">
      <c r="A1113" s="9" t="s">
        <v>18</v>
      </c>
      <c r="B1113" s="10"/>
      <c r="C1113" s="11">
        <f>SUM(C1108:C1112)</f>
        <v>43097563.620000005</v>
      </c>
      <c r="D1113" s="11">
        <f>SUM(D1108:D1112)</f>
        <v>286509016.39999998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9069106066.4100018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8423666472.7299995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7515466.6600000001</v>
      </c>
      <c r="D1120" s="8">
        <v>6076266.6399999997</v>
      </c>
    </row>
    <row r="1121" spans="1:4" x14ac:dyDescent="0.25">
      <c r="A1121" s="6">
        <v>510102</v>
      </c>
      <c r="B1121" s="7" t="s">
        <v>319</v>
      </c>
      <c r="C1121" s="8">
        <v>61681915</v>
      </c>
      <c r="D1121" s="8">
        <v>43826760.359999999</v>
      </c>
    </row>
    <row r="1122" spans="1:4" x14ac:dyDescent="0.25">
      <c r="A1122" s="6">
        <v>510103</v>
      </c>
      <c r="B1122" s="7" t="s">
        <v>320</v>
      </c>
      <c r="C1122" s="8">
        <v>605630.69999999995</v>
      </c>
      <c r="D1122" s="8">
        <v>683688.85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4224971176.1100001</v>
      </c>
      <c r="D1124" s="8">
        <v>3100807237.7399998</v>
      </c>
    </row>
    <row r="1125" spans="1:4" ht="15.75" thickBot="1" x14ac:dyDescent="0.3">
      <c r="A1125" s="9" t="s">
        <v>18</v>
      </c>
      <c r="B1125" s="10"/>
      <c r="C1125" s="11">
        <f>SUM(C1120:C1124)</f>
        <v>4294774188.4700003</v>
      </c>
      <c r="D1125" s="11">
        <f>SUM(D1120:D1124)</f>
        <v>3151393953.5899997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615629.57999999996</v>
      </c>
      <c r="D1132" s="8">
        <v>383195.69</v>
      </c>
    </row>
    <row r="1133" spans="1:4" ht="15.75" thickBot="1" x14ac:dyDescent="0.3">
      <c r="A1133" s="6">
        <v>510204</v>
      </c>
      <c r="B1133" s="7" t="s">
        <v>227</v>
      </c>
      <c r="C1133" s="8">
        <v>1352220.71</v>
      </c>
      <c r="D1133" s="8">
        <v>12687.69</v>
      </c>
    </row>
    <row r="1134" spans="1:4" ht="15.75" thickBot="1" x14ac:dyDescent="0.3">
      <c r="A1134" s="9" t="s">
        <v>18</v>
      </c>
      <c r="B1134" s="10"/>
      <c r="C1134" s="11">
        <f>SUM(C1127:C1133)</f>
        <v>1967850.29</v>
      </c>
      <c r="D1134" s="11">
        <f>SUM(D1127:D1133)</f>
        <v>395883.38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585306.91</v>
      </c>
      <c r="D1136" s="8">
        <v>474200.67</v>
      </c>
    </row>
    <row r="1137" spans="1:4" x14ac:dyDescent="0.25">
      <c r="A1137" s="6">
        <v>510302</v>
      </c>
      <c r="B1137" s="7" t="s">
        <v>204</v>
      </c>
      <c r="C1137" s="8">
        <v>3921425.03</v>
      </c>
      <c r="D1137" s="8">
        <v>4118658.52</v>
      </c>
    </row>
    <row r="1138" spans="1:4" x14ac:dyDescent="0.25">
      <c r="A1138" s="6">
        <v>510303</v>
      </c>
      <c r="B1138" s="7" t="s">
        <v>87</v>
      </c>
      <c r="C1138" s="8">
        <v>48814062.689999998</v>
      </c>
      <c r="D1138" s="8">
        <v>50777577.090000004</v>
      </c>
    </row>
    <row r="1139" spans="1:4" x14ac:dyDescent="0.25">
      <c r="A1139" s="6">
        <v>510304</v>
      </c>
      <c r="B1139" s="7" t="s">
        <v>88</v>
      </c>
      <c r="C1139" s="8">
        <v>2291597.71</v>
      </c>
      <c r="D1139" s="8">
        <v>1137667.6200000001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2002766.53</v>
      </c>
      <c r="D1144" s="8">
        <v>467953.11</v>
      </c>
    </row>
    <row r="1145" spans="1:4" x14ac:dyDescent="0.25">
      <c r="A1145" s="6">
        <v>510307</v>
      </c>
      <c r="B1145" s="7" t="s">
        <v>91</v>
      </c>
      <c r="C1145" s="8">
        <v>697474759.26999998</v>
      </c>
      <c r="D1145" s="8">
        <v>660847902.17999995</v>
      </c>
    </row>
    <row r="1146" spans="1:4" ht="15.75" thickBot="1" x14ac:dyDescent="0.3">
      <c r="A1146" s="19">
        <v>510308</v>
      </c>
      <c r="B1146" s="20" t="s">
        <v>210</v>
      </c>
      <c r="C1146" s="8">
        <v>3326478.43</v>
      </c>
      <c r="D1146" s="8">
        <v>6245538.0800000001</v>
      </c>
    </row>
    <row r="1147" spans="1:4" ht="15.75" thickBot="1" x14ac:dyDescent="0.3">
      <c r="A1147" s="9" t="s">
        <v>18</v>
      </c>
      <c r="B1147" s="10"/>
      <c r="C1147" s="11">
        <f>SUM(C1136:C1146)</f>
        <v>758416396.56999993</v>
      </c>
      <c r="D1147" s="11">
        <f>SUM(D1136:D1146)</f>
        <v>724069497.26999998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1794601.29</v>
      </c>
      <c r="D1149" s="8">
        <v>824243.61</v>
      </c>
    </row>
    <row r="1150" spans="1:4" x14ac:dyDescent="0.25">
      <c r="A1150" s="6">
        <v>510402</v>
      </c>
      <c r="B1150" s="7" t="s">
        <v>88</v>
      </c>
      <c r="C1150" s="8">
        <v>36882.32</v>
      </c>
      <c r="D1150" s="8">
        <v>19728.64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31768776.620000001</v>
      </c>
      <c r="D1156" s="8">
        <v>29729139.09</v>
      </c>
    </row>
    <row r="1157" spans="1:4" ht="15.75" thickBot="1" x14ac:dyDescent="0.3">
      <c r="A1157" s="19">
        <v>510406</v>
      </c>
      <c r="B1157" s="20" t="s">
        <v>210</v>
      </c>
      <c r="C1157" s="8">
        <v>519302.94</v>
      </c>
      <c r="D1157" s="8">
        <v>398670.74</v>
      </c>
    </row>
    <row r="1158" spans="1:4" ht="15.75" thickBot="1" x14ac:dyDescent="0.3">
      <c r="A1158" s="9" t="s">
        <v>18</v>
      </c>
      <c r="B1158" s="10"/>
      <c r="C1158" s="11">
        <f>SUM(C1149:C1157)</f>
        <v>34119563.170000002</v>
      </c>
      <c r="D1158" s="11">
        <f>SUM(D1149:D1157)</f>
        <v>30971782.079999998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27549.85</v>
      </c>
      <c r="D1183" s="8">
        <v>5694754.9000000004</v>
      </c>
    </row>
    <row r="1184" spans="1:4" x14ac:dyDescent="0.25">
      <c r="A1184" s="6">
        <v>510702</v>
      </c>
      <c r="B1184" s="7" t="s">
        <v>87</v>
      </c>
      <c r="C1184" s="8">
        <v>4129145.5</v>
      </c>
      <c r="D1184" s="8">
        <v>27487792.350000001</v>
      </c>
    </row>
    <row r="1185" spans="1:4" x14ac:dyDescent="0.25">
      <c r="A1185" s="6">
        <v>510703</v>
      </c>
      <c r="B1185" s="7" t="s">
        <v>88</v>
      </c>
      <c r="C1185" s="8">
        <v>204619.63</v>
      </c>
      <c r="D1185" s="8">
        <v>1297638.43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61323.34</v>
      </c>
      <c r="D1191" s="8">
        <v>3780394.25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>
        <v>1585325.72</v>
      </c>
    </row>
    <row r="1193" spans="1:4" ht="15.75" thickBot="1" x14ac:dyDescent="0.3">
      <c r="A1193" s="9" t="s">
        <v>18</v>
      </c>
      <c r="B1193" s="10"/>
      <c r="C1193" s="11">
        <f>SUM(C1183:C1192)</f>
        <v>4422638.32</v>
      </c>
      <c r="D1193" s="11">
        <f>SUM(D1183:D1192)</f>
        <v>39845905.649999999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>
        <v>265273.14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>
        <v>1302800.4099999999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1568073.5499999998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30001.02</v>
      </c>
      <c r="D1231" s="8"/>
    </row>
    <row r="1232" spans="1:4" x14ac:dyDescent="0.25">
      <c r="A1232" s="6">
        <v>511102</v>
      </c>
      <c r="B1232" s="7" t="s">
        <v>87</v>
      </c>
      <c r="C1232" s="8">
        <v>204997.62</v>
      </c>
      <c r="D1232" s="8">
        <v>83333.320000000007</v>
      </c>
    </row>
    <row r="1233" spans="1:4" x14ac:dyDescent="0.25">
      <c r="A1233" s="6">
        <v>511103</v>
      </c>
      <c r="B1233" s="7" t="s">
        <v>334</v>
      </c>
      <c r="C1233" s="8">
        <v>15000.54</v>
      </c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465775913.51999998</v>
      </c>
      <c r="D1239" s="8">
        <v>408867302.86000001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466025912.69999999</v>
      </c>
      <c r="D1241" s="11">
        <f>SUM(D1231:D1240)</f>
        <v>408950636.18000001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2527249.59</v>
      </c>
      <c r="D1243" s="8">
        <v>1141435.3600000001</v>
      </c>
    </row>
    <row r="1244" spans="1:4" x14ac:dyDescent="0.25">
      <c r="A1244" s="50">
        <v>511202</v>
      </c>
      <c r="B1244" s="7" t="s">
        <v>87</v>
      </c>
      <c r="C1244" s="8">
        <v>7818868.9299999997</v>
      </c>
      <c r="D1244" s="8">
        <v>8961138.7400000002</v>
      </c>
    </row>
    <row r="1245" spans="1:4" x14ac:dyDescent="0.25">
      <c r="A1245" s="50">
        <v>511203</v>
      </c>
      <c r="B1245" s="7" t="s">
        <v>334</v>
      </c>
      <c r="C1245" s="8">
        <v>401731.25</v>
      </c>
      <c r="D1245" s="8">
        <v>156348.01999999999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2615611.66</v>
      </c>
      <c r="D1250" s="8">
        <v>1176573.21</v>
      </c>
    </row>
    <row r="1251" spans="1:4" x14ac:dyDescent="0.25">
      <c r="A1251" s="6">
        <v>511206</v>
      </c>
      <c r="B1251" s="7" t="s">
        <v>91</v>
      </c>
      <c r="C1251" s="8">
        <v>282195442.06999999</v>
      </c>
      <c r="D1251" s="8">
        <v>268413482.41</v>
      </c>
    </row>
    <row r="1252" spans="1:4" ht="15.75" thickBot="1" x14ac:dyDescent="0.3">
      <c r="A1252" s="16">
        <v>511207</v>
      </c>
      <c r="B1252" s="20" t="s">
        <v>92</v>
      </c>
      <c r="C1252" s="8">
        <v>192352.75</v>
      </c>
      <c r="D1252" s="8">
        <v>471683.88</v>
      </c>
    </row>
    <row r="1253" spans="1:4" ht="15.75" thickBot="1" x14ac:dyDescent="0.3">
      <c r="A1253" s="9" t="s">
        <v>18</v>
      </c>
      <c r="B1253" s="10"/>
      <c r="C1253" s="11">
        <f>SUM(C1243:C1252)</f>
        <v>295751256.25</v>
      </c>
      <c r="D1253" s="11">
        <f>SUM(D1243:D1252)</f>
        <v>280320661.62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285535.2</v>
      </c>
      <c r="D1255" s="8">
        <v>303910.52</v>
      </c>
    </row>
    <row r="1256" spans="1:4" x14ac:dyDescent="0.25">
      <c r="A1256" s="6">
        <v>511302</v>
      </c>
      <c r="B1256" s="7" t="s">
        <v>87</v>
      </c>
      <c r="C1256" s="8">
        <v>2515774.84</v>
      </c>
      <c r="D1256" s="8">
        <v>2919524.11</v>
      </c>
    </row>
    <row r="1257" spans="1:4" x14ac:dyDescent="0.25">
      <c r="A1257" s="6">
        <v>511303</v>
      </c>
      <c r="B1257" s="7" t="s">
        <v>334</v>
      </c>
      <c r="C1257" s="8">
        <v>58394.82</v>
      </c>
      <c r="D1257" s="8">
        <v>48561.97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24542174.609999999</v>
      </c>
      <c r="D1263" s="8">
        <v>16336172.779999999</v>
      </c>
    </row>
    <row r="1264" spans="1:4" ht="15.75" thickBot="1" x14ac:dyDescent="0.3">
      <c r="A1264" s="19">
        <v>511307</v>
      </c>
      <c r="B1264" s="20" t="s">
        <v>92</v>
      </c>
      <c r="C1264" s="18">
        <v>79267.210000000006</v>
      </c>
      <c r="D1264" s="18">
        <v>25476.06</v>
      </c>
    </row>
    <row r="1265" spans="1:4" ht="15.75" thickBot="1" x14ac:dyDescent="0.3">
      <c r="A1265" s="9" t="s">
        <v>18</v>
      </c>
      <c r="B1265" s="10"/>
      <c r="C1265" s="11">
        <f>SUM(C1255:C1264)</f>
        <v>27481146.68</v>
      </c>
      <c r="D1265" s="11">
        <f>SUM(D1255:D1264)</f>
        <v>19633645.439999998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1052333.33</v>
      </c>
      <c r="D1267" s="8">
        <v>2256666.5699999998</v>
      </c>
    </row>
    <row r="1268" spans="1:4" x14ac:dyDescent="0.25">
      <c r="A1268" s="6">
        <v>511402</v>
      </c>
      <c r="B1268" s="7" t="s">
        <v>339</v>
      </c>
      <c r="C1268" s="8">
        <v>38563341.619999997</v>
      </c>
      <c r="D1268" s="8">
        <v>39370712.469999999</v>
      </c>
    </row>
    <row r="1269" spans="1:4" x14ac:dyDescent="0.25">
      <c r="A1269" s="6">
        <v>511403</v>
      </c>
      <c r="B1269" s="7" t="s">
        <v>340</v>
      </c>
      <c r="C1269" s="8">
        <v>409974</v>
      </c>
      <c r="D1269" s="8">
        <v>507278.54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1680587058.05</v>
      </c>
      <c r="D1271" s="8">
        <v>1452445547.2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21493224.530000001</v>
      </c>
      <c r="D1277" s="8">
        <v>8203149.1200000001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1519021.88</v>
      </c>
      <c r="D1280" s="18">
        <v>1750110.49</v>
      </c>
    </row>
    <row r="1281" spans="1:4" ht="15.75" thickBot="1" x14ac:dyDescent="0.3">
      <c r="A1281" s="9" t="s">
        <v>18</v>
      </c>
      <c r="B1281" s="51"/>
      <c r="C1281" s="11">
        <f>SUM(C1267:C1280)</f>
        <v>1743624953.4100001</v>
      </c>
      <c r="D1281" s="11">
        <f>SUM(D1267:D1280)</f>
        <v>1504533464.3899999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>
        <v>203250.61</v>
      </c>
      <c r="D1283" s="8">
        <v>1807060.09</v>
      </c>
    </row>
    <row r="1284" spans="1:4" x14ac:dyDescent="0.25">
      <c r="A1284" s="6">
        <v>511502</v>
      </c>
      <c r="B1284" s="7" t="s">
        <v>339</v>
      </c>
      <c r="C1284" s="8">
        <v>15890654.35</v>
      </c>
      <c r="D1284" s="8">
        <v>33151133.91</v>
      </c>
    </row>
    <row r="1285" spans="1:4" x14ac:dyDescent="0.25">
      <c r="A1285" s="6">
        <v>511503</v>
      </c>
      <c r="B1285" s="7" t="s">
        <v>340</v>
      </c>
      <c r="C1285" s="8">
        <v>259016.61</v>
      </c>
      <c r="D1285" s="8">
        <v>190978.35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31239533.739999998</v>
      </c>
      <c r="D1287" s="8">
        <v>47120810.75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1240496.8799999999</v>
      </c>
      <c r="D1296" s="18">
        <v>807671.57</v>
      </c>
    </row>
    <row r="1297" spans="1:4" ht="15.75" thickBot="1" x14ac:dyDescent="0.3">
      <c r="A1297" s="9" t="s">
        <v>18</v>
      </c>
      <c r="B1297" s="10"/>
      <c r="C1297" s="11">
        <f>SUM(C1283:C1296)</f>
        <v>48832952.189999998</v>
      </c>
      <c r="D1297" s="11">
        <f>SUM(D1283:D1296)</f>
        <v>83077654.669999987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206309366.31999999</v>
      </c>
      <c r="D1299" s="8">
        <v>196536806.56</v>
      </c>
    </row>
    <row r="1300" spans="1:4" x14ac:dyDescent="0.25">
      <c r="A1300" s="6">
        <v>511602</v>
      </c>
      <c r="B1300" s="7" t="s">
        <v>348</v>
      </c>
      <c r="C1300" s="8">
        <v>2328475.6</v>
      </c>
      <c r="D1300" s="8">
        <v>887271.12</v>
      </c>
    </row>
    <row r="1301" spans="1:4" x14ac:dyDescent="0.25">
      <c r="A1301" s="6">
        <v>511603</v>
      </c>
      <c r="B1301" s="7" t="s">
        <v>349</v>
      </c>
      <c r="C1301" s="8">
        <v>1106152.68</v>
      </c>
      <c r="D1301" s="8">
        <v>1216550.1299999999</v>
      </c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26074246.120000001</v>
      </c>
      <c r="D1303" s="8">
        <v>28257746.559999999</v>
      </c>
    </row>
    <row r="1304" spans="1:4" x14ac:dyDescent="0.25">
      <c r="A1304" s="6">
        <v>511606</v>
      </c>
      <c r="B1304" s="7" t="s">
        <v>352</v>
      </c>
      <c r="C1304" s="8">
        <v>13274618.630000001</v>
      </c>
      <c r="D1304" s="8">
        <v>11340996.32</v>
      </c>
    </row>
    <row r="1305" spans="1:4" x14ac:dyDescent="0.25">
      <c r="A1305" s="6">
        <v>511607</v>
      </c>
      <c r="B1305" s="7" t="s">
        <v>353</v>
      </c>
      <c r="C1305" s="8">
        <v>126295243.22</v>
      </c>
      <c r="D1305" s="8">
        <v>31457298.460000001</v>
      </c>
    </row>
    <row r="1306" spans="1:4" x14ac:dyDescent="0.25">
      <c r="A1306" s="6">
        <v>511608</v>
      </c>
      <c r="B1306" s="7" t="s">
        <v>354</v>
      </c>
      <c r="C1306" s="8">
        <v>22097615.27</v>
      </c>
      <c r="D1306" s="8">
        <v>18039855.010000002</v>
      </c>
    </row>
    <row r="1307" spans="1:4" x14ac:dyDescent="0.25">
      <c r="A1307" s="6">
        <v>511609</v>
      </c>
      <c r="B1307" s="7" t="s">
        <v>355</v>
      </c>
      <c r="C1307" s="8">
        <v>13796201.15</v>
      </c>
      <c r="D1307" s="8">
        <v>11757588.66</v>
      </c>
    </row>
    <row r="1308" spans="1:4" x14ac:dyDescent="0.25">
      <c r="A1308" s="6">
        <v>511610</v>
      </c>
      <c r="B1308" s="7" t="s">
        <v>356</v>
      </c>
      <c r="C1308" s="8">
        <v>12509712.23</v>
      </c>
      <c r="D1308" s="8">
        <v>5082547.4400000004</v>
      </c>
    </row>
    <row r="1309" spans="1:4" x14ac:dyDescent="0.25">
      <c r="A1309" s="6">
        <v>511611</v>
      </c>
      <c r="B1309" s="7" t="s">
        <v>357</v>
      </c>
      <c r="C1309" s="8">
        <v>2661819.09</v>
      </c>
      <c r="D1309" s="8">
        <v>5105834.79</v>
      </c>
    </row>
    <row r="1310" spans="1:4" x14ac:dyDescent="0.25">
      <c r="A1310" s="6">
        <v>511612</v>
      </c>
      <c r="B1310" s="7" t="s">
        <v>358</v>
      </c>
      <c r="C1310" s="8">
        <v>18572132.949999999</v>
      </c>
      <c r="D1310" s="8">
        <v>12800982.300000001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54703371.869999997</v>
      </c>
      <c r="D1314" s="8">
        <v>50778776.030000001</v>
      </c>
    </row>
    <row r="1315" spans="1:4" x14ac:dyDescent="0.25">
      <c r="A1315" s="6">
        <v>511617</v>
      </c>
      <c r="B1315" s="7" t="s">
        <v>363</v>
      </c>
      <c r="C1315" s="8">
        <v>9285030.3499999996</v>
      </c>
      <c r="D1315" s="8">
        <v>8213091.1799999997</v>
      </c>
    </row>
    <row r="1316" spans="1:4" x14ac:dyDescent="0.25">
      <c r="A1316" s="6">
        <v>511618</v>
      </c>
      <c r="B1316" s="7" t="s">
        <v>364</v>
      </c>
      <c r="C1316" s="8">
        <v>286130.21000000002</v>
      </c>
      <c r="D1316" s="8">
        <v>569398.74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84250915.519999996</v>
      </c>
      <c r="D1318" s="8">
        <v>89195951.579999998</v>
      </c>
    </row>
    <row r="1319" spans="1:4" x14ac:dyDescent="0.25">
      <c r="A1319" s="6">
        <v>511621</v>
      </c>
      <c r="B1319" s="7" t="s">
        <v>367</v>
      </c>
      <c r="C1319" s="8">
        <v>58098769.109999999</v>
      </c>
      <c r="D1319" s="8">
        <v>57824904.659999996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3462096.9</v>
      </c>
      <c r="D1321" s="8">
        <v>16679948.68</v>
      </c>
    </row>
    <row r="1322" spans="1:4" x14ac:dyDescent="0.25">
      <c r="A1322" s="6">
        <v>511624</v>
      </c>
      <c r="B1322" s="7" t="s">
        <v>370</v>
      </c>
      <c r="C1322" s="8">
        <v>8231672.4299999997</v>
      </c>
      <c r="D1322" s="8">
        <v>3620923.01</v>
      </c>
    </row>
    <row r="1323" spans="1:4" x14ac:dyDescent="0.25">
      <c r="A1323" s="6">
        <v>511625</v>
      </c>
      <c r="B1323" s="7" t="s">
        <v>371</v>
      </c>
      <c r="C1323" s="8">
        <v>58463747.149999999</v>
      </c>
      <c r="D1323" s="8">
        <v>23362220.239999998</v>
      </c>
    </row>
    <row r="1324" spans="1:4" x14ac:dyDescent="0.25">
      <c r="A1324" s="6">
        <v>511626</v>
      </c>
      <c r="B1324" s="7" t="s">
        <v>372</v>
      </c>
      <c r="C1324" s="8">
        <v>498833.95</v>
      </c>
      <c r="D1324" s="8">
        <v>601458.89</v>
      </c>
    </row>
    <row r="1325" spans="1:4" x14ac:dyDescent="0.25">
      <c r="A1325" s="6">
        <v>511627</v>
      </c>
      <c r="B1325" s="7" t="s">
        <v>373</v>
      </c>
      <c r="C1325" s="8">
        <v>13179650.810000001</v>
      </c>
      <c r="D1325" s="8">
        <v>14788923.300000001</v>
      </c>
    </row>
    <row r="1326" spans="1:4" x14ac:dyDescent="0.25">
      <c r="A1326" s="6">
        <v>511628</v>
      </c>
      <c r="B1326" s="7" t="s">
        <v>374</v>
      </c>
      <c r="C1326" s="8">
        <v>3062284.91</v>
      </c>
      <c r="D1326" s="8">
        <v>1332245.9099999999</v>
      </c>
    </row>
    <row r="1327" spans="1:4" x14ac:dyDescent="0.25">
      <c r="A1327" s="6">
        <v>511629</v>
      </c>
      <c r="B1327" s="7" t="s">
        <v>375</v>
      </c>
      <c r="C1327" s="8">
        <v>282595.5</v>
      </c>
      <c r="D1327" s="8">
        <v>45000</v>
      </c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423816.31</v>
      </c>
      <c r="D1329" s="8">
        <v>899353.46</v>
      </c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2621034.5299999998</v>
      </c>
      <c r="D1332" s="8">
        <v>3417979.51</v>
      </c>
    </row>
    <row r="1333" spans="1:4" x14ac:dyDescent="0.25">
      <c r="A1333" s="6">
        <v>511635</v>
      </c>
      <c r="B1333" s="7" t="s">
        <v>381</v>
      </c>
      <c r="C1333" s="8">
        <v>68371.37</v>
      </c>
      <c r="D1333" s="8"/>
    </row>
    <row r="1334" spans="1:4" x14ac:dyDescent="0.25">
      <c r="A1334" s="6">
        <v>511636</v>
      </c>
      <c r="B1334" s="7" t="s">
        <v>382</v>
      </c>
      <c r="C1334" s="8">
        <v>2179458.79</v>
      </c>
      <c r="D1334" s="8">
        <v>1216917.3899999999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>
        <v>33065.949999999997</v>
      </c>
      <c r="D1337" s="8">
        <v>1556462.6</v>
      </c>
    </row>
    <row r="1338" spans="1:4" x14ac:dyDescent="0.25">
      <c r="A1338" s="6">
        <v>511640</v>
      </c>
      <c r="B1338" s="7" t="s">
        <v>386</v>
      </c>
      <c r="C1338" s="8">
        <v>11985822</v>
      </c>
      <c r="D1338" s="8">
        <v>10602417.640000001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2274109.87</v>
      </c>
      <c r="D1342" s="8">
        <v>2163010.7599999998</v>
      </c>
    </row>
    <row r="1343" spans="1:4" x14ac:dyDescent="0.25">
      <c r="A1343" s="16">
        <v>511645</v>
      </c>
      <c r="B1343" s="17" t="s">
        <v>169</v>
      </c>
      <c r="C1343" s="18">
        <v>12929399.380000001</v>
      </c>
      <c r="D1343" s="18">
        <v>12361259.380000001</v>
      </c>
    </row>
    <row r="1344" spans="1:4" x14ac:dyDescent="0.25">
      <c r="A1344" s="16">
        <v>511646</v>
      </c>
      <c r="B1344" s="17" t="s">
        <v>170</v>
      </c>
      <c r="C1344" s="18">
        <v>978958.13</v>
      </c>
      <c r="D1344" s="18">
        <v>965629.36</v>
      </c>
    </row>
    <row r="1345" spans="1:4" x14ac:dyDescent="0.25">
      <c r="A1345" s="16">
        <v>511647</v>
      </c>
      <c r="B1345" s="17" t="s">
        <v>171</v>
      </c>
      <c r="C1345" s="18">
        <v>9951189.8300000001</v>
      </c>
      <c r="D1345" s="18">
        <v>9683666.0700000003</v>
      </c>
    </row>
    <row r="1346" spans="1:4" x14ac:dyDescent="0.25">
      <c r="A1346" s="16">
        <v>511648</v>
      </c>
      <c r="B1346" s="17" t="s">
        <v>389</v>
      </c>
      <c r="C1346" s="18">
        <v>65400</v>
      </c>
      <c r="D1346" s="18">
        <v>-41400</v>
      </c>
    </row>
    <row r="1347" spans="1:4" x14ac:dyDescent="0.25">
      <c r="A1347" s="16">
        <v>511649</v>
      </c>
      <c r="B1347" s="17" t="s">
        <v>390</v>
      </c>
      <c r="C1347" s="18">
        <v>10428865.5</v>
      </c>
      <c r="D1347" s="18">
        <v>10859134.710000001</v>
      </c>
    </row>
    <row r="1348" spans="1:4" ht="15.75" thickBot="1" x14ac:dyDescent="0.3">
      <c r="A1348" s="16">
        <v>511660</v>
      </c>
      <c r="B1348" s="17" t="s">
        <v>38</v>
      </c>
      <c r="C1348" s="18">
        <v>1888460.49</v>
      </c>
      <c r="D1348" s="18">
        <v>58610.36</v>
      </c>
    </row>
    <row r="1349" spans="1:4" ht="15.75" thickBot="1" x14ac:dyDescent="0.3">
      <c r="A1349" s="9" t="s">
        <v>18</v>
      </c>
      <c r="B1349" s="10"/>
      <c r="C1349" s="11">
        <f>SUM(C1299:C1348)</f>
        <v>794658634.11999977</v>
      </c>
      <c r="D1349" s="11">
        <f>SUM(D1299:D1348)</f>
        <v>643239360.80999994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38261369.880000003</v>
      </c>
      <c r="D1612" s="8">
        <v>5213914.54</v>
      </c>
    </row>
    <row r="1613" spans="1:4" x14ac:dyDescent="0.25">
      <c r="A1613" s="6">
        <v>530102</v>
      </c>
      <c r="B1613" s="7" t="s">
        <v>95</v>
      </c>
      <c r="C1613" s="8">
        <v>40333.629999999997</v>
      </c>
      <c r="D1613" s="8">
        <v>627063.87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660778.84</v>
      </c>
      <c r="D1616" s="8">
        <v>213664.09</v>
      </c>
    </row>
    <row r="1617" spans="1:4" x14ac:dyDescent="0.25">
      <c r="A1617" s="6">
        <v>530106</v>
      </c>
      <c r="B1617" s="7" t="s">
        <v>99</v>
      </c>
      <c r="C1617" s="8">
        <v>206982080.28999999</v>
      </c>
      <c r="D1617" s="8">
        <v>89900731.209999993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9655946.1600000001</v>
      </c>
      <c r="D1619" s="8">
        <v>5038496.1100000003</v>
      </c>
    </row>
    <row r="1620" spans="1:4" x14ac:dyDescent="0.25">
      <c r="A1620" s="6">
        <v>530109</v>
      </c>
      <c r="B1620" s="7" t="s">
        <v>102</v>
      </c>
      <c r="C1620" s="8">
        <v>1867366.6</v>
      </c>
      <c r="D1620" s="8">
        <v>6024150.6200000001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1454907.04</v>
      </c>
      <c r="D1622" s="8">
        <v>1889308.65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258922782.43999997</v>
      </c>
      <c r="D1627" s="11">
        <f>SUM(D1612:D1626)</f>
        <v>108907329.09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7267402.5499999998</v>
      </c>
      <c r="D1629" s="8">
        <v>4930689.8099999996</v>
      </c>
    </row>
    <row r="1630" spans="1:4" x14ac:dyDescent="0.25">
      <c r="A1630" s="6">
        <v>530202</v>
      </c>
      <c r="B1630" s="7" t="s">
        <v>95</v>
      </c>
      <c r="C1630" s="8">
        <v>7645590.4800000004</v>
      </c>
      <c r="D1630" s="8">
        <v>5224338.91</v>
      </c>
    </row>
    <row r="1631" spans="1:4" x14ac:dyDescent="0.25">
      <c r="A1631" s="6">
        <v>530203</v>
      </c>
      <c r="B1631" s="7" t="s">
        <v>96</v>
      </c>
      <c r="C1631" s="8">
        <v>25372.52</v>
      </c>
      <c r="D1631" s="8">
        <v>24617.63</v>
      </c>
    </row>
    <row r="1632" spans="1:4" x14ac:dyDescent="0.25">
      <c r="A1632" s="6">
        <v>530204</v>
      </c>
      <c r="B1632" s="7" t="s">
        <v>97</v>
      </c>
      <c r="C1632" s="8">
        <v>23075.53</v>
      </c>
      <c r="D1632" s="8">
        <v>2561.13</v>
      </c>
    </row>
    <row r="1633" spans="1:4" x14ac:dyDescent="0.25">
      <c r="A1633" s="6">
        <v>530205</v>
      </c>
      <c r="B1633" s="7" t="s">
        <v>98</v>
      </c>
      <c r="C1633" s="8">
        <v>799617.95</v>
      </c>
      <c r="D1633" s="8">
        <v>212259.96</v>
      </c>
    </row>
    <row r="1634" spans="1:4" x14ac:dyDescent="0.25">
      <c r="A1634" s="6">
        <v>530206</v>
      </c>
      <c r="B1634" s="7" t="s">
        <v>99</v>
      </c>
      <c r="C1634" s="8">
        <v>57627027.82</v>
      </c>
      <c r="D1634" s="8">
        <v>40898379.039999999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1912114.59</v>
      </c>
      <c r="D1636" s="8">
        <v>1202897.26</v>
      </c>
    </row>
    <row r="1637" spans="1:4" x14ac:dyDescent="0.25">
      <c r="A1637" s="6">
        <v>530209</v>
      </c>
      <c r="B1637" s="7" t="s">
        <v>102</v>
      </c>
      <c r="C1637" s="8">
        <v>1444218.46</v>
      </c>
      <c r="D1637" s="8">
        <v>450374.09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1006899.26</v>
      </c>
      <c r="D1639" s="8">
        <v>596872.97</v>
      </c>
    </row>
    <row r="1640" spans="1:4" x14ac:dyDescent="0.25">
      <c r="A1640" s="6">
        <v>530212</v>
      </c>
      <c r="B1640" s="7" t="s">
        <v>105</v>
      </c>
      <c r="C1640" s="8">
        <v>159489.60000000001</v>
      </c>
      <c r="D1640" s="8">
        <v>103041.32</v>
      </c>
    </row>
    <row r="1641" spans="1:4" x14ac:dyDescent="0.25">
      <c r="A1641" s="6">
        <v>530213</v>
      </c>
      <c r="B1641" s="7" t="s">
        <v>106</v>
      </c>
      <c r="C1641" s="8">
        <v>811.8</v>
      </c>
      <c r="D1641" s="8">
        <v>2863.7</v>
      </c>
    </row>
    <row r="1642" spans="1:4" x14ac:dyDescent="0.25">
      <c r="A1642" s="6">
        <v>530214</v>
      </c>
      <c r="B1642" s="7" t="s">
        <v>107</v>
      </c>
      <c r="C1642" s="8">
        <v>19044.23</v>
      </c>
      <c r="D1642" s="8">
        <v>-15466.04</v>
      </c>
    </row>
    <row r="1643" spans="1:4" ht="15.75" thickBot="1" x14ac:dyDescent="0.3">
      <c r="A1643" s="19">
        <v>530215</v>
      </c>
      <c r="B1643" s="20" t="s">
        <v>108</v>
      </c>
      <c r="C1643" s="8">
        <v>544960.76</v>
      </c>
      <c r="D1643" s="8">
        <v>75404.42</v>
      </c>
    </row>
    <row r="1644" spans="1:4" ht="15.75" thickBot="1" x14ac:dyDescent="0.3">
      <c r="A1644" s="9" t="s">
        <v>18</v>
      </c>
      <c r="B1644" s="10"/>
      <c r="C1644" s="11">
        <f>SUM(C1629:C1643)</f>
        <v>78475625.549999997</v>
      </c>
      <c r="D1644" s="11">
        <f>SUM(D1629:D1643)</f>
        <v>53708834.20000001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1972276.22</v>
      </c>
      <c r="D1646" s="8">
        <v>1173654.1599999999</v>
      </c>
    </row>
    <row r="1647" spans="1:4" x14ac:dyDescent="0.25">
      <c r="A1647" s="6">
        <v>530302</v>
      </c>
      <c r="B1647" s="7" t="s">
        <v>95</v>
      </c>
      <c r="C1647" s="8">
        <v>2089737.62</v>
      </c>
      <c r="D1647" s="8">
        <v>1524306.39</v>
      </c>
    </row>
    <row r="1648" spans="1:4" x14ac:dyDescent="0.25">
      <c r="A1648" s="6">
        <v>530303</v>
      </c>
      <c r="B1648" s="7" t="s">
        <v>96</v>
      </c>
      <c r="C1648" s="8">
        <v>9847.59</v>
      </c>
      <c r="D1648" s="8">
        <v>10548.14</v>
      </c>
    </row>
    <row r="1649" spans="1:4" x14ac:dyDescent="0.25">
      <c r="A1649" s="6">
        <v>530304</v>
      </c>
      <c r="B1649" s="7" t="s">
        <v>97</v>
      </c>
      <c r="C1649" s="8">
        <v>1024.3399999999999</v>
      </c>
      <c r="D1649" s="8"/>
    </row>
    <row r="1650" spans="1:4" x14ac:dyDescent="0.25">
      <c r="A1650" s="6">
        <v>530305</v>
      </c>
      <c r="B1650" s="7" t="s">
        <v>98</v>
      </c>
      <c r="C1650" s="8">
        <v>31841.48</v>
      </c>
      <c r="D1650" s="8">
        <v>19395.29</v>
      </c>
    </row>
    <row r="1651" spans="1:4" x14ac:dyDescent="0.25">
      <c r="A1651" s="6">
        <v>530306</v>
      </c>
      <c r="B1651" s="7" t="s">
        <v>99</v>
      </c>
      <c r="C1651" s="8">
        <v>16359351.550000001</v>
      </c>
      <c r="D1651" s="8">
        <v>10129449.16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481147.49</v>
      </c>
      <c r="D1653" s="8">
        <v>368281.12</v>
      </c>
    </row>
    <row r="1654" spans="1:4" x14ac:dyDescent="0.25">
      <c r="A1654" s="6">
        <v>530309</v>
      </c>
      <c r="B1654" s="7" t="s">
        <v>102</v>
      </c>
      <c r="C1654" s="8">
        <v>180153.60000000001</v>
      </c>
      <c r="D1654" s="8">
        <v>345841.56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238749.11</v>
      </c>
      <c r="D1656" s="8">
        <v>255856.13</v>
      </c>
    </row>
    <row r="1657" spans="1:4" x14ac:dyDescent="0.25">
      <c r="A1657" s="6">
        <v>530312</v>
      </c>
      <c r="B1657" s="7" t="s">
        <v>105</v>
      </c>
      <c r="C1657" s="8">
        <v>41216.53</v>
      </c>
      <c r="D1657" s="8">
        <v>31160.46</v>
      </c>
    </row>
    <row r="1658" spans="1:4" x14ac:dyDescent="0.25">
      <c r="A1658" s="6">
        <v>530313</v>
      </c>
      <c r="B1658" s="7" t="s">
        <v>106</v>
      </c>
      <c r="C1658" s="8">
        <v>1145.47</v>
      </c>
      <c r="D1658" s="8">
        <v>38435.94</v>
      </c>
    </row>
    <row r="1659" spans="1:4" x14ac:dyDescent="0.25">
      <c r="A1659" s="6">
        <v>530314</v>
      </c>
      <c r="B1659" s="7" t="s">
        <v>107</v>
      </c>
      <c r="C1659" s="8">
        <v>-6186.32</v>
      </c>
      <c r="D1659" s="8">
        <v>20653.419999999998</v>
      </c>
    </row>
    <row r="1660" spans="1:4" ht="15.75" thickBot="1" x14ac:dyDescent="0.3">
      <c r="A1660" s="19">
        <v>530315</v>
      </c>
      <c r="B1660" s="20" t="s">
        <v>108</v>
      </c>
      <c r="C1660" s="8">
        <v>30161.759999999998</v>
      </c>
      <c r="D1660" s="8">
        <v>750</v>
      </c>
    </row>
    <row r="1661" spans="1:4" ht="15.75" thickBot="1" x14ac:dyDescent="0.3">
      <c r="A1661" s="9" t="s">
        <v>18</v>
      </c>
      <c r="B1661" s="10"/>
      <c r="C1661" s="24">
        <f>SUM(C1646:C1660)</f>
        <v>21430466.440000001</v>
      </c>
      <c r="D1661" s="24">
        <f>SUM(D1646:D1660)</f>
        <v>13918331.770000001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5036938.4800000004</v>
      </c>
      <c r="D1663" s="8">
        <v>4388864.25</v>
      </c>
    </row>
    <row r="1664" spans="1:4" x14ac:dyDescent="0.25">
      <c r="A1664" s="6">
        <v>530402</v>
      </c>
      <c r="B1664" s="7" t="s">
        <v>95</v>
      </c>
      <c r="C1664" s="8">
        <v>4019678.59</v>
      </c>
      <c r="D1664" s="8">
        <v>3396739.55</v>
      </c>
    </row>
    <row r="1665" spans="1:4" x14ac:dyDescent="0.25">
      <c r="A1665" s="6">
        <v>530403</v>
      </c>
      <c r="B1665" s="7" t="s">
        <v>96</v>
      </c>
      <c r="C1665" s="8">
        <v>25003.37</v>
      </c>
      <c r="D1665" s="8">
        <v>31188.17</v>
      </c>
    </row>
    <row r="1666" spans="1:4" x14ac:dyDescent="0.25">
      <c r="A1666" s="6">
        <v>530404</v>
      </c>
      <c r="B1666" s="7" t="s">
        <v>97</v>
      </c>
      <c r="C1666" s="8">
        <v>32322.29</v>
      </c>
      <c r="D1666" s="8">
        <v>3588.39</v>
      </c>
    </row>
    <row r="1667" spans="1:4" x14ac:dyDescent="0.25">
      <c r="A1667" s="6">
        <v>530405</v>
      </c>
      <c r="B1667" s="7" t="s">
        <v>98</v>
      </c>
      <c r="C1667" s="8">
        <v>126383.87</v>
      </c>
      <c r="D1667" s="8">
        <v>30915.54</v>
      </c>
    </row>
    <row r="1668" spans="1:4" x14ac:dyDescent="0.25">
      <c r="A1668" s="6">
        <v>530406</v>
      </c>
      <c r="B1668" s="7" t="s">
        <v>99</v>
      </c>
      <c r="C1668" s="8">
        <v>502738.14</v>
      </c>
      <c r="D1668" s="8">
        <v>10133.42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774493.27</v>
      </c>
      <c r="D1670" s="8">
        <v>607405.81000000006</v>
      </c>
    </row>
    <row r="1671" spans="1:4" x14ac:dyDescent="0.25">
      <c r="A1671" s="6">
        <v>530409</v>
      </c>
      <c r="B1671" s="7" t="s">
        <v>102</v>
      </c>
      <c r="C1671" s="8">
        <v>933301.5</v>
      </c>
      <c r="D1671" s="8">
        <v>198074.93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755227.14</v>
      </c>
      <c r="D1673" s="8">
        <v>444699.3</v>
      </c>
    </row>
    <row r="1674" spans="1:4" x14ac:dyDescent="0.25">
      <c r="A1674" s="6">
        <v>530412</v>
      </c>
      <c r="B1674" s="7" t="s">
        <v>105</v>
      </c>
      <c r="C1674" s="8">
        <v>65312.73</v>
      </c>
      <c r="D1674" s="8">
        <v>35313.47</v>
      </c>
    </row>
    <row r="1675" spans="1:4" x14ac:dyDescent="0.25">
      <c r="A1675" s="6">
        <v>530413</v>
      </c>
      <c r="B1675" s="7" t="s">
        <v>106</v>
      </c>
      <c r="C1675" s="8">
        <v>623.45000000000005</v>
      </c>
      <c r="D1675" s="8">
        <v>1409.3</v>
      </c>
    </row>
    <row r="1676" spans="1:4" x14ac:dyDescent="0.25">
      <c r="A1676" s="6">
        <v>530414</v>
      </c>
      <c r="B1676" s="7" t="s">
        <v>107</v>
      </c>
      <c r="C1676" s="8">
        <v>10199.030000000001</v>
      </c>
      <c r="D1676" s="8">
        <v>-11877.83</v>
      </c>
    </row>
    <row r="1677" spans="1:4" ht="15.75" thickBot="1" x14ac:dyDescent="0.3">
      <c r="A1677" s="19">
        <v>530415</v>
      </c>
      <c r="B1677" s="20" t="s">
        <v>108</v>
      </c>
      <c r="C1677" s="8">
        <v>138782.10999999999</v>
      </c>
      <c r="D1677" s="8">
        <v>31614.2</v>
      </c>
    </row>
    <row r="1678" spans="1:4" ht="15.75" thickBot="1" x14ac:dyDescent="0.3">
      <c r="A1678" s="9" t="s">
        <v>18</v>
      </c>
      <c r="B1678" s="10"/>
      <c r="C1678" s="52">
        <f>SUM(C1663:C1677)</f>
        <v>12421003.969999997</v>
      </c>
      <c r="D1678" s="52">
        <f>SUM(D1663:D1677)</f>
        <v>9168068.5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37145269.380000003</v>
      </c>
      <c r="D1697" s="8">
        <v>32512937.550000001</v>
      </c>
    </row>
    <row r="1698" spans="1:4" x14ac:dyDescent="0.25">
      <c r="A1698" s="6">
        <v>530602</v>
      </c>
      <c r="B1698" s="7" t="s">
        <v>95</v>
      </c>
      <c r="C1698" s="8">
        <v>52523301.100000001</v>
      </c>
      <c r="D1698" s="8">
        <v>44401289.659999996</v>
      </c>
    </row>
    <row r="1699" spans="1:4" x14ac:dyDescent="0.25">
      <c r="A1699" s="6">
        <v>530603</v>
      </c>
      <c r="B1699" s="7" t="s">
        <v>96</v>
      </c>
      <c r="C1699" s="8">
        <v>312964.83</v>
      </c>
      <c r="D1699" s="8">
        <v>334518.95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2901818.18</v>
      </c>
      <c r="D1701" s="8">
        <v>824146.25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6205985.5700000003</v>
      </c>
      <c r="D1704" s="8">
        <v>2420829.54</v>
      </c>
    </row>
    <row r="1705" spans="1:4" x14ac:dyDescent="0.25">
      <c r="A1705" s="6">
        <v>530609</v>
      </c>
      <c r="B1705" s="7" t="s">
        <v>102</v>
      </c>
      <c r="C1705" s="8">
        <v>7647479.0999999996</v>
      </c>
      <c r="D1705" s="8">
        <v>1980666.83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1223634.43</v>
      </c>
      <c r="D1707" s="8">
        <v>1175655.3400000001</v>
      </c>
    </row>
    <row r="1708" spans="1:4" x14ac:dyDescent="0.25">
      <c r="A1708" s="6">
        <v>530612</v>
      </c>
      <c r="B1708" s="7" t="s">
        <v>105</v>
      </c>
      <c r="C1708" s="8">
        <v>510289.33</v>
      </c>
      <c r="D1708" s="8">
        <v>275940.64</v>
      </c>
    </row>
    <row r="1709" spans="1:4" x14ac:dyDescent="0.25">
      <c r="A1709" s="6">
        <v>530613</v>
      </c>
      <c r="B1709" s="7" t="s">
        <v>106</v>
      </c>
      <c r="C1709" s="8">
        <v>4870.7299999999996</v>
      </c>
      <c r="D1709" s="8">
        <v>11012.1</v>
      </c>
    </row>
    <row r="1710" spans="1:4" x14ac:dyDescent="0.25">
      <c r="A1710" s="6">
        <v>530614</v>
      </c>
      <c r="B1710" s="7" t="s">
        <v>107</v>
      </c>
      <c r="C1710" s="8">
        <v>79670.399999999994</v>
      </c>
      <c r="D1710" s="8">
        <v>-92794.08</v>
      </c>
    </row>
    <row r="1711" spans="1:4" ht="15.75" thickBot="1" x14ac:dyDescent="0.3">
      <c r="A1711" s="19">
        <v>530615</v>
      </c>
      <c r="B1711" s="20" t="s">
        <v>108</v>
      </c>
      <c r="C1711" s="8">
        <v>1084375.8600000001</v>
      </c>
      <c r="D1711" s="8">
        <v>247006.5</v>
      </c>
    </row>
    <row r="1712" spans="1:4" ht="15.75" thickBot="1" x14ac:dyDescent="0.3">
      <c r="A1712" s="9" t="s">
        <v>18</v>
      </c>
      <c r="B1712" s="10"/>
      <c r="C1712" s="11">
        <f>SUM(C1697:C1711)</f>
        <v>109639658.91000001</v>
      </c>
      <c r="D1712" s="11">
        <f>SUM(D1697:D1711)</f>
        <v>84091209.280000001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>
        <v>-194237.37</v>
      </c>
    </row>
    <row r="1715" spans="1:4" x14ac:dyDescent="0.25">
      <c r="A1715" s="6">
        <v>530702</v>
      </c>
      <c r="B1715" s="7" t="s">
        <v>95</v>
      </c>
      <c r="C1715" s="8"/>
      <c r="D1715" s="8">
        <v>-291356.32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1227660</v>
      </c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>
        <v>1795097.17</v>
      </c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>
        <v>22284.77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3022757.17</v>
      </c>
      <c r="D1729" s="11">
        <f>SUM(D1714:D1728)</f>
        <v>-463308.92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11971477.359999999</v>
      </c>
      <c r="D1731" s="8">
        <v>7231150.4000000004</v>
      </c>
    </row>
    <row r="1732" spans="1:4" x14ac:dyDescent="0.25">
      <c r="A1732" s="6">
        <v>530802</v>
      </c>
      <c r="B1732" s="7" t="s">
        <v>95</v>
      </c>
      <c r="C1732" s="8">
        <v>17957214.879999999</v>
      </c>
      <c r="D1732" s="8">
        <v>10846724.01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461510.64</v>
      </c>
      <c r="D1734" s="8">
        <v>51224.94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3794458.37</v>
      </c>
      <c r="D1736" s="8">
        <v>-176130.33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2150309.71</v>
      </c>
      <c r="D1738" s="8">
        <v>5046100.68</v>
      </c>
    </row>
    <row r="1739" spans="1:4" x14ac:dyDescent="0.25">
      <c r="A1739" s="6">
        <v>530809</v>
      </c>
      <c r="B1739" s="7" t="s">
        <v>102</v>
      </c>
      <c r="C1739" s="8">
        <v>218099.53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6302381.2400000002</v>
      </c>
      <c r="D1741" s="8">
        <v>2816129.66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42855451.730000004</v>
      </c>
      <c r="D1746" s="24">
        <f>SUM(D1731:D1745)</f>
        <v>25815199.360000003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29493874.98</v>
      </c>
      <c r="D1766" s="8">
        <v>17152695.030000001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2681244.79</v>
      </c>
      <c r="D1770" s="8">
        <v>1015958.93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>
        <v>3575019.9</v>
      </c>
      <c r="D1773" s="8">
        <v>2018739.21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35750139.670000002</v>
      </c>
      <c r="D1780" s="11">
        <f>SUM(D1765:D1779)</f>
        <v>20187393.170000002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25200577.16</v>
      </c>
      <c r="D1782" s="8">
        <v>18574172.710000001</v>
      </c>
    </row>
    <row r="1783" spans="1:4" x14ac:dyDescent="0.25">
      <c r="A1783" s="6">
        <v>531102</v>
      </c>
      <c r="B1783" s="7" t="s">
        <v>95</v>
      </c>
      <c r="C1783" s="8">
        <v>35687300.280000001</v>
      </c>
      <c r="D1783" s="8">
        <v>25531849.510000002</v>
      </c>
    </row>
    <row r="1784" spans="1:4" x14ac:dyDescent="0.25">
      <c r="A1784" s="6">
        <v>531103</v>
      </c>
      <c r="B1784" s="7" t="s">
        <v>96</v>
      </c>
      <c r="C1784" s="8">
        <v>250370.83</v>
      </c>
      <c r="D1784" s="8">
        <v>267614.07</v>
      </c>
    </row>
    <row r="1785" spans="1:4" x14ac:dyDescent="0.25">
      <c r="A1785" s="6">
        <v>531104</v>
      </c>
      <c r="B1785" s="7" t="s">
        <v>97</v>
      </c>
      <c r="C1785" s="8">
        <v>184604.26</v>
      </c>
      <c r="D1785" s="8">
        <v>20490.21</v>
      </c>
    </row>
    <row r="1786" spans="1:4" x14ac:dyDescent="0.25">
      <c r="A1786" s="6">
        <v>531105</v>
      </c>
      <c r="B1786" s="7" t="s">
        <v>98</v>
      </c>
      <c r="C1786" s="8">
        <v>1054685.23</v>
      </c>
      <c r="D1786" s="8">
        <v>247241.33</v>
      </c>
    </row>
    <row r="1787" spans="1:4" x14ac:dyDescent="0.25">
      <c r="A1787" s="6">
        <v>531106</v>
      </c>
      <c r="B1787" s="7" t="s">
        <v>99</v>
      </c>
      <c r="C1787" s="8">
        <v>142383197.31</v>
      </c>
      <c r="D1787" s="8">
        <v>94353491.849999994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4533204.1100000003</v>
      </c>
      <c r="D1789" s="8">
        <v>3353750.41</v>
      </c>
    </row>
    <row r="1790" spans="1:4" x14ac:dyDescent="0.25">
      <c r="A1790" s="6">
        <v>531109</v>
      </c>
      <c r="B1790" s="7" t="s">
        <v>102</v>
      </c>
      <c r="C1790" s="8">
        <v>4904917.7699999996</v>
      </c>
      <c r="D1790" s="8">
        <v>1443923.72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3499850.04</v>
      </c>
      <c r="D1792" s="8">
        <v>2091066.04</v>
      </c>
    </row>
    <row r="1793" spans="1:4" x14ac:dyDescent="0.25">
      <c r="A1793" s="6">
        <v>531112</v>
      </c>
      <c r="B1793" s="7" t="s">
        <v>105</v>
      </c>
      <c r="C1793" s="8">
        <v>272153.03000000003</v>
      </c>
      <c r="D1793" s="8">
        <v>148241.88</v>
      </c>
    </row>
    <row r="1794" spans="1:4" x14ac:dyDescent="0.25">
      <c r="A1794" s="6">
        <v>531113</v>
      </c>
      <c r="B1794" s="7" t="s">
        <v>106</v>
      </c>
      <c r="C1794" s="8">
        <v>2597.7600000000002</v>
      </c>
      <c r="D1794" s="8">
        <v>5872.97</v>
      </c>
    </row>
    <row r="1795" spans="1:4" x14ac:dyDescent="0.25">
      <c r="A1795" s="6">
        <v>531114</v>
      </c>
      <c r="B1795" s="7" t="s">
        <v>107</v>
      </c>
      <c r="C1795" s="8">
        <v>58925.52</v>
      </c>
      <c r="D1795" s="8">
        <v>-49490.5</v>
      </c>
    </row>
    <row r="1796" spans="1:4" ht="15.75" thickBot="1" x14ac:dyDescent="0.3">
      <c r="A1796" s="19">
        <v>531115</v>
      </c>
      <c r="B1796" s="20" t="s">
        <v>108</v>
      </c>
      <c r="C1796" s="8">
        <v>758697.94</v>
      </c>
      <c r="D1796" s="8">
        <v>131736.53</v>
      </c>
    </row>
    <row r="1797" spans="1:4" ht="15.75" thickBot="1" x14ac:dyDescent="0.3">
      <c r="A1797" s="9" t="s">
        <v>18</v>
      </c>
      <c r="B1797" s="10"/>
      <c r="C1797" s="11">
        <f>SUM(C1782:C1796)</f>
        <v>218791081.24000001</v>
      </c>
      <c r="D1797" s="11">
        <f>SUM(D1782:D1796)</f>
        <v>146119960.72999999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15819943.439999999</v>
      </c>
      <c r="D1799" s="8">
        <v>10039786.35</v>
      </c>
    </row>
    <row r="1800" spans="1:4" x14ac:dyDescent="0.25">
      <c r="A1800" s="6">
        <v>531202</v>
      </c>
      <c r="B1800" s="7" t="s">
        <v>95</v>
      </c>
      <c r="C1800" s="8">
        <v>28843722.899999999</v>
      </c>
      <c r="D1800" s="8">
        <v>16962176.559999999</v>
      </c>
    </row>
    <row r="1801" spans="1:4" x14ac:dyDescent="0.25">
      <c r="A1801" s="6">
        <v>531203</v>
      </c>
      <c r="B1801" s="7" t="s">
        <v>96</v>
      </c>
      <c r="C1801" s="8">
        <v>133805.43</v>
      </c>
      <c r="D1801" s="8">
        <v>36860.199999999997</v>
      </c>
    </row>
    <row r="1802" spans="1:4" x14ac:dyDescent="0.25">
      <c r="A1802" s="6">
        <v>531204</v>
      </c>
      <c r="B1802" s="7" t="s">
        <v>97</v>
      </c>
      <c r="C1802" s="8">
        <v>20490.21</v>
      </c>
      <c r="D1802" s="8"/>
    </row>
    <row r="1803" spans="1:4" x14ac:dyDescent="0.25">
      <c r="A1803" s="6">
        <v>531205</v>
      </c>
      <c r="B1803" s="7" t="s">
        <v>98</v>
      </c>
      <c r="C1803" s="8">
        <v>123626.82</v>
      </c>
      <c r="D1803" s="8">
        <v>74295.14</v>
      </c>
    </row>
    <row r="1804" spans="1:4" x14ac:dyDescent="0.25">
      <c r="A1804" s="6">
        <v>531206</v>
      </c>
      <c r="B1804" s="7" t="s">
        <v>99</v>
      </c>
      <c r="C1804" s="8">
        <v>335931.1</v>
      </c>
      <c r="D1804" s="8">
        <v>83846.490000000005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2986774.54</v>
      </c>
      <c r="D1806" s="8">
        <v>1610203.68</v>
      </c>
    </row>
    <row r="1807" spans="1:4" x14ac:dyDescent="0.25">
      <c r="A1807" s="6">
        <v>531209</v>
      </c>
      <c r="B1807" s="7" t="s">
        <v>102</v>
      </c>
      <c r="C1807" s="8">
        <v>1599764.6</v>
      </c>
      <c r="D1807" s="8">
        <v>2767648.88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1605629.72</v>
      </c>
      <c r="D1809" s="8">
        <v>1077585.6599999999</v>
      </c>
    </row>
    <row r="1810" spans="1:4" x14ac:dyDescent="0.25">
      <c r="A1810" s="6">
        <v>531212</v>
      </c>
      <c r="B1810" s="7" t="s">
        <v>105</v>
      </c>
      <c r="C1810" s="8">
        <v>110375.26</v>
      </c>
      <c r="D1810" s="8">
        <v>83629.429999999993</v>
      </c>
    </row>
    <row r="1811" spans="1:4" x14ac:dyDescent="0.25">
      <c r="A1811" s="6">
        <v>531213</v>
      </c>
      <c r="B1811" s="7" t="s">
        <v>106</v>
      </c>
      <c r="C1811" s="8">
        <v>4404.84</v>
      </c>
      <c r="D1811" s="8">
        <v>169612.96</v>
      </c>
    </row>
    <row r="1812" spans="1:4" x14ac:dyDescent="0.25">
      <c r="A1812" s="6">
        <v>531214</v>
      </c>
      <c r="B1812" s="7" t="s">
        <v>107</v>
      </c>
      <c r="C1812" s="8">
        <v>-37117.07</v>
      </c>
      <c r="D1812" s="8">
        <v>123921.16</v>
      </c>
    </row>
    <row r="1813" spans="1:4" ht="15.75" thickBot="1" x14ac:dyDescent="0.3">
      <c r="A1813" s="19">
        <v>531215</v>
      </c>
      <c r="B1813" s="20" t="s">
        <v>108</v>
      </c>
      <c r="C1813" s="8">
        <v>98797.6</v>
      </c>
      <c r="D1813" s="8">
        <v>4500.13</v>
      </c>
    </row>
    <row r="1814" spans="1:4" ht="15.75" thickBot="1" x14ac:dyDescent="0.3">
      <c r="A1814" s="9" t="s">
        <v>18</v>
      </c>
      <c r="B1814" s="10"/>
      <c r="C1814" s="11">
        <f>SUM(C1799:C1813)</f>
        <v>51646149.390000001</v>
      </c>
      <c r="D1814" s="11">
        <f>SUM(D1799:D1813)</f>
        <v>33034066.639999993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8633405.4800000004</v>
      </c>
      <c r="D1816" s="8">
        <v>3928403.9</v>
      </c>
    </row>
    <row r="1817" spans="1:4" x14ac:dyDescent="0.25">
      <c r="A1817" s="6">
        <v>531302</v>
      </c>
      <c r="B1817" s="7" t="s">
        <v>95</v>
      </c>
      <c r="C1817" s="8"/>
      <c r="D1817" s="8">
        <v>64350</v>
      </c>
    </row>
    <row r="1818" spans="1:4" x14ac:dyDescent="0.25">
      <c r="A1818" s="6">
        <v>531303</v>
      </c>
      <c r="B1818" s="7" t="s">
        <v>96</v>
      </c>
      <c r="C1818" s="8"/>
      <c r="D1818" s="8">
        <v>130422.55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1029422.99</v>
      </c>
      <c r="D1820" s="8">
        <v>520327.15</v>
      </c>
    </row>
    <row r="1821" spans="1:4" x14ac:dyDescent="0.25">
      <c r="A1821" s="6">
        <v>531306</v>
      </c>
      <c r="B1821" s="7" t="s">
        <v>99</v>
      </c>
      <c r="C1821" s="8">
        <v>130289842.33</v>
      </c>
      <c r="D1821" s="8">
        <v>109984708.81999999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3222664.26</v>
      </c>
      <c r="D1823" s="8">
        <v>869081.84</v>
      </c>
    </row>
    <row r="1824" spans="1:4" x14ac:dyDescent="0.25">
      <c r="A1824" s="6">
        <v>531309</v>
      </c>
      <c r="B1824" s="7" t="s">
        <v>102</v>
      </c>
      <c r="C1824" s="8">
        <v>840676.51</v>
      </c>
      <c r="D1824" s="8">
        <v>1790186.11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2195339.38</v>
      </c>
      <c r="D1826" s="8">
        <v>6197331.79</v>
      </c>
    </row>
    <row r="1827" spans="1:4" x14ac:dyDescent="0.25">
      <c r="A1827" s="6">
        <v>531312</v>
      </c>
      <c r="B1827" s="7" t="s">
        <v>105</v>
      </c>
      <c r="C1827" s="8"/>
      <c r="D1827" s="8">
        <v>-170952.65</v>
      </c>
    </row>
    <row r="1828" spans="1:4" x14ac:dyDescent="0.25">
      <c r="A1828" s="6">
        <v>531313</v>
      </c>
      <c r="B1828" s="7" t="s">
        <v>106</v>
      </c>
      <c r="C1828" s="8"/>
      <c r="D1828" s="8">
        <v>61569.86</v>
      </c>
    </row>
    <row r="1829" spans="1:4" x14ac:dyDescent="0.25">
      <c r="A1829" s="6">
        <v>531314</v>
      </c>
      <c r="B1829" s="7" t="s">
        <v>107</v>
      </c>
      <c r="C1829" s="8"/>
      <c r="D1829" s="8">
        <v>-51605.79</v>
      </c>
    </row>
    <row r="1830" spans="1:4" ht="15.75" thickBot="1" x14ac:dyDescent="0.3">
      <c r="A1830" s="19">
        <v>531315</v>
      </c>
      <c r="B1830" s="20" t="s">
        <v>108</v>
      </c>
      <c r="C1830" s="8"/>
      <c r="D1830" s="8">
        <v>89902.88</v>
      </c>
    </row>
    <row r="1831" spans="1:4" ht="15.75" thickBot="1" x14ac:dyDescent="0.3">
      <c r="A1831" s="9" t="s">
        <v>18</v>
      </c>
      <c r="B1831" s="10"/>
      <c r="C1831" s="11">
        <f>SUM(C1816:C1830)</f>
        <v>146211350.94999999</v>
      </c>
      <c r="D1831" s="11">
        <f>SUM(D1816:D1830)</f>
        <v>123413726.45999998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16802752.149999999</v>
      </c>
      <c r="D1833" s="8">
        <v>2955977.38</v>
      </c>
    </row>
    <row r="1834" spans="1:4" x14ac:dyDescent="0.25">
      <c r="A1834" s="6">
        <v>531402</v>
      </c>
      <c r="B1834" s="7" t="s">
        <v>95</v>
      </c>
      <c r="C1834" s="8">
        <v>10665.29</v>
      </c>
      <c r="D1834" s="8">
        <v>263850.09000000003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398305.99</v>
      </c>
      <c r="D1837" s="8"/>
    </row>
    <row r="1838" spans="1:4" x14ac:dyDescent="0.25">
      <c r="A1838" s="6">
        <v>531406</v>
      </c>
      <c r="B1838" s="7" t="s">
        <v>99</v>
      </c>
      <c r="C1838" s="8">
        <v>1938638.45</v>
      </c>
      <c r="D1838" s="8">
        <v>24495.200000000001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7300439.2300000004</v>
      </c>
      <c r="D1840" s="8">
        <v>192991.56</v>
      </c>
    </row>
    <row r="1841" spans="1:4" x14ac:dyDescent="0.25">
      <c r="A1841" s="6">
        <v>531409</v>
      </c>
      <c r="B1841" s="7" t="s">
        <v>102</v>
      </c>
      <c r="C1841" s="8">
        <v>164925.68</v>
      </c>
      <c r="D1841" s="8">
        <v>303959.81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2043835.63</v>
      </c>
      <c r="D1843" s="8">
        <v>2755105.06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28659562.419999994</v>
      </c>
      <c r="D1848" s="11">
        <f>SUM(D1833:D1847)</f>
        <v>6496379.0999999996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936888.99</v>
      </c>
      <c r="D1918" s="8">
        <v>429079.99</v>
      </c>
    </row>
    <row r="1919" spans="1:4" ht="15.75" thickBot="1" x14ac:dyDescent="0.3">
      <c r="A1919" s="9" t="s">
        <v>18</v>
      </c>
      <c r="B1919" s="10"/>
      <c r="C1919" s="11">
        <f>SUM(C1918:C1918)</f>
        <v>936888.99</v>
      </c>
      <c r="D1919" s="11">
        <f>SUM(D1918:D1918)</f>
        <v>429079.99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10809286.359999999</v>
      </c>
      <c r="D2275" s="8">
        <v>24295843.050000001</v>
      </c>
    </row>
    <row r="2276" spans="1:4" x14ac:dyDescent="0.25">
      <c r="A2276" s="6">
        <v>550102</v>
      </c>
      <c r="B2276" s="7" t="s">
        <v>440</v>
      </c>
      <c r="C2276" s="8">
        <v>65377618.009999998</v>
      </c>
      <c r="D2276" s="8">
        <v>58826759.93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4195551.0599999996</v>
      </c>
      <c r="D2278" s="8">
        <v>219656.89</v>
      </c>
    </row>
    <row r="2279" spans="1:4" ht="15.75" thickBot="1" x14ac:dyDescent="0.3">
      <c r="A2279" s="9" t="s">
        <v>18</v>
      </c>
      <c r="B2279" s="10"/>
      <c r="C2279" s="11">
        <f>SUM(C2275:C2278)</f>
        <v>80382455.430000007</v>
      </c>
      <c r="D2279" s="11">
        <f>SUM(D2275:D2278)</f>
        <v>83342259.870000005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59965511.369999997</v>
      </c>
      <c r="D2282" s="8">
        <v>131093624.73999999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1596389.27</v>
      </c>
      <c r="D2284" s="8">
        <v>1021024.57</v>
      </c>
    </row>
    <row r="2285" spans="1:4" ht="15.75" thickBot="1" x14ac:dyDescent="0.3">
      <c r="A2285" s="9" t="s">
        <v>18</v>
      </c>
      <c r="B2285" s="10"/>
      <c r="C2285" s="11">
        <f>SUM(C2281:C2284)</f>
        <v>61561900.640000001</v>
      </c>
      <c r="D2285" s="11">
        <f>SUM(D2281:D2284)</f>
        <v>132114649.30999999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9620782767.1099968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7728283697.1799994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-551676700.69999504</v>
      </c>
      <c r="D2402" s="62">
        <f>D1115-D2400</f>
        <v>695382775.55000019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0D96F-1C2A-4A48-B26F-3E2788366098}">
  <dimension ref="A1:D2402"/>
  <sheetViews>
    <sheetView workbookViewId="0">
      <selection activeCell="C5" sqref="C5"/>
    </sheetView>
  </sheetViews>
  <sheetFormatPr baseColWidth="10" defaultRowHeight="15" x14ac:dyDescent="0.25"/>
  <cols>
    <col min="1" max="1" width="26.42578125" bestFit="1" customWidth="1"/>
    <col min="2" max="2" width="96.140625" bestFit="1" customWidth="1"/>
    <col min="3" max="3" width="9.28515625" bestFit="1" customWidth="1"/>
    <col min="4" max="4" width="8.7109375" bestFit="1" customWidth="1"/>
  </cols>
  <sheetData>
    <row r="1" spans="1:4" x14ac:dyDescent="0.25">
      <c r="A1" s="88" t="s">
        <v>0</v>
      </c>
      <c r="B1" s="88" t="s">
        <v>1</v>
      </c>
      <c r="C1" s="131">
        <v>2021</v>
      </c>
      <c r="D1" s="131">
        <v>2020</v>
      </c>
    </row>
    <row r="2" spans="1:4" x14ac:dyDescent="0.25">
      <c r="A2" s="102">
        <v>1</v>
      </c>
      <c r="B2" s="100" t="s">
        <v>2</v>
      </c>
      <c r="C2" s="130"/>
      <c r="D2" s="130"/>
    </row>
    <row r="3" spans="1:4" x14ac:dyDescent="0.25">
      <c r="A3" s="102">
        <v>11</v>
      </c>
      <c r="B3" s="100" t="s">
        <v>3</v>
      </c>
      <c r="C3" s="130"/>
      <c r="D3" s="130"/>
    </row>
    <row r="4" spans="1:4" x14ac:dyDescent="0.25">
      <c r="A4" s="89">
        <v>1101</v>
      </c>
      <c r="B4" s="90" t="s">
        <v>4</v>
      </c>
      <c r="C4" s="132"/>
      <c r="D4" s="132"/>
    </row>
    <row r="5" spans="1:4" x14ac:dyDescent="0.25">
      <c r="A5" s="89">
        <v>1102</v>
      </c>
      <c r="B5" s="90" t="s">
        <v>5</v>
      </c>
      <c r="C5" s="132"/>
      <c r="D5" s="132"/>
    </row>
    <row r="6" spans="1:4" x14ac:dyDescent="0.25">
      <c r="A6" s="89">
        <v>1103</v>
      </c>
      <c r="B6" s="90" t="s">
        <v>6</v>
      </c>
      <c r="C6" s="132"/>
      <c r="D6" s="132"/>
    </row>
    <row r="7" spans="1:4" x14ac:dyDescent="0.25">
      <c r="A7" s="89"/>
      <c r="B7" s="90" t="s">
        <v>7</v>
      </c>
      <c r="C7" s="132"/>
      <c r="D7" s="132"/>
    </row>
    <row r="8" spans="1:4" x14ac:dyDescent="0.25">
      <c r="A8" s="89">
        <v>1104</v>
      </c>
      <c r="B8" s="90" t="s">
        <v>8</v>
      </c>
      <c r="C8" s="132"/>
      <c r="D8" s="132"/>
    </row>
    <row r="9" spans="1:4" x14ac:dyDescent="0.25">
      <c r="A9" s="89">
        <v>1105</v>
      </c>
      <c r="B9" s="90" t="s">
        <v>9</v>
      </c>
      <c r="C9" s="132"/>
      <c r="D9" s="132"/>
    </row>
    <row r="10" spans="1:4" x14ac:dyDescent="0.25">
      <c r="A10" s="89">
        <v>1106</v>
      </c>
      <c r="B10" s="90" t="s">
        <v>10</v>
      </c>
      <c r="C10" s="132"/>
      <c r="D10" s="132"/>
    </row>
    <row r="11" spans="1:4" x14ac:dyDescent="0.25">
      <c r="A11" s="89">
        <v>1107</v>
      </c>
      <c r="B11" s="90" t="s">
        <v>11</v>
      </c>
      <c r="C11" s="132">
        <v>2800000</v>
      </c>
      <c r="D11" s="132">
        <v>1400000</v>
      </c>
    </row>
    <row r="12" spans="1:4" x14ac:dyDescent="0.25">
      <c r="A12" s="89">
        <v>1108</v>
      </c>
      <c r="B12" s="90" t="s">
        <v>12</v>
      </c>
      <c r="C12" s="132"/>
      <c r="D12" s="132"/>
    </row>
    <row r="13" spans="1:4" x14ac:dyDescent="0.25">
      <c r="A13" s="89"/>
      <c r="B13" s="90" t="s">
        <v>13</v>
      </c>
      <c r="C13" s="132"/>
      <c r="D13" s="132"/>
    </row>
    <row r="14" spans="1:4" x14ac:dyDescent="0.25">
      <c r="A14" s="89">
        <v>1109</v>
      </c>
      <c r="B14" s="90" t="s">
        <v>14</v>
      </c>
      <c r="C14" s="132"/>
      <c r="D14" s="132"/>
    </row>
    <row r="15" spans="1:4" x14ac:dyDescent="0.25">
      <c r="A15" s="89"/>
      <c r="B15" s="90" t="s">
        <v>15</v>
      </c>
      <c r="C15" s="132"/>
      <c r="D15" s="132"/>
    </row>
    <row r="16" spans="1:4" x14ac:dyDescent="0.25">
      <c r="A16" s="89">
        <v>1110</v>
      </c>
      <c r="B16" s="90" t="s">
        <v>16</v>
      </c>
      <c r="C16" s="132"/>
      <c r="D16" s="132"/>
    </row>
    <row r="17" spans="1:4" ht="15.75" thickBot="1" x14ac:dyDescent="0.3">
      <c r="A17" s="89">
        <v>1111</v>
      </c>
      <c r="B17" s="90" t="s">
        <v>17</v>
      </c>
      <c r="C17" s="132"/>
      <c r="D17" s="132"/>
    </row>
    <row r="18" spans="1:4" ht="15.75" thickBot="1" x14ac:dyDescent="0.3">
      <c r="A18" s="93" t="s">
        <v>18</v>
      </c>
      <c r="B18" s="94"/>
      <c r="C18" s="133">
        <v>2800000</v>
      </c>
      <c r="D18" s="133">
        <v>1400000</v>
      </c>
    </row>
    <row r="19" spans="1:4" x14ac:dyDescent="0.25">
      <c r="A19" s="103">
        <v>12</v>
      </c>
      <c r="B19" s="101" t="s">
        <v>19</v>
      </c>
      <c r="C19" s="134"/>
      <c r="D19" s="134"/>
    </row>
    <row r="20" spans="1:4" x14ac:dyDescent="0.25">
      <c r="A20" s="89">
        <v>1201</v>
      </c>
      <c r="B20" s="90" t="s">
        <v>20</v>
      </c>
      <c r="C20" s="135"/>
      <c r="D20" s="132"/>
    </row>
    <row r="21" spans="1:4" x14ac:dyDescent="0.25">
      <c r="A21" s="89">
        <v>1202</v>
      </c>
      <c r="B21" s="90" t="s">
        <v>21</v>
      </c>
      <c r="C21" s="132">
        <v>10000</v>
      </c>
      <c r="D21" s="132">
        <v>10000</v>
      </c>
    </row>
    <row r="22" spans="1:4" x14ac:dyDescent="0.25">
      <c r="A22" s="89">
        <v>1203</v>
      </c>
      <c r="B22" s="90" t="s">
        <v>22</v>
      </c>
      <c r="C22" s="132">
        <v>1338330</v>
      </c>
      <c r="D22" s="132">
        <v>626258</v>
      </c>
    </row>
    <row r="23" spans="1:4" x14ac:dyDescent="0.25">
      <c r="A23" s="89">
        <v>1204</v>
      </c>
      <c r="B23" s="90" t="s">
        <v>23</v>
      </c>
      <c r="C23" s="132">
        <v>180046</v>
      </c>
      <c r="D23" s="132">
        <v>141886</v>
      </c>
    </row>
    <row r="24" spans="1:4" ht="15.75" thickBot="1" x14ac:dyDescent="0.3">
      <c r="A24" s="91">
        <v>1205</v>
      </c>
      <c r="B24" s="92" t="s">
        <v>24</v>
      </c>
      <c r="C24" s="132"/>
      <c r="D24" s="136"/>
    </row>
    <row r="25" spans="1:4" ht="15.75" thickBot="1" x14ac:dyDescent="0.3">
      <c r="A25" s="93" t="s">
        <v>18</v>
      </c>
      <c r="B25" s="94"/>
      <c r="C25" s="133">
        <v>1528376</v>
      </c>
      <c r="D25" s="133">
        <v>778144</v>
      </c>
    </row>
    <row r="26" spans="1:4" x14ac:dyDescent="0.25">
      <c r="A26" s="103">
        <v>13</v>
      </c>
      <c r="B26" s="101" t="s">
        <v>25</v>
      </c>
      <c r="C26" s="134"/>
      <c r="D26" s="134"/>
    </row>
    <row r="27" spans="1:4" x14ac:dyDescent="0.25">
      <c r="A27" s="89">
        <v>1301</v>
      </c>
      <c r="B27" s="90" t="s">
        <v>26</v>
      </c>
      <c r="C27" s="132"/>
      <c r="D27" s="132"/>
    </row>
    <row r="28" spans="1:4" x14ac:dyDescent="0.25">
      <c r="A28" s="89">
        <v>1302</v>
      </c>
      <c r="B28" s="90" t="s">
        <v>27</v>
      </c>
      <c r="C28" s="132">
        <v>3826209</v>
      </c>
      <c r="D28" s="132">
        <v>3495978</v>
      </c>
    </row>
    <row r="29" spans="1:4" x14ac:dyDescent="0.25">
      <c r="A29" s="89">
        <v>1303</v>
      </c>
      <c r="B29" s="90" t="s">
        <v>28</v>
      </c>
      <c r="C29" s="132"/>
      <c r="D29" s="132"/>
    </row>
    <row r="30" spans="1:4" x14ac:dyDescent="0.25">
      <c r="A30" s="89">
        <v>1304</v>
      </c>
      <c r="B30" s="90" t="s">
        <v>29</v>
      </c>
      <c r="C30" s="132">
        <v>100000</v>
      </c>
      <c r="D30" s="132"/>
    </row>
    <row r="31" spans="1:4" x14ac:dyDescent="0.25">
      <c r="A31" s="89">
        <v>1305</v>
      </c>
      <c r="B31" s="90" t="s">
        <v>30</v>
      </c>
      <c r="C31" s="132"/>
      <c r="D31" s="132"/>
    </row>
    <row r="32" spans="1:4" x14ac:dyDescent="0.25">
      <c r="A32" s="89">
        <v>1306</v>
      </c>
      <c r="B32" s="90" t="s">
        <v>31</v>
      </c>
      <c r="C32" s="132">
        <v>11639338</v>
      </c>
      <c r="D32" s="132">
        <v>64836</v>
      </c>
    </row>
    <row r="33" spans="1:4" x14ac:dyDescent="0.25">
      <c r="A33" s="89">
        <v>1307</v>
      </c>
      <c r="B33" s="90" t="s">
        <v>32</v>
      </c>
      <c r="C33" s="132"/>
      <c r="D33" s="132">
        <v>16920761</v>
      </c>
    </row>
    <row r="34" spans="1:4" x14ac:dyDescent="0.25">
      <c r="A34" s="89">
        <v>1308</v>
      </c>
      <c r="B34" s="90" t="s">
        <v>33</v>
      </c>
      <c r="C34" s="132"/>
      <c r="D34" s="132"/>
    </row>
    <row r="35" spans="1:4" x14ac:dyDescent="0.25">
      <c r="A35" s="89">
        <v>1309</v>
      </c>
      <c r="B35" s="90" t="s">
        <v>34</v>
      </c>
      <c r="C35" s="132"/>
      <c r="D35" s="132"/>
    </row>
    <row r="36" spans="1:4" x14ac:dyDescent="0.25">
      <c r="A36" s="89">
        <v>1310</v>
      </c>
      <c r="B36" s="90" t="s">
        <v>35</v>
      </c>
      <c r="C36" s="132"/>
      <c r="D36" s="132"/>
    </row>
    <row r="37" spans="1:4" x14ac:dyDescent="0.25">
      <c r="A37" s="91">
        <v>1311</v>
      </c>
      <c r="B37" s="92" t="s">
        <v>36</v>
      </c>
      <c r="C37" s="132"/>
      <c r="D37" s="132"/>
    </row>
    <row r="38" spans="1:4" x14ac:dyDescent="0.25">
      <c r="A38" s="91">
        <v>1312</v>
      </c>
      <c r="B38" s="92" t="s">
        <v>37</v>
      </c>
      <c r="C38" s="132"/>
      <c r="D38" s="132"/>
    </row>
    <row r="39" spans="1:4" ht="15.75" thickBot="1" x14ac:dyDescent="0.3">
      <c r="A39" s="91">
        <v>1320</v>
      </c>
      <c r="B39" s="92" t="s">
        <v>38</v>
      </c>
      <c r="C39" s="132">
        <v>85482</v>
      </c>
      <c r="D39" s="132"/>
    </row>
    <row r="40" spans="1:4" ht="15.75" thickBot="1" x14ac:dyDescent="0.3">
      <c r="A40" s="93" t="s">
        <v>18</v>
      </c>
      <c r="B40" s="94"/>
      <c r="C40" s="133">
        <v>15651029</v>
      </c>
      <c r="D40" s="133">
        <v>20481575</v>
      </c>
    </row>
    <row r="41" spans="1:4" x14ac:dyDescent="0.25">
      <c r="A41" s="103">
        <v>14</v>
      </c>
      <c r="B41" s="101" t="s">
        <v>39</v>
      </c>
      <c r="C41" s="134"/>
      <c r="D41" s="134"/>
    </row>
    <row r="42" spans="1:4" x14ac:dyDescent="0.25">
      <c r="A42" s="89">
        <v>1401</v>
      </c>
      <c r="B42" s="90" t="s">
        <v>40</v>
      </c>
      <c r="C42" s="132"/>
      <c r="D42" s="132"/>
    </row>
    <row r="43" spans="1:4" x14ac:dyDescent="0.25">
      <c r="A43" s="89">
        <v>1402</v>
      </c>
      <c r="B43" s="90" t="s">
        <v>41</v>
      </c>
      <c r="C43" s="132"/>
      <c r="D43" s="132"/>
    </row>
    <row r="44" spans="1:4" x14ac:dyDescent="0.25">
      <c r="A44" s="89">
        <v>1403</v>
      </c>
      <c r="B44" s="90" t="s">
        <v>42</v>
      </c>
      <c r="C44" s="132"/>
      <c r="D44" s="132"/>
    </row>
    <row r="45" spans="1:4" x14ac:dyDescent="0.25">
      <c r="A45" s="89">
        <v>1404</v>
      </c>
      <c r="B45" s="90" t="s">
        <v>43</v>
      </c>
      <c r="C45" s="132"/>
      <c r="D45" s="132"/>
    </row>
    <row r="46" spans="1:4" x14ac:dyDescent="0.25">
      <c r="A46" s="89">
        <v>1405</v>
      </c>
      <c r="B46" s="90" t="s">
        <v>44</v>
      </c>
      <c r="C46" s="132"/>
      <c r="D46" s="132"/>
    </row>
    <row r="47" spans="1:4" x14ac:dyDescent="0.25">
      <c r="A47" s="89">
        <v>1406</v>
      </c>
      <c r="B47" s="90" t="s">
        <v>45</v>
      </c>
      <c r="C47" s="132"/>
      <c r="D47" s="132"/>
    </row>
    <row r="48" spans="1:4" x14ac:dyDescent="0.25">
      <c r="A48" s="89">
        <v>1407</v>
      </c>
      <c r="B48" s="90" t="s">
        <v>46</v>
      </c>
      <c r="C48" s="132"/>
      <c r="D48" s="132"/>
    </row>
    <row r="49" spans="1:4" x14ac:dyDescent="0.25">
      <c r="A49" s="89">
        <v>1408</v>
      </c>
      <c r="B49" s="90" t="s">
        <v>47</v>
      </c>
      <c r="C49" s="132"/>
      <c r="D49" s="132"/>
    </row>
    <row r="50" spans="1:4" ht="15.75" thickBot="1" x14ac:dyDescent="0.3">
      <c r="A50" s="104">
        <v>1409</v>
      </c>
      <c r="B50" s="105" t="s">
        <v>48</v>
      </c>
      <c r="C50" s="132"/>
      <c r="D50" s="132"/>
    </row>
    <row r="51" spans="1:4" ht="15.75" thickBot="1" x14ac:dyDescent="0.3">
      <c r="A51" s="93" t="s">
        <v>18</v>
      </c>
      <c r="B51" s="94"/>
      <c r="C51" s="133">
        <v>0</v>
      </c>
      <c r="D51" s="137">
        <v>0</v>
      </c>
    </row>
    <row r="52" spans="1:4" x14ac:dyDescent="0.25">
      <c r="A52" s="103">
        <v>15</v>
      </c>
      <c r="B52" s="101" t="s">
        <v>49</v>
      </c>
      <c r="C52" s="134"/>
      <c r="D52" s="134"/>
    </row>
    <row r="53" spans="1:4" x14ac:dyDescent="0.25">
      <c r="A53" s="89">
        <v>1501</v>
      </c>
      <c r="B53" s="90" t="s">
        <v>50</v>
      </c>
      <c r="C53" s="132"/>
      <c r="D53" s="132"/>
    </row>
    <row r="54" spans="1:4" x14ac:dyDescent="0.25">
      <c r="A54" s="89">
        <v>1502</v>
      </c>
      <c r="B54" s="90" t="s">
        <v>51</v>
      </c>
      <c r="C54" s="132"/>
      <c r="D54" s="132"/>
    </row>
    <row r="55" spans="1:4" x14ac:dyDescent="0.25">
      <c r="A55" s="89">
        <v>1503</v>
      </c>
      <c r="B55" s="90" t="s">
        <v>52</v>
      </c>
      <c r="C55" s="132"/>
      <c r="D55" s="132"/>
    </row>
    <row r="56" spans="1:4" x14ac:dyDescent="0.25">
      <c r="A56" s="89">
        <v>1504</v>
      </c>
      <c r="B56" s="90" t="s">
        <v>53</v>
      </c>
      <c r="C56" s="132"/>
      <c r="D56" s="132"/>
    </row>
    <row r="57" spans="1:4" x14ac:dyDescent="0.25">
      <c r="A57" s="89">
        <v>1505</v>
      </c>
      <c r="B57" s="90" t="s">
        <v>54</v>
      </c>
      <c r="C57" s="132">
        <v>276032</v>
      </c>
      <c r="D57" s="132">
        <v>31020</v>
      </c>
    </row>
    <row r="58" spans="1:4" x14ac:dyDescent="0.25">
      <c r="A58" s="89">
        <v>1506</v>
      </c>
      <c r="B58" s="90" t="s">
        <v>55</v>
      </c>
      <c r="C58" s="132"/>
      <c r="D58" s="132"/>
    </row>
    <row r="59" spans="1:4" x14ac:dyDescent="0.25">
      <c r="A59" s="89">
        <v>1507</v>
      </c>
      <c r="B59" s="90" t="s">
        <v>56</v>
      </c>
      <c r="C59" s="132">
        <v>429164</v>
      </c>
      <c r="D59" s="132">
        <v>872563</v>
      </c>
    </row>
    <row r="60" spans="1:4" x14ac:dyDescent="0.25">
      <c r="A60" s="89">
        <v>1508</v>
      </c>
      <c r="B60" s="90" t="s">
        <v>57</v>
      </c>
      <c r="C60" s="132"/>
      <c r="D60" s="132"/>
    </row>
    <row r="61" spans="1:4" ht="15.75" thickBot="1" x14ac:dyDescent="0.3">
      <c r="A61" s="91">
        <v>1510</v>
      </c>
      <c r="B61" s="92" t="s">
        <v>38</v>
      </c>
      <c r="C61" s="132"/>
      <c r="D61" s="132"/>
    </row>
    <row r="62" spans="1:4" x14ac:dyDescent="0.25">
      <c r="A62" s="106" t="s">
        <v>18</v>
      </c>
      <c r="B62" s="107"/>
      <c r="C62" s="138">
        <v>705196</v>
      </c>
      <c r="D62" s="138">
        <v>903583</v>
      </c>
    </row>
    <row r="63" spans="1:4" x14ac:dyDescent="0.25">
      <c r="A63" s="102">
        <v>16</v>
      </c>
      <c r="B63" s="100" t="s">
        <v>58</v>
      </c>
      <c r="C63" s="132"/>
      <c r="D63" s="132"/>
    </row>
    <row r="64" spans="1:4" x14ac:dyDescent="0.25">
      <c r="A64" s="89">
        <v>1601</v>
      </c>
      <c r="B64" s="90" t="s">
        <v>59</v>
      </c>
      <c r="C64" s="132">
        <v>800000</v>
      </c>
      <c r="D64" s="132">
        <v>800000</v>
      </c>
    </row>
    <row r="65" spans="1:4" x14ac:dyDescent="0.25">
      <c r="A65" s="89">
        <v>1602</v>
      </c>
      <c r="B65" s="90" t="s">
        <v>60</v>
      </c>
      <c r="C65" s="132"/>
      <c r="D65" s="132"/>
    </row>
    <row r="66" spans="1:4" x14ac:dyDescent="0.25">
      <c r="A66" s="89">
        <v>1603</v>
      </c>
      <c r="B66" s="90" t="s">
        <v>61</v>
      </c>
      <c r="C66" s="132"/>
      <c r="D66" s="132"/>
    </row>
    <row r="67" spans="1:4" x14ac:dyDescent="0.25">
      <c r="A67" s="89">
        <v>1604</v>
      </c>
      <c r="B67" s="90" t="s">
        <v>62</v>
      </c>
      <c r="C67" s="132"/>
      <c r="D67" s="132"/>
    </row>
    <row r="68" spans="1:4" ht="15.75" thickBot="1" x14ac:dyDescent="0.3">
      <c r="A68" s="104">
        <v>1605</v>
      </c>
      <c r="B68" s="105" t="s">
        <v>63</v>
      </c>
      <c r="C68" s="132"/>
      <c r="D68" s="132"/>
    </row>
    <row r="69" spans="1:4" ht="15.75" thickBot="1" x14ac:dyDescent="0.3">
      <c r="A69" s="93" t="s">
        <v>18</v>
      </c>
      <c r="B69" s="94"/>
      <c r="C69" s="133">
        <v>800000</v>
      </c>
      <c r="D69" s="133">
        <v>800000</v>
      </c>
    </row>
    <row r="70" spans="1:4" x14ac:dyDescent="0.25">
      <c r="A70" s="103">
        <v>17</v>
      </c>
      <c r="B70" s="101" t="s">
        <v>64</v>
      </c>
      <c r="C70" s="134"/>
      <c r="D70" s="134"/>
    </row>
    <row r="71" spans="1:4" x14ac:dyDescent="0.25">
      <c r="A71" s="89">
        <v>1701</v>
      </c>
      <c r="B71" s="90" t="s">
        <v>65</v>
      </c>
      <c r="C71" s="132"/>
      <c r="D71" s="132"/>
    </row>
    <row r="72" spans="1:4" x14ac:dyDescent="0.25">
      <c r="A72" s="89">
        <v>1702</v>
      </c>
      <c r="B72" s="90" t="s">
        <v>66</v>
      </c>
      <c r="C72" s="132"/>
      <c r="D72" s="132"/>
    </row>
    <row r="73" spans="1:4" x14ac:dyDescent="0.25">
      <c r="A73" s="89">
        <v>1703</v>
      </c>
      <c r="B73" s="90" t="s">
        <v>67</v>
      </c>
      <c r="C73" s="132">
        <v>2437471</v>
      </c>
      <c r="D73" s="132">
        <v>1875373</v>
      </c>
    </row>
    <row r="74" spans="1:4" x14ac:dyDescent="0.25">
      <c r="A74" s="89">
        <v>1704</v>
      </c>
      <c r="B74" s="90" t="s">
        <v>68</v>
      </c>
      <c r="C74" s="132">
        <v>-1470529</v>
      </c>
      <c r="D74" s="132">
        <v>-539289</v>
      </c>
    </row>
    <row r="75" spans="1:4" x14ac:dyDescent="0.25">
      <c r="A75" s="89">
        <v>1705</v>
      </c>
      <c r="B75" s="90" t="s">
        <v>69</v>
      </c>
      <c r="C75" s="132"/>
      <c r="D75" s="132"/>
    </row>
    <row r="76" spans="1:4" ht="15.75" thickBot="1" x14ac:dyDescent="0.3">
      <c r="A76" s="89">
        <v>1706</v>
      </c>
      <c r="B76" s="90" t="s">
        <v>70</v>
      </c>
      <c r="C76" s="132"/>
      <c r="D76" s="132"/>
    </row>
    <row r="77" spans="1:4" ht="15.75" thickBot="1" x14ac:dyDescent="0.3">
      <c r="A77" s="93" t="s">
        <v>18</v>
      </c>
      <c r="B77" s="94"/>
      <c r="C77" s="133">
        <v>966942</v>
      </c>
      <c r="D77" s="133">
        <v>1336084</v>
      </c>
    </row>
    <row r="78" spans="1:4" x14ac:dyDescent="0.25">
      <c r="A78" s="103">
        <v>18</v>
      </c>
      <c r="B78" s="101" t="s">
        <v>71</v>
      </c>
      <c r="C78" s="134"/>
      <c r="D78" s="134"/>
    </row>
    <row r="79" spans="1:4" x14ac:dyDescent="0.25">
      <c r="A79" s="89">
        <v>1801</v>
      </c>
      <c r="B79" s="90" t="s">
        <v>72</v>
      </c>
      <c r="C79" s="132"/>
      <c r="D79" s="132"/>
    </row>
    <row r="80" spans="1:4" ht="15.75" thickBot="1" x14ac:dyDescent="0.3">
      <c r="A80" s="91">
        <v>1802</v>
      </c>
      <c r="B80" s="92" t="s">
        <v>38</v>
      </c>
      <c r="C80" s="132"/>
      <c r="D80" s="132"/>
    </row>
    <row r="81" spans="1:4" ht="15.75" thickBot="1" x14ac:dyDescent="0.3">
      <c r="A81" s="93" t="s">
        <v>18</v>
      </c>
      <c r="B81" s="94"/>
      <c r="C81" s="133">
        <v>0</v>
      </c>
      <c r="D81" s="133">
        <v>0</v>
      </c>
    </row>
    <row r="82" spans="1:4" x14ac:dyDescent="0.25">
      <c r="A82" s="103">
        <v>19</v>
      </c>
      <c r="B82" s="101" t="s">
        <v>73</v>
      </c>
      <c r="C82" s="134"/>
      <c r="D82" s="134"/>
    </row>
    <row r="83" spans="1:4" x14ac:dyDescent="0.25">
      <c r="A83" s="89">
        <v>1901</v>
      </c>
      <c r="B83" s="90" t="s">
        <v>74</v>
      </c>
      <c r="C83" s="132"/>
      <c r="D83" s="132"/>
    </row>
    <row r="84" spans="1:4" x14ac:dyDescent="0.25">
      <c r="A84" s="89">
        <v>1902</v>
      </c>
      <c r="B84" s="90" t="s">
        <v>75</v>
      </c>
      <c r="C84" s="132"/>
      <c r="D84" s="132"/>
    </row>
    <row r="85" spans="1:4" x14ac:dyDescent="0.25">
      <c r="A85" s="89">
        <v>1903</v>
      </c>
      <c r="B85" s="90" t="s">
        <v>76</v>
      </c>
      <c r="C85" s="132"/>
      <c r="D85" s="132"/>
    </row>
    <row r="86" spans="1:4" x14ac:dyDescent="0.25">
      <c r="A86" s="89">
        <v>1904</v>
      </c>
      <c r="B86" s="90" t="s">
        <v>77</v>
      </c>
      <c r="C86" s="132"/>
      <c r="D86" s="132"/>
    </row>
    <row r="87" spans="1:4" x14ac:dyDescent="0.25">
      <c r="A87" s="89">
        <v>1905</v>
      </c>
      <c r="B87" s="90" t="s">
        <v>78</v>
      </c>
      <c r="C87" s="132"/>
      <c r="D87" s="132"/>
    </row>
    <row r="88" spans="1:4" x14ac:dyDescent="0.25">
      <c r="A88" s="89">
        <v>1906</v>
      </c>
      <c r="B88" s="90" t="s">
        <v>79</v>
      </c>
      <c r="C88" s="132"/>
      <c r="D88" s="132"/>
    </row>
    <row r="89" spans="1:4" x14ac:dyDescent="0.25">
      <c r="A89" s="89">
        <v>1907</v>
      </c>
      <c r="B89" s="90" t="s">
        <v>80</v>
      </c>
      <c r="C89" s="132">
        <v>28320</v>
      </c>
      <c r="D89" s="132"/>
    </row>
    <row r="90" spans="1:4" x14ac:dyDescent="0.25">
      <c r="A90" s="89">
        <v>1908</v>
      </c>
      <c r="B90" s="90" t="s">
        <v>81</v>
      </c>
      <c r="C90" s="132"/>
      <c r="D90" s="132"/>
    </row>
    <row r="91" spans="1:4" ht="15.75" thickBot="1" x14ac:dyDescent="0.3">
      <c r="A91" s="89">
        <v>1910</v>
      </c>
      <c r="B91" s="90" t="s">
        <v>38</v>
      </c>
      <c r="C91" s="132"/>
      <c r="D91" s="132"/>
    </row>
    <row r="92" spans="1:4" ht="15.75" thickBot="1" x14ac:dyDescent="0.3">
      <c r="A92" s="93" t="s">
        <v>82</v>
      </c>
      <c r="B92" s="94"/>
      <c r="C92" s="133">
        <v>28320</v>
      </c>
      <c r="D92" s="133">
        <v>0</v>
      </c>
    </row>
    <row r="93" spans="1:4" ht="15.75" thickBot="1" x14ac:dyDescent="0.3">
      <c r="A93" s="113"/>
      <c r="B93" s="105"/>
      <c r="C93" s="139"/>
      <c r="D93" s="139"/>
    </row>
    <row r="94" spans="1:4" ht="15.75" thickBot="1" x14ac:dyDescent="0.3">
      <c r="A94" s="120" t="s">
        <v>83</v>
      </c>
      <c r="B94" s="121"/>
      <c r="C94" s="140">
        <v>22479863</v>
      </c>
      <c r="D94" s="140">
        <v>25699386</v>
      </c>
    </row>
    <row r="95" spans="1:4" x14ac:dyDescent="0.25">
      <c r="A95" s="97"/>
      <c r="B95" s="96"/>
      <c r="C95" s="141"/>
      <c r="D95" s="141"/>
    </row>
    <row r="96" spans="1:4" x14ac:dyDescent="0.25">
      <c r="A96" s="102">
        <v>2</v>
      </c>
      <c r="B96" s="100" t="s">
        <v>84</v>
      </c>
      <c r="C96" s="132"/>
      <c r="D96" s="132"/>
    </row>
    <row r="97" spans="1:4" x14ac:dyDescent="0.25">
      <c r="A97" s="102">
        <v>21</v>
      </c>
      <c r="B97" s="100" t="s">
        <v>85</v>
      </c>
      <c r="C97" s="132"/>
      <c r="D97" s="132"/>
    </row>
    <row r="98" spans="1:4" x14ac:dyDescent="0.25">
      <c r="A98" s="89">
        <v>2101</v>
      </c>
      <c r="B98" s="90" t="s">
        <v>86</v>
      </c>
      <c r="C98" s="132"/>
      <c r="D98" s="132"/>
    </row>
    <row r="99" spans="1:4" x14ac:dyDescent="0.25">
      <c r="A99" s="89">
        <v>2102</v>
      </c>
      <c r="B99" s="90" t="s">
        <v>87</v>
      </c>
      <c r="C99" s="132"/>
      <c r="D99" s="132"/>
    </row>
    <row r="100" spans="1:4" x14ac:dyDescent="0.25">
      <c r="A100" s="89">
        <v>2103</v>
      </c>
      <c r="B100" s="90" t="s">
        <v>88</v>
      </c>
      <c r="C100" s="132"/>
      <c r="D100" s="132"/>
    </row>
    <row r="101" spans="1:4" x14ac:dyDescent="0.25">
      <c r="A101" s="89">
        <v>2104</v>
      </c>
      <c r="B101" s="90" t="s">
        <v>89</v>
      </c>
      <c r="C101" s="135"/>
      <c r="D101" s="132"/>
    </row>
    <row r="102" spans="1:4" x14ac:dyDescent="0.25">
      <c r="A102" s="89">
        <v>2105</v>
      </c>
      <c r="B102" s="90" t="s">
        <v>90</v>
      </c>
      <c r="C102" s="132"/>
      <c r="D102" s="132"/>
    </row>
    <row r="103" spans="1:4" x14ac:dyDescent="0.25">
      <c r="A103" s="89">
        <v>2106</v>
      </c>
      <c r="B103" s="90" t="s">
        <v>91</v>
      </c>
      <c r="C103" s="132"/>
      <c r="D103" s="132"/>
    </row>
    <row r="104" spans="1:4" ht="15.75" thickBot="1" x14ac:dyDescent="0.3">
      <c r="A104" s="91">
        <v>2110</v>
      </c>
      <c r="B104" s="92" t="s">
        <v>92</v>
      </c>
      <c r="C104" s="132"/>
      <c r="D104" s="132"/>
    </row>
    <row r="105" spans="1:4" ht="15.75" thickBot="1" x14ac:dyDescent="0.3">
      <c r="A105" s="93" t="s">
        <v>18</v>
      </c>
      <c r="B105" s="94"/>
      <c r="C105" s="133">
        <v>0</v>
      </c>
      <c r="D105" s="133">
        <v>0</v>
      </c>
    </row>
    <row r="106" spans="1:4" x14ac:dyDescent="0.25">
      <c r="A106" s="103">
        <v>22</v>
      </c>
      <c r="B106" s="101" t="s">
        <v>93</v>
      </c>
      <c r="C106" s="134"/>
      <c r="D106" s="134"/>
    </row>
    <row r="107" spans="1:4" x14ac:dyDescent="0.25">
      <c r="A107" s="89">
        <v>2201</v>
      </c>
      <c r="B107" s="90" t="s">
        <v>94</v>
      </c>
      <c r="C107" s="132"/>
      <c r="D107" s="132"/>
    </row>
    <row r="108" spans="1:4" x14ac:dyDescent="0.25">
      <c r="A108" s="89">
        <v>2202</v>
      </c>
      <c r="B108" s="90" t="s">
        <v>95</v>
      </c>
      <c r="C108" s="132"/>
      <c r="D108" s="132"/>
    </row>
    <row r="109" spans="1:4" x14ac:dyDescent="0.25">
      <c r="A109" s="89">
        <v>2203</v>
      </c>
      <c r="B109" s="99" t="s">
        <v>96</v>
      </c>
      <c r="C109" s="132"/>
      <c r="D109" s="132"/>
    </row>
    <row r="110" spans="1:4" x14ac:dyDescent="0.25">
      <c r="A110" s="89">
        <v>2204</v>
      </c>
      <c r="B110" s="90" t="s">
        <v>97</v>
      </c>
      <c r="C110" s="132"/>
      <c r="D110" s="132"/>
    </row>
    <row r="111" spans="1:4" x14ac:dyDescent="0.25">
      <c r="A111" s="89">
        <v>2205</v>
      </c>
      <c r="B111" s="90" t="s">
        <v>98</v>
      </c>
      <c r="C111" s="132"/>
      <c r="D111" s="132"/>
    </row>
    <row r="112" spans="1:4" x14ac:dyDescent="0.25">
      <c r="A112" s="89">
        <v>2206</v>
      </c>
      <c r="B112" s="90" t="s">
        <v>99</v>
      </c>
      <c r="C112" s="132">
        <v>4370360</v>
      </c>
      <c r="D112" s="132">
        <v>1570613</v>
      </c>
    </row>
    <row r="113" spans="1:4" x14ac:dyDescent="0.25">
      <c r="A113" s="89">
        <v>2207</v>
      </c>
      <c r="B113" s="90" t="s">
        <v>100</v>
      </c>
      <c r="C113" s="135"/>
      <c r="D113" s="132"/>
    </row>
    <row r="114" spans="1:4" x14ac:dyDescent="0.25">
      <c r="A114" s="89">
        <v>2208</v>
      </c>
      <c r="B114" s="90" t="s">
        <v>101</v>
      </c>
      <c r="C114" s="132">
        <v>38445</v>
      </c>
      <c r="D114" s="132"/>
    </row>
    <row r="115" spans="1:4" x14ac:dyDescent="0.25">
      <c r="A115" s="89">
        <v>2209</v>
      </c>
      <c r="B115" s="90" t="s">
        <v>102</v>
      </c>
      <c r="C115" s="132"/>
      <c r="D115" s="132"/>
    </row>
    <row r="116" spans="1:4" x14ac:dyDescent="0.25">
      <c r="A116" s="89">
        <v>2210</v>
      </c>
      <c r="B116" s="90" t="s">
        <v>103</v>
      </c>
      <c r="C116" s="132"/>
      <c r="D116" s="132"/>
    </row>
    <row r="117" spans="1:4" x14ac:dyDescent="0.25">
      <c r="A117" s="89">
        <v>2211</v>
      </c>
      <c r="B117" s="90" t="s">
        <v>104</v>
      </c>
      <c r="C117" s="132"/>
      <c r="D117" s="132"/>
    </row>
    <row r="118" spans="1:4" x14ac:dyDescent="0.25">
      <c r="A118" s="89">
        <v>2212</v>
      </c>
      <c r="B118" s="90" t="s">
        <v>105</v>
      </c>
      <c r="C118" s="132"/>
      <c r="D118" s="132"/>
    </row>
    <row r="119" spans="1:4" x14ac:dyDescent="0.25">
      <c r="A119" s="89">
        <v>2213</v>
      </c>
      <c r="B119" s="90" t="s">
        <v>106</v>
      </c>
      <c r="C119" s="132"/>
      <c r="D119" s="132"/>
    </row>
    <row r="120" spans="1:4" x14ac:dyDescent="0.25">
      <c r="A120" s="89">
        <v>2214</v>
      </c>
      <c r="B120" s="90" t="s">
        <v>107</v>
      </c>
      <c r="C120" s="132">
        <v>52774</v>
      </c>
      <c r="D120" s="132"/>
    </row>
    <row r="121" spans="1:4" x14ac:dyDescent="0.25">
      <c r="A121" s="89">
        <v>2215</v>
      </c>
      <c r="B121" s="90" t="s">
        <v>108</v>
      </c>
      <c r="C121" s="132">
        <v>359240</v>
      </c>
      <c r="D121" s="132"/>
    </row>
    <row r="122" spans="1:4" ht="15.75" thickBot="1" x14ac:dyDescent="0.3">
      <c r="A122" s="104">
        <v>2216</v>
      </c>
      <c r="B122" s="105" t="s">
        <v>109</v>
      </c>
      <c r="C122" s="132"/>
      <c r="D122" s="132"/>
    </row>
    <row r="123" spans="1:4" ht="15.75" thickBot="1" x14ac:dyDescent="0.3">
      <c r="A123" s="93" t="s">
        <v>18</v>
      </c>
      <c r="B123" s="94"/>
      <c r="C123" s="133">
        <v>4820819</v>
      </c>
      <c r="D123" s="133">
        <v>1570613</v>
      </c>
    </row>
    <row r="124" spans="1:4" x14ac:dyDescent="0.25">
      <c r="A124" s="103">
        <v>23</v>
      </c>
      <c r="B124" s="101" t="s">
        <v>110</v>
      </c>
      <c r="C124" s="134"/>
      <c r="D124" s="134"/>
    </row>
    <row r="125" spans="1:4" x14ac:dyDescent="0.25">
      <c r="A125" s="89">
        <v>2301</v>
      </c>
      <c r="B125" s="90" t="s">
        <v>111</v>
      </c>
      <c r="C125" s="132"/>
      <c r="D125" s="132"/>
    </row>
    <row r="126" spans="1:4" x14ac:dyDescent="0.25">
      <c r="A126" s="89">
        <v>2302</v>
      </c>
      <c r="B126" s="90" t="s">
        <v>112</v>
      </c>
      <c r="C126" s="132"/>
      <c r="D126" s="132"/>
    </row>
    <row r="127" spans="1:4" x14ac:dyDescent="0.25">
      <c r="A127" s="89">
        <v>2303</v>
      </c>
      <c r="B127" s="90" t="s">
        <v>113</v>
      </c>
      <c r="C127" s="132"/>
      <c r="D127" s="132"/>
    </row>
    <row r="128" spans="1:4" x14ac:dyDescent="0.25">
      <c r="A128" s="89">
        <v>2304</v>
      </c>
      <c r="B128" s="90" t="s">
        <v>114</v>
      </c>
      <c r="C128" s="132"/>
      <c r="D128" s="132"/>
    </row>
    <row r="129" spans="1:4" x14ac:dyDescent="0.25">
      <c r="A129" s="89">
        <v>2305</v>
      </c>
      <c r="B129" s="90" t="s">
        <v>115</v>
      </c>
      <c r="C129" s="132"/>
      <c r="D129" s="132"/>
    </row>
    <row r="130" spans="1:4" x14ac:dyDescent="0.25">
      <c r="A130" s="89">
        <v>2306</v>
      </c>
      <c r="B130" s="90" t="s">
        <v>116</v>
      </c>
      <c r="C130" s="132"/>
      <c r="D130" s="132"/>
    </row>
    <row r="131" spans="1:4" x14ac:dyDescent="0.25">
      <c r="A131" s="89">
        <v>2307</v>
      </c>
      <c r="B131" s="90" t="s">
        <v>117</v>
      </c>
      <c r="C131" s="132"/>
      <c r="D131" s="132"/>
    </row>
    <row r="132" spans="1:4" x14ac:dyDescent="0.25">
      <c r="A132" s="89">
        <v>2308</v>
      </c>
      <c r="B132" s="90" t="s">
        <v>118</v>
      </c>
      <c r="C132" s="132"/>
      <c r="D132" s="132"/>
    </row>
    <row r="133" spans="1:4" x14ac:dyDescent="0.25">
      <c r="A133" s="89">
        <v>2309</v>
      </c>
      <c r="B133" s="90" t="s">
        <v>119</v>
      </c>
      <c r="C133" s="132"/>
      <c r="D133" s="132"/>
    </row>
    <row r="134" spans="1:4" x14ac:dyDescent="0.25">
      <c r="A134" s="89">
        <v>2310</v>
      </c>
      <c r="B134" s="90" t="s">
        <v>120</v>
      </c>
      <c r="C134" s="132"/>
      <c r="D134" s="132"/>
    </row>
    <row r="135" spans="1:4" x14ac:dyDescent="0.25">
      <c r="A135" s="89">
        <v>2311</v>
      </c>
      <c r="B135" s="90" t="s">
        <v>121</v>
      </c>
      <c r="C135" s="132"/>
      <c r="D135" s="132"/>
    </row>
    <row r="136" spans="1:4" x14ac:dyDescent="0.25">
      <c r="A136" s="89">
        <v>2312</v>
      </c>
      <c r="B136" s="90" t="s">
        <v>122</v>
      </c>
      <c r="C136" s="132"/>
      <c r="D136" s="132"/>
    </row>
    <row r="137" spans="1:4" x14ac:dyDescent="0.25">
      <c r="A137" s="89"/>
      <c r="B137" s="90" t="s">
        <v>123</v>
      </c>
      <c r="C137" s="132"/>
      <c r="D137" s="132"/>
    </row>
    <row r="138" spans="1:4" x14ac:dyDescent="0.25">
      <c r="A138" s="89">
        <v>2313</v>
      </c>
      <c r="B138" s="90" t="s">
        <v>124</v>
      </c>
      <c r="C138" s="132">
        <v>1510050</v>
      </c>
      <c r="D138" s="132">
        <v>670145</v>
      </c>
    </row>
    <row r="139" spans="1:4" x14ac:dyDescent="0.25">
      <c r="A139" s="89">
        <v>2314</v>
      </c>
      <c r="B139" s="90" t="s">
        <v>125</v>
      </c>
      <c r="C139" s="132"/>
      <c r="D139" s="132"/>
    </row>
    <row r="140" spans="1:4" ht="15.75" thickBot="1" x14ac:dyDescent="0.3">
      <c r="A140" s="104"/>
      <c r="B140" s="105" t="s">
        <v>126</v>
      </c>
      <c r="C140" s="142"/>
      <c r="D140" s="142"/>
    </row>
    <row r="141" spans="1:4" ht="15.75" thickBot="1" x14ac:dyDescent="0.3">
      <c r="A141" s="93" t="s">
        <v>18</v>
      </c>
      <c r="B141" s="94"/>
      <c r="C141" s="133">
        <v>1510050</v>
      </c>
      <c r="D141" s="133">
        <v>670145</v>
      </c>
    </row>
    <row r="142" spans="1:4" x14ac:dyDescent="0.25">
      <c r="A142" s="103">
        <v>24</v>
      </c>
      <c r="B142" s="101" t="s">
        <v>127</v>
      </c>
      <c r="C142" s="134"/>
      <c r="D142" s="134"/>
    </row>
    <row r="143" spans="1:4" x14ac:dyDescent="0.25">
      <c r="A143" s="89">
        <v>2401</v>
      </c>
      <c r="B143" s="90" t="s">
        <v>128</v>
      </c>
      <c r="C143" s="132">
        <v>1162361</v>
      </c>
      <c r="D143" s="132">
        <v>1875321</v>
      </c>
    </row>
    <row r="144" spans="1:4" x14ac:dyDescent="0.25">
      <c r="A144" s="89">
        <v>2402</v>
      </c>
      <c r="B144" s="90" t="s">
        <v>129</v>
      </c>
      <c r="C144" s="132"/>
      <c r="D144" s="132"/>
    </row>
    <row r="145" spans="1:4" x14ac:dyDescent="0.25">
      <c r="A145" s="89">
        <v>2403</v>
      </c>
      <c r="B145" s="90" t="s">
        <v>130</v>
      </c>
      <c r="C145" s="132"/>
      <c r="D145" s="132"/>
    </row>
    <row r="146" spans="1:4" x14ac:dyDescent="0.25">
      <c r="A146" s="89">
        <v>2404</v>
      </c>
      <c r="B146" s="90" t="s">
        <v>131</v>
      </c>
      <c r="C146" s="132"/>
      <c r="D146" s="132"/>
    </row>
    <row r="147" spans="1:4" x14ac:dyDescent="0.25">
      <c r="A147" s="89">
        <v>2405</v>
      </c>
      <c r="B147" s="90" t="s">
        <v>132</v>
      </c>
      <c r="C147" s="132"/>
      <c r="D147" s="132"/>
    </row>
    <row r="148" spans="1:4" ht="15.75" thickBot="1" x14ac:dyDescent="0.3">
      <c r="A148" s="89">
        <v>2406</v>
      </c>
      <c r="B148" s="90" t="s">
        <v>133</v>
      </c>
      <c r="C148" s="132"/>
      <c r="D148" s="132"/>
    </row>
    <row r="149" spans="1:4" ht="15.75" thickBot="1" x14ac:dyDescent="0.3">
      <c r="A149" s="93" t="s">
        <v>18</v>
      </c>
      <c r="B149" s="94"/>
      <c r="C149" s="133">
        <v>1162361</v>
      </c>
      <c r="D149" s="133">
        <v>1875321</v>
      </c>
    </row>
    <row r="150" spans="1:4" x14ac:dyDescent="0.25">
      <c r="A150" s="103">
        <v>25</v>
      </c>
      <c r="B150" s="101" t="s">
        <v>134</v>
      </c>
      <c r="C150" s="134"/>
      <c r="D150" s="134"/>
    </row>
    <row r="151" spans="1:4" x14ac:dyDescent="0.25">
      <c r="A151" s="89">
        <v>2501</v>
      </c>
      <c r="B151" s="90" t="s">
        <v>135</v>
      </c>
      <c r="C151" s="132"/>
      <c r="D151" s="132"/>
    </row>
    <row r="152" spans="1:4" x14ac:dyDescent="0.25">
      <c r="A152" s="89">
        <v>2502</v>
      </c>
      <c r="B152" s="90" t="s">
        <v>136</v>
      </c>
      <c r="C152" s="132"/>
      <c r="D152" s="132"/>
    </row>
    <row r="153" spans="1:4" x14ac:dyDescent="0.25">
      <c r="A153" s="89">
        <v>2503</v>
      </c>
      <c r="B153" s="90" t="s">
        <v>137</v>
      </c>
      <c r="C153" s="132"/>
      <c r="D153" s="132"/>
    </row>
    <row r="154" spans="1:4" x14ac:dyDescent="0.25">
      <c r="A154" s="89">
        <v>2504</v>
      </c>
      <c r="B154" s="90" t="s">
        <v>138</v>
      </c>
      <c r="C154" s="132"/>
      <c r="D154" s="132"/>
    </row>
    <row r="155" spans="1:4" x14ac:dyDescent="0.25">
      <c r="A155" s="89">
        <v>2505</v>
      </c>
      <c r="B155" s="90" t="s">
        <v>139</v>
      </c>
      <c r="C155" s="132"/>
      <c r="D155" s="132">
        <v>21287</v>
      </c>
    </row>
    <row r="156" spans="1:4" ht="15.75" thickBot="1" x14ac:dyDescent="0.3">
      <c r="A156" s="91">
        <v>2506</v>
      </c>
      <c r="B156" s="92" t="s">
        <v>140</v>
      </c>
      <c r="C156" s="136"/>
      <c r="D156" s="136"/>
    </row>
    <row r="157" spans="1:4" ht="15.75" thickBot="1" x14ac:dyDescent="0.3">
      <c r="A157" s="93" t="s">
        <v>18</v>
      </c>
      <c r="B157" s="94"/>
      <c r="C157" s="133">
        <v>0</v>
      </c>
      <c r="D157" s="133">
        <v>21287</v>
      </c>
    </row>
    <row r="158" spans="1:4" x14ac:dyDescent="0.25">
      <c r="A158" s="103">
        <v>26</v>
      </c>
      <c r="B158" s="101" t="s">
        <v>141</v>
      </c>
      <c r="C158" s="134"/>
      <c r="D158" s="134"/>
    </row>
    <row r="159" spans="1:4" x14ac:dyDescent="0.25">
      <c r="A159" s="89">
        <v>2601</v>
      </c>
      <c r="B159" s="90" t="s">
        <v>142</v>
      </c>
      <c r="C159" s="132"/>
      <c r="D159" s="132"/>
    </row>
    <row r="160" spans="1:4" x14ac:dyDescent="0.25">
      <c r="A160" s="89">
        <v>2602</v>
      </c>
      <c r="B160" s="90" t="s">
        <v>143</v>
      </c>
      <c r="C160" s="132">
        <v>438835</v>
      </c>
      <c r="D160" s="132">
        <v>2471064</v>
      </c>
    </row>
    <row r="161" spans="1:4" x14ac:dyDescent="0.25">
      <c r="A161" s="89">
        <v>2603</v>
      </c>
      <c r="B161" s="90" t="s">
        <v>144</v>
      </c>
      <c r="C161" s="132"/>
      <c r="D161" s="132"/>
    </row>
    <row r="162" spans="1:4" x14ac:dyDescent="0.25">
      <c r="A162" s="89">
        <v>2604</v>
      </c>
      <c r="B162" s="90" t="s">
        <v>145</v>
      </c>
      <c r="C162" s="132">
        <v>500000</v>
      </c>
      <c r="D162" s="132"/>
    </row>
    <row r="163" spans="1:4" x14ac:dyDescent="0.25">
      <c r="A163" s="89">
        <v>2605</v>
      </c>
      <c r="B163" s="90" t="s">
        <v>146</v>
      </c>
      <c r="C163" s="132"/>
      <c r="D163" s="132"/>
    </row>
    <row r="164" spans="1:4" x14ac:dyDescent="0.25">
      <c r="A164" s="89">
        <v>2606</v>
      </c>
      <c r="B164" s="90" t="s">
        <v>147</v>
      </c>
      <c r="C164" s="132">
        <v>615625</v>
      </c>
      <c r="D164" s="132">
        <v>1116301</v>
      </c>
    </row>
    <row r="165" spans="1:4" x14ac:dyDescent="0.25">
      <c r="A165" s="89">
        <v>2607</v>
      </c>
      <c r="B165" s="90" t="s">
        <v>148</v>
      </c>
      <c r="C165" s="132"/>
      <c r="D165" s="132"/>
    </row>
    <row r="166" spans="1:4" ht="15.75" thickBot="1" x14ac:dyDescent="0.3">
      <c r="A166" s="104">
        <v>2608</v>
      </c>
      <c r="B166" s="105" t="s">
        <v>149</v>
      </c>
      <c r="C166" s="142"/>
      <c r="D166" s="142"/>
    </row>
    <row r="167" spans="1:4" ht="15.75" thickBot="1" x14ac:dyDescent="0.3">
      <c r="A167" s="93" t="s">
        <v>18</v>
      </c>
      <c r="B167" s="94"/>
      <c r="C167" s="133">
        <v>1554460</v>
      </c>
      <c r="D167" s="133">
        <v>3587365</v>
      </c>
    </row>
    <row r="168" spans="1:4" x14ac:dyDescent="0.25">
      <c r="A168" s="103">
        <v>27</v>
      </c>
      <c r="B168" s="101" t="s">
        <v>150</v>
      </c>
      <c r="C168" s="134"/>
      <c r="D168" s="134"/>
    </row>
    <row r="169" spans="1:4" x14ac:dyDescent="0.25">
      <c r="A169" s="89">
        <v>2701</v>
      </c>
      <c r="B169" s="90" t="s">
        <v>151</v>
      </c>
      <c r="C169" s="132">
        <v>344755</v>
      </c>
      <c r="D169" s="132">
        <v>700021</v>
      </c>
    </row>
    <row r="170" spans="1:4" x14ac:dyDescent="0.25">
      <c r="A170" s="89">
        <v>2702</v>
      </c>
      <c r="B170" s="90" t="s">
        <v>152</v>
      </c>
      <c r="C170" s="132"/>
      <c r="D170" s="132"/>
    </row>
    <row r="171" spans="1:4" x14ac:dyDescent="0.25">
      <c r="A171" s="89">
        <v>2703</v>
      </c>
      <c r="B171" s="90" t="s">
        <v>153</v>
      </c>
      <c r="C171" s="132">
        <v>126717</v>
      </c>
      <c r="D171" s="132"/>
    </row>
    <row r="172" spans="1:4" x14ac:dyDescent="0.25">
      <c r="A172" s="89">
        <v>2704</v>
      </c>
      <c r="B172" s="90" t="s">
        <v>154</v>
      </c>
      <c r="C172" s="132">
        <v>258776</v>
      </c>
      <c r="D172" s="132">
        <v>151415</v>
      </c>
    </row>
    <row r="173" spans="1:4" x14ac:dyDescent="0.25">
      <c r="A173" s="89">
        <v>2705</v>
      </c>
      <c r="B173" s="90" t="s">
        <v>155</v>
      </c>
      <c r="C173" s="132">
        <v>336231</v>
      </c>
      <c r="D173" s="132">
        <v>38504</v>
      </c>
    </row>
    <row r="174" spans="1:4" x14ac:dyDescent="0.25">
      <c r="A174" s="89">
        <v>2706</v>
      </c>
      <c r="B174" s="90" t="s">
        <v>156</v>
      </c>
      <c r="C174" s="132"/>
      <c r="D174" s="132"/>
    </row>
    <row r="175" spans="1:4" x14ac:dyDescent="0.25">
      <c r="A175" s="89">
        <v>2707</v>
      </c>
      <c r="B175" s="90" t="s">
        <v>157</v>
      </c>
      <c r="C175" s="132"/>
      <c r="D175" s="132"/>
    </row>
    <row r="176" spans="1:4" x14ac:dyDescent="0.25">
      <c r="A176" s="89">
        <v>2708</v>
      </c>
      <c r="B176" s="90" t="s">
        <v>158</v>
      </c>
      <c r="C176" s="132">
        <v>143869</v>
      </c>
      <c r="D176" s="132">
        <v>151148</v>
      </c>
    </row>
    <row r="177" spans="1:4" x14ac:dyDescent="0.25">
      <c r="A177" s="89">
        <v>2709</v>
      </c>
      <c r="B177" s="90" t="s">
        <v>159</v>
      </c>
      <c r="C177" s="132">
        <v>8788</v>
      </c>
      <c r="D177" s="132">
        <v>1121</v>
      </c>
    </row>
    <row r="178" spans="1:4" x14ac:dyDescent="0.25">
      <c r="A178" s="89">
        <v>2710</v>
      </c>
      <c r="B178" s="90" t="s">
        <v>160</v>
      </c>
      <c r="C178" s="132"/>
      <c r="D178" s="132"/>
    </row>
    <row r="179" spans="1:4" x14ac:dyDescent="0.25">
      <c r="A179" s="89">
        <v>2711</v>
      </c>
      <c r="B179" s="90" t="s">
        <v>161</v>
      </c>
      <c r="C179" s="132"/>
      <c r="D179" s="132"/>
    </row>
    <row r="180" spans="1:4" x14ac:dyDescent="0.25">
      <c r="A180" s="89">
        <v>2712</v>
      </c>
      <c r="B180" s="90" t="s">
        <v>162</v>
      </c>
      <c r="C180" s="132"/>
      <c r="D180" s="132"/>
    </row>
    <row r="181" spans="1:4" x14ac:dyDescent="0.25">
      <c r="A181" s="89">
        <v>2713</v>
      </c>
      <c r="B181" s="90" t="s">
        <v>163</v>
      </c>
      <c r="C181" s="132">
        <v>50749</v>
      </c>
      <c r="D181" s="132">
        <v>5521</v>
      </c>
    </row>
    <row r="182" spans="1:4" x14ac:dyDescent="0.25">
      <c r="A182" s="89">
        <v>2714</v>
      </c>
      <c r="B182" s="90" t="s">
        <v>164</v>
      </c>
      <c r="C182" s="132">
        <v>521295</v>
      </c>
      <c r="D182" s="132">
        <v>225959</v>
      </c>
    </row>
    <row r="183" spans="1:4" x14ac:dyDescent="0.25">
      <c r="A183" s="89">
        <v>2715</v>
      </c>
      <c r="B183" s="90" t="s">
        <v>165</v>
      </c>
      <c r="C183" s="132">
        <v>168558</v>
      </c>
      <c r="D183" s="132">
        <v>153473</v>
      </c>
    </row>
    <row r="184" spans="1:4" x14ac:dyDescent="0.25">
      <c r="A184" s="89">
        <v>2716</v>
      </c>
      <c r="B184" s="90" t="s">
        <v>166</v>
      </c>
      <c r="C184" s="132">
        <v>137500</v>
      </c>
      <c r="D184" s="132">
        <v>33333</v>
      </c>
    </row>
    <row r="185" spans="1:4" x14ac:dyDescent="0.25">
      <c r="A185" s="89">
        <v>2717</v>
      </c>
      <c r="B185" s="90" t="s">
        <v>167</v>
      </c>
      <c r="C185" s="132"/>
      <c r="D185" s="132"/>
    </row>
    <row r="186" spans="1:4" x14ac:dyDescent="0.25">
      <c r="A186" s="89">
        <v>2718</v>
      </c>
      <c r="B186" s="90" t="s">
        <v>168</v>
      </c>
      <c r="C186" s="132"/>
      <c r="D186" s="132"/>
    </row>
    <row r="187" spans="1:4" x14ac:dyDescent="0.25">
      <c r="A187" s="89">
        <v>2719</v>
      </c>
      <c r="B187" s="90" t="s">
        <v>169</v>
      </c>
      <c r="C187" s="132">
        <v>135720</v>
      </c>
      <c r="D187" s="132">
        <v>70534</v>
      </c>
    </row>
    <row r="188" spans="1:4" x14ac:dyDescent="0.25">
      <c r="A188" s="91">
        <v>2720</v>
      </c>
      <c r="B188" s="92" t="s">
        <v>170</v>
      </c>
      <c r="C188" s="132">
        <v>26832</v>
      </c>
      <c r="D188" s="132">
        <v>21758</v>
      </c>
    </row>
    <row r="189" spans="1:4" x14ac:dyDescent="0.25">
      <c r="A189" s="91">
        <v>2721</v>
      </c>
      <c r="B189" s="92" t="s">
        <v>171</v>
      </c>
      <c r="C189" s="132">
        <v>147833</v>
      </c>
      <c r="D189" s="132">
        <v>84824</v>
      </c>
    </row>
    <row r="190" spans="1:4" x14ac:dyDescent="0.25">
      <c r="A190" s="91">
        <v>2722</v>
      </c>
      <c r="B190" s="92" t="s">
        <v>172</v>
      </c>
      <c r="C190" s="132"/>
      <c r="D190" s="132"/>
    </row>
    <row r="191" spans="1:4" ht="15.75" thickBot="1" x14ac:dyDescent="0.3">
      <c r="A191" s="91">
        <v>2730</v>
      </c>
      <c r="B191" s="92" t="s">
        <v>173</v>
      </c>
      <c r="C191" s="132">
        <v>29472</v>
      </c>
      <c r="D191" s="132"/>
    </row>
    <row r="192" spans="1:4" ht="15.75" thickBot="1" x14ac:dyDescent="0.3">
      <c r="A192" s="93" t="s">
        <v>18</v>
      </c>
      <c r="B192" s="94"/>
      <c r="C192" s="137">
        <v>2437095</v>
      </c>
      <c r="D192" s="137">
        <v>1637611</v>
      </c>
    </row>
    <row r="193" spans="1:4" x14ac:dyDescent="0.25">
      <c r="A193" s="103">
        <v>28</v>
      </c>
      <c r="B193" s="101" t="s">
        <v>174</v>
      </c>
      <c r="C193" s="134"/>
      <c r="D193" s="134"/>
    </row>
    <row r="194" spans="1:4" x14ac:dyDescent="0.25">
      <c r="A194" s="89">
        <v>2801</v>
      </c>
      <c r="B194" s="90" t="s">
        <v>175</v>
      </c>
      <c r="C194" s="132"/>
      <c r="D194" s="132"/>
    </row>
    <row r="195" spans="1:4" x14ac:dyDescent="0.25">
      <c r="A195" s="89">
        <v>2802</v>
      </c>
      <c r="B195" s="90" t="s">
        <v>176</v>
      </c>
      <c r="C195" s="132">
        <v>180575</v>
      </c>
      <c r="D195" s="132"/>
    </row>
    <row r="196" spans="1:4" x14ac:dyDescent="0.25">
      <c r="A196" s="89">
        <v>2803</v>
      </c>
      <c r="B196" s="90" t="s">
        <v>177</v>
      </c>
      <c r="C196" s="132"/>
      <c r="D196" s="132"/>
    </row>
    <row r="197" spans="1:4" x14ac:dyDescent="0.25">
      <c r="A197" s="89">
        <v>2804</v>
      </c>
      <c r="B197" s="90" t="s">
        <v>178</v>
      </c>
      <c r="C197" s="132"/>
      <c r="D197" s="132"/>
    </row>
    <row r="198" spans="1:4" x14ac:dyDescent="0.25">
      <c r="A198" s="89">
        <v>2805</v>
      </c>
      <c r="B198" s="90" t="s">
        <v>179</v>
      </c>
      <c r="C198" s="132"/>
      <c r="D198" s="132"/>
    </row>
    <row r="199" spans="1:4" ht="15.75" thickBot="1" x14ac:dyDescent="0.3">
      <c r="A199" s="91">
        <v>2810</v>
      </c>
      <c r="B199" s="92" t="s">
        <v>38</v>
      </c>
      <c r="C199" s="132"/>
      <c r="D199" s="132"/>
    </row>
    <row r="200" spans="1:4" ht="15.75" thickBot="1" x14ac:dyDescent="0.3">
      <c r="A200" s="93" t="s">
        <v>18</v>
      </c>
      <c r="B200" s="94"/>
      <c r="C200" s="133">
        <v>180575</v>
      </c>
      <c r="D200" s="133">
        <v>0</v>
      </c>
    </row>
    <row r="201" spans="1:4" x14ac:dyDescent="0.25">
      <c r="A201" s="103">
        <v>29</v>
      </c>
      <c r="B201" s="101" t="s">
        <v>180</v>
      </c>
      <c r="C201" s="134"/>
      <c r="D201" s="134"/>
    </row>
    <row r="202" spans="1:4" x14ac:dyDescent="0.25">
      <c r="A202" s="89">
        <v>2901</v>
      </c>
      <c r="B202" s="90" t="s">
        <v>181</v>
      </c>
      <c r="C202" s="132">
        <v>1244828</v>
      </c>
      <c r="D202" s="132">
        <v>473279</v>
      </c>
    </row>
    <row r="203" spans="1:4" x14ac:dyDescent="0.25">
      <c r="A203" s="89">
        <v>2902</v>
      </c>
      <c r="B203" s="90" t="s">
        <v>182</v>
      </c>
      <c r="C203" s="132">
        <v>110505</v>
      </c>
      <c r="D203" s="132">
        <v>56262</v>
      </c>
    </row>
    <row r="204" spans="1:4" x14ac:dyDescent="0.25">
      <c r="A204" s="89">
        <v>2903</v>
      </c>
      <c r="B204" s="90" t="s">
        <v>183</v>
      </c>
      <c r="C204" s="135"/>
      <c r="D204" s="132"/>
    </row>
    <row r="205" spans="1:4" x14ac:dyDescent="0.25">
      <c r="A205" s="89">
        <v>2904</v>
      </c>
      <c r="B205" s="90" t="s">
        <v>184</v>
      </c>
      <c r="C205" s="132"/>
      <c r="D205" s="132"/>
    </row>
    <row r="206" spans="1:4" ht="15.75" thickBot="1" x14ac:dyDescent="0.3">
      <c r="A206" s="91">
        <v>2910</v>
      </c>
      <c r="B206" s="92" t="s">
        <v>38</v>
      </c>
      <c r="C206" s="132"/>
      <c r="D206" s="132"/>
    </row>
    <row r="207" spans="1:4" ht="15.75" thickBot="1" x14ac:dyDescent="0.3">
      <c r="A207" s="93" t="s">
        <v>18</v>
      </c>
      <c r="B207" s="94"/>
      <c r="C207" s="133">
        <v>1355333</v>
      </c>
      <c r="D207" s="133">
        <v>529541</v>
      </c>
    </row>
    <row r="208" spans="1:4" ht="15.75" thickBot="1" x14ac:dyDescent="0.3">
      <c r="A208" s="113"/>
      <c r="B208" s="105"/>
      <c r="C208" s="139"/>
      <c r="D208" s="139"/>
    </row>
    <row r="209" spans="1:4" ht="15.75" thickBot="1" x14ac:dyDescent="0.3">
      <c r="A209" s="120" t="s">
        <v>185</v>
      </c>
      <c r="B209" s="121"/>
      <c r="C209" s="140">
        <v>13020693</v>
      </c>
      <c r="D209" s="140">
        <v>9891883</v>
      </c>
    </row>
    <row r="210" spans="1:4" x14ac:dyDescent="0.25">
      <c r="A210" s="97"/>
      <c r="B210" s="96"/>
      <c r="C210" s="143"/>
      <c r="D210" s="143"/>
    </row>
    <row r="211" spans="1:4" x14ac:dyDescent="0.25">
      <c r="A211" s="102">
        <v>3</v>
      </c>
      <c r="B211" s="100" t="s">
        <v>186</v>
      </c>
      <c r="C211" s="132"/>
      <c r="D211" s="132"/>
    </row>
    <row r="212" spans="1:4" x14ac:dyDescent="0.25">
      <c r="A212" s="102">
        <v>31</v>
      </c>
      <c r="B212" s="100" t="s">
        <v>187</v>
      </c>
      <c r="C212" s="132"/>
      <c r="D212" s="132"/>
    </row>
    <row r="213" spans="1:4" x14ac:dyDescent="0.25">
      <c r="A213" s="89">
        <v>3101</v>
      </c>
      <c r="B213" s="90" t="s">
        <v>188</v>
      </c>
      <c r="C213" s="132">
        <v>25000000</v>
      </c>
      <c r="D213" s="132">
        <v>25000000</v>
      </c>
    </row>
    <row r="214" spans="1:4" x14ac:dyDescent="0.25">
      <c r="A214" s="89">
        <v>3102</v>
      </c>
      <c r="B214" s="90" t="s">
        <v>189</v>
      </c>
      <c r="C214" s="132"/>
      <c r="D214" s="132"/>
    </row>
    <row r="215" spans="1:4" ht="15.75" thickBot="1" x14ac:dyDescent="0.3">
      <c r="A215" s="89">
        <v>3103</v>
      </c>
      <c r="B215" s="90" t="s">
        <v>190</v>
      </c>
      <c r="C215" s="132"/>
      <c r="D215" s="132"/>
    </row>
    <row r="216" spans="1:4" ht="15.75" thickBot="1" x14ac:dyDescent="0.3">
      <c r="A216" s="93" t="s">
        <v>18</v>
      </c>
      <c r="B216" s="94"/>
      <c r="C216" s="133">
        <v>25000000</v>
      </c>
      <c r="D216" s="133">
        <v>25000000</v>
      </c>
    </row>
    <row r="217" spans="1:4" x14ac:dyDescent="0.25">
      <c r="A217" s="103">
        <v>32</v>
      </c>
      <c r="B217" s="101" t="s">
        <v>191</v>
      </c>
      <c r="C217" s="134"/>
      <c r="D217" s="134"/>
    </row>
    <row r="218" spans="1:4" ht="15.75" thickBot="1" x14ac:dyDescent="0.3">
      <c r="A218" s="91">
        <v>3201</v>
      </c>
      <c r="B218" s="92" t="s">
        <v>192</v>
      </c>
      <c r="C218" s="136"/>
      <c r="D218" s="136"/>
    </row>
    <row r="219" spans="1:4" ht="15.75" thickBot="1" x14ac:dyDescent="0.3">
      <c r="A219" s="93" t="s">
        <v>18</v>
      </c>
      <c r="B219" s="94"/>
      <c r="C219" s="133">
        <v>0</v>
      </c>
      <c r="D219" s="133">
        <v>0</v>
      </c>
    </row>
    <row r="220" spans="1:4" x14ac:dyDescent="0.25">
      <c r="A220" s="103">
        <v>33</v>
      </c>
      <c r="B220" s="101" t="s">
        <v>193</v>
      </c>
      <c r="C220" s="134"/>
      <c r="D220" s="134"/>
    </row>
    <row r="221" spans="1:4" x14ac:dyDescent="0.25">
      <c r="A221" s="89">
        <v>3301</v>
      </c>
      <c r="B221" s="90" t="s">
        <v>194</v>
      </c>
      <c r="C221" s="132"/>
      <c r="D221" s="132"/>
    </row>
    <row r="222" spans="1:4" x14ac:dyDescent="0.25">
      <c r="A222" s="89">
        <v>3302</v>
      </c>
      <c r="B222" s="90" t="s">
        <v>195</v>
      </c>
      <c r="C222" s="132"/>
      <c r="D222" s="132"/>
    </row>
    <row r="223" spans="1:4" x14ac:dyDescent="0.25">
      <c r="A223" s="89">
        <v>3303</v>
      </c>
      <c r="B223" s="90" t="s">
        <v>196</v>
      </c>
      <c r="C223" s="132">
        <v>-15540828</v>
      </c>
      <c r="D223" s="132">
        <v>-9192497</v>
      </c>
    </row>
    <row r="224" spans="1:4" ht="15.75" thickBot="1" x14ac:dyDescent="0.3">
      <c r="A224" s="89">
        <v>3304</v>
      </c>
      <c r="B224" s="90" t="s">
        <v>197</v>
      </c>
      <c r="C224" s="132"/>
      <c r="D224" s="132"/>
    </row>
    <row r="225" spans="1:4" ht="15.75" thickBot="1" x14ac:dyDescent="0.3">
      <c r="A225" s="93" t="s">
        <v>18</v>
      </c>
      <c r="B225" s="94"/>
      <c r="C225" s="133">
        <v>-15540828</v>
      </c>
      <c r="D225" s="133">
        <v>-9192497</v>
      </c>
    </row>
    <row r="226" spans="1:4" ht="15.75" thickBot="1" x14ac:dyDescent="0.3">
      <c r="A226" s="113"/>
      <c r="B226" s="105"/>
      <c r="C226" s="139"/>
      <c r="D226" s="139"/>
    </row>
    <row r="227" spans="1:4" ht="15.75" thickBot="1" x14ac:dyDescent="0.3">
      <c r="A227" s="120" t="s">
        <v>198</v>
      </c>
      <c r="B227" s="121"/>
      <c r="C227" s="140">
        <v>9459172</v>
      </c>
      <c r="D227" s="140">
        <v>15807503</v>
      </c>
    </row>
    <row r="228" spans="1:4" ht="15.75" thickBot="1" x14ac:dyDescent="0.3">
      <c r="A228" s="113"/>
      <c r="B228" s="105"/>
      <c r="C228" s="139"/>
      <c r="D228" s="139"/>
    </row>
    <row r="229" spans="1:4" ht="15.75" thickBot="1" x14ac:dyDescent="0.3">
      <c r="A229" s="120" t="s">
        <v>199</v>
      </c>
      <c r="B229" s="121"/>
      <c r="C229" s="140">
        <v>22479865</v>
      </c>
      <c r="D229" s="140">
        <v>25699386</v>
      </c>
    </row>
    <row r="230" spans="1:4" x14ac:dyDescent="0.25">
      <c r="A230" s="97"/>
      <c r="B230" s="96"/>
      <c r="C230" s="143"/>
      <c r="D230" s="143"/>
    </row>
    <row r="231" spans="1:4" x14ac:dyDescent="0.25">
      <c r="A231" s="103">
        <v>4</v>
      </c>
      <c r="B231" s="101" t="s">
        <v>200</v>
      </c>
      <c r="C231" s="134"/>
      <c r="D231" s="134"/>
    </row>
    <row r="232" spans="1:4" x14ac:dyDescent="0.25">
      <c r="A232" s="102">
        <v>41</v>
      </c>
      <c r="B232" s="100" t="s">
        <v>201</v>
      </c>
      <c r="C232" s="132"/>
      <c r="D232" s="132"/>
    </row>
    <row r="233" spans="1:4" x14ac:dyDescent="0.25">
      <c r="A233" s="102">
        <v>4101</v>
      </c>
      <c r="B233" s="100" t="s">
        <v>202</v>
      </c>
      <c r="C233" s="132"/>
      <c r="D233" s="132"/>
    </row>
    <row r="234" spans="1:4" x14ac:dyDescent="0.25">
      <c r="A234" s="89">
        <v>410101</v>
      </c>
      <c r="B234" s="90" t="s">
        <v>203</v>
      </c>
      <c r="C234" s="132"/>
      <c r="D234" s="132"/>
    </row>
    <row r="235" spans="1:4" x14ac:dyDescent="0.25">
      <c r="A235" s="89">
        <v>410102</v>
      </c>
      <c r="B235" s="90" t="s">
        <v>204</v>
      </c>
      <c r="C235" s="132"/>
      <c r="D235" s="132"/>
    </row>
    <row r="236" spans="1:4" x14ac:dyDescent="0.25">
      <c r="A236" s="89">
        <v>410103</v>
      </c>
      <c r="B236" s="90" t="s">
        <v>87</v>
      </c>
      <c r="C236" s="132"/>
      <c r="D236" s="132"/>
    </row>
    <row r="237" spans="1:4" x14ac:dyDescent="0.25">
      <c r="A237" s="89">
        <v>410104</v>
      </c>
      <c r="B237" s="90" t="s">
        <v>205</v>
      </c>
      <c r="C237" s="132"/>
      <c r="D237" s="132"/>
    </row>
    <row r="238" spans="1:4" x14ac:dyDescent="0.25">
      <c r="A238" s="89">
        <v>410105</v>
      </c>
      <c r="B238" s="90" t="s">
        <v>89</v>
      </c>
      <c r="C238" s="132"/>
      <c r="D238" s="132"/>
    </row>
    <row r="239" spans="1:4" x14ac:dyDescent="0.25">
      <c r="A239" s="89">
        <v>410106</v>
      </c>
      <c r="B239" s="90" t="s">
        <v>206</v>
      </c>
      <c r="C239" s="132"/>
      <c r="D239" s="132"/>
    </row>
    <row r="240" spans="1:4" x14ac:dyDescent="0.25">
      <c r="A240" s="89">
        <v>41010601</v>
      </c>
      <c r="B240" s="90" t="s">
        <v>207</v>
      </c>
      <c r="C240" s="132"/>
      <c r="D240" s="132"/>
    </row>
    <row r="241" spans="1:4" x14ac:dyDescent="0.25">
      <c r="A241" s="89">
        <v>41010602</v>
      </c>
      <c r="B241" s="90" t="s">
        <v>208</v>
      </c>
      <c r="C241" s="132"/>
      <c r="D241" s="132"/>
    </row>
    <row r="242" spans="1:4" x14ac:dyDescent="0.25">
      <c r="A242" s="89">
        <v>41010603</v>
      </c>
      <c r="B242" s="90" t="s">
        <v>209</v>
      </c>
      <c r="C242" s="132"/>
      <c r="D242" s="132"/>
    </row>
    <row r="243" spans="1:4" x14ac:dyDescent="0.25">
      <c r="A243" s="89">
        <v>410107</v>
      </c>
      <c r="B243" s="90" t="s">
        <v>91</v>
      </c>
      <c r="C243" s="132"/>
      <c r="D243" s="132"/>
    </row>
    <row r="244" spans="1:4" ht="15.75" thickBot="1" x14ac:dyDescent="0.3">
      <c r="A244" s="104">
        <v>410108</v>
      </c>
      <c r="B244" s="105" t="s">
        <v>210</v>
      </c>
      <c r="C244" s="132"/>
      <c r="D244" s="132"/>
    </row>
    <row r="245" spans="1:4" ht="15.75" thickBot="1" x14ac:dyDescent="0.3">
      <c r="A245" s="93" t="s">
        <v>18</v>
      </c>
      <c r="B245" s="94"/>
      <c r="C245" s="137">
        <v>0</v>
      </c>
      <c r="D245" s="137">
        <v>0</v>
      </c>
    </row>
    <row r="246" spans="1:4" x14ac:dyDescent="0.25">
      <c r="A246" s="103">
        <v>4102</v>
      </c>
      <c r="B246" s="101" t="s">
        <v>211</v>
      </c>
      <c r="C246" s="134"/>
      <c r="D246" s="134"/>
    </row>
    <row r="247" spans="1:4" x14ac:dyDescent="0.25">
      <c r="A247" s="89">
        <v>410201</v>
      </c>
      <c r="B247" s="90" t="s">
        <v>86</v>
      </c>
      <c r="C247" s="132"/>
      <c r="D247" s="132"/>
    </row>
    <row r="248" spans="1:4" x14ac:dyDescent="0.25">
      <c r="A248" s="89">
        <v>410202</v>
      </c>
      <c r="B248" s="90" t="s">
        <v>87</v>
      </c>
      <c r="C248" s="132"/>
      <c r="D248" s="132"/>
    </row>
    <row r="249" spans="1:4" x14ac:dyDescent="0.25">
      <c r="A249" s="89">
        <v>410203</v>
      </c>
      <c r="B249" s="90" t="s">
        <v>88</v>
      </c>
      <c r="C249" s="132"/>
      <c r="D249" s="132"/>
    </row>
    <row r="250" spans="1:4" x14ac:dyDescent="0.25">
      <c r="A250" s="89">
        <v>410204</v>
      </c>
      <c r="B250" s="90" t="s">
        <v>89</v>
      </c>
      <c r="C250" s="132"/>
      <c r="D250" s="132"/>
    </row>
    <row r="251" spans="1:4" x14ac:dyDescent="0.25">
      <c r="A251" s="89">
        <v>410205</v>
      </c>
      <c r="B251" s="90" t="s">
        <v>206</v>
      </c>
      <c r="C251" s="132"/>
      <c r="D251" s="132"/>
    </row>
    <row r="252" spans="1:4" x14ac:dyDescent="0.25">
      <c r="A252" s="89">
        <v>41020501</v>
      </c>
      <c r="B252" s="90" t="s">
        <v>207</v>
      </c>
      <c r="C252" s="132"/>
      <c r="D252" s="132"/>
    </row>
    <row r="253" spans="1:4" x14ac:dyDescent="0.25">
      <c r="A253" s="89">
        <v>41020502</v>
      </c>
      <c r="B253" s="90" t="s">
        <v>212</v>
      </c>
      <c r="C253" s="132"/>
      <c r="D253" s="132"/>
    </row>
    <row r="254" spans="1:4" x14ac:dyDescent="0.25">
      <c r="A254" s="89">
        <v>41020503</v>
      </c>
      <c r="B254" s="90" t="s">
        <v>209</v>
      </c>
      <c r="C254" s="132"/>
      <c r="D254" s="132"/>
    </row>
    <row r="255" spans="1:4" x14ac:dyDescent="0.25">
      <c r="A255" s="89">
        <v>410206</v>
      </c>
      <c r="B255" s="90" t="s">
        <v>91</v>
      </c>
      <c r="C255" s="132"/>
      <c r="D255" s="132"/>
    </row>
    <row r="256" spans="1:4" ht="15.75" thickBot="1" x14ac:dyDescent="0.3">
      <c r="A256" s="104">
        <v>410207</v>
      </c>
      <c r="B256" s="105" t="s">
        <v>210</v>
      </c>
      <c r="C256" s="142"/>
      <c r="D256" s="142"/>
    </row>
    <row r="257" spans="1:4" ht="15.75" thickBot="1" x14ac:dyDescent="0.3">
      <c r="A257" s="93" t="s">
        <v>18</v>
      </c>
      <c r="B257" s="94"/>
      <c r="C257" s="133">
        <v>0</v>
      </c>
      <c r="D257" s="133">
        <v>0</v>
      </c>
    </row>
    <row r="258" spans="1:4" x14ac:dyDescent="0.25">
      <c r="A258" s="103">
        <v>4103</v>
      </c>
      <c r="B258" s="101" t="s">
        <v>213</v>
      </c>
      <c r="C258" s="134"/>
      <c r="D258" s="134"/>
    </row>
    <row r="259" spans="1:4" x14ac:dyDescent="0.25">
      <c r="A259" s="91">
        <v>410301</v>
      </c>
      <c r="B259" s="92" t="s">
        <v>86</v>
      </c>
      <c r="C259" s="132"/>
      <c r="D259" s="132"/>
    </row>
    <row r="260" spans="1:4" x14ac:dyDescent="0.25">
      <c r="A260" s="89">
        <v>410302</v>
      </c>
      <c r="B260" s="90" t="s">
        <v>87</v>
      </c>
      <c r="C260" s="132"/>
      <c r="D260" s="132"/>
    </row>
    <row r="261" spans="1:4" x14ac:dyDescent="0.25">
      <c r="A261" s="89">
        <v>410303</v>
      </c>
      <c r="B261" s="90" t="s">
        <v>88</v>
      </c>
      <c r="C261" s="132"/>
      <c r="D261" s="132"/>
    </row>
    <row r="262" spans="1:4" x14ac:dyDescent="0.25">
      <c r="A262" s="89">
        <v>410304</v>
      </c>
      <c r="B262" s="90" t="s">
        <v>89</v>
      </c>
      <c r="C262" s="132"/>
      <c r="D262" s="132"/>
    </row>
    <row r="263" spans="1:4" x14ac:dyDescent="0.25">
      <c r="A263" s="89">
        <v>410305</v>
      </c>
      <c r="B263" s="90" t="s">
        <v>206</v>
      </c>
      <c r="C263" s="132"/>
      <c r="D263" s="132"/>
    </row>
    <row r="264" spans="1:4" x14ac:dyDescent="0.25">
      <c r="A264" s="89">
        <v>41030501</v>
      </c>
      <c r="B264" s="90" t="s">
        <v>207</v>
      </c>
      <c r="C264" s="132"/>
      <c r="D264" s="132"/>
    </row>
    <row r="265" spans="1:4" x14ac:dyDescent="0.25">
      <c r="A265" s="89">
        <v>41030502</v>
      </c>
      <c r="B265" s="90" t="s">
        <v>208</v>
      </c>
      <c r="C265" s="132"/>
      <c r="D265" s="132"/>
    </row>
    <row r="266" spans="1:4" x14ac:dyDescent="0.25">
      <c r="A266" s="89">
        <v>41030503</v>
      </c>
      <c r="B266" s="90" t="s">
        <v>209</v>
      </c>
      <c r="C266" s="132"/>
      <c r="D266" s="132"/>
    </row>
    <row r="267" spans="1:4" x14ac:dyDescent="0.25">
      <c r="A267" s="89">
        <v>410306</v>
      </c>
      <c r="B267" s="90" t="s">
        <v>91</v>
      </c>
      <c r="C267" s="132"/>
      <c r="D267" s="132"/>
    </row>
    <row r="268" spans="1:4" ht="15.75" thickBot="1" x14ac:dyDescent="0.3">
      <c r="A268" s="104">
        <v>410307</v>
      </c>
      <c r="B268" s="105" t="s">
        <v>210</v>
      </c>
      <c r="C268" s="142"/>
      <c r="D268" s="142"/>
    </row>
    <row r="269" spans="1:4" ht="15.75" thickBot="1" x14ac:dyDescent="0.3">
      <c r="A269" s="93" t="s">
        <v>18</v>
      </c>
      <c r="B269" s="94"/>
      <c r="C269" s="133">
        <v>0</v>
      </c>
      <c r="D269" s="133">
        <v>0</v>
      </c>
    </row>
    <row r="270" spans="1:4" x14ac:dyDescent="0.25">
      <c r="A270" s="103">
        <v>4104</v>
      </c>
      <c r="B270" s="101" t="s">
        <v>214</v>
      </c>
      <c r="C270" s="134"/>
      <c r="D270" s="134"/>
    </row>
    <row r="271" spans="1:4" x14ac:dyDescent="0.25">
      <c r="A271" s="89">
        <v>410401</v>
      </c>
      <c r="B271" s="90" t="s">
        <v>86</v>
      </c>
      <c r="C271" s="132"/>
      <c r="D271" s="132"/>
    </row>
    <row r="272" spans="1:4" x14ac:dyDescent="0.25">
      <c r="A272" s="89">
        <v>410402</v>
      </c>
      <c r="B272" s="90" t="s">
        <v>87</v>
      </c>
      <c r="C272" s="132"/>
      <c r="D272" s="132"/>
    </row>
    <row r="273" spans="1:4" x14ac:dyDescent="0.25">
      <c r="A273" s="89">
        <v>410403</v>
      </c>
      <c r="B273" s="90" t="s">
        <v>88</v>
      </c>
      <c r="C273" s="132"/>
      <c r="D273" s="132"/>
    </row>
    <row r="274" spans="1:4" x14ac:dyDescent="0.25">
      <c r="A274" s="89">
        <v>410404</v>
      </c>
      <c r="B274" s="90" t="s">
        <v>89</v>
      </c>
      <c r="C274" s="132"/>
      <c r="D274" s="132"/>
    </row>
    <row r="275" spans="1:4" x14ac:dyDescent="0.25">
      <c r="A275" s="89">
        <v>410405</v>
      </c>
      <c r="B275" s="90" t="s">
        <v>206</v>
      </c>
      <c r="C275" s="132"/>
      <c r="D275" s="132"/>
    </row>
    <row r="276" spans="1:4" x14ac:dyDescent="0.25">
      <c r="A276" s="89">
        <v>41040501</v>
      </c>
      <c r="B276" s="90" t="s">
        <v>207</v>
      </c>
      <c r="C276" s="132"/>
      <c r="D276" s="132"/>
    </row>
    <row r="277" spans="1:4" x14ac:dyDescent="0.25">
      <c r="A277" s="89">
        <v>41040502</v>
      </c>
      <c r="B277" s="90" t="s">
        <v>208</v>
      </c>
      <c r="C277" s="132"/>
      <c r="D277" s="132"/>
    </row>
    <row r="278" spans="1:4" x14ac:dyDescent="0.25">
      <c r="A278" s="89">
        <v>41040503</v>
      </c>
      <c r="B278" s="90" t="s">
        <v>215</v>
      </c>
      <c r="C278" s="132"/>
      <c r="D278" s="132"/>
    </row>
    <row r="279" spans="1:4" x14ac:dyDescent="0.25">
      <c r="A279" s="89">
        <v>410406</v>
      </c>
      <c r="B279" s="90" t="s">
        <v>91</v>
      </c>
      <c r="C279" s="132"/>
      <c r="D279" s="132"/>
    </row>
    <row r="280" spans="1:4" ht="15.75" thickBot="1" x14ac:dyDescent="0.3">
      <c r="A280" s="104">
        <v>410407</v>
      </c>
      <c r="B280" s="105" t="s">
        <v>210</v>
      </c>
      <c r="C280" s="142"/>
      <c r="D280" s="142"/>
    </row>
    <row r="281" spans="1:4" ht="15.75" thickBot="1" x14ac:dyDescent="0.3">
      <c r="A281" s="93" t="s">
        <v>18</v>
      </c>
      <c r="B281" s="94"/>
      <c r="C281" s="133">
        <v>0</v>
      </c>
      <c r="D281" s="133">
        <v>0</v>
      </c>
    </row>
    <row r="282" spans="1:4" x14ac:dyDescent="0.25">
      <c r="A282" s="103">
        <v>4105</v>
      </c>
      <c r="B282" s="101" t="s">
        <v>216</v>
      </c>
      <c r="C282" s="134"/>
      <c r="D282" s="134"/>
    </row>
    <row r="283" spans="1:4" x14ac:dyDescent="0.25">
      <c r="A283" s="89">
        <v>410501</v>
      </c>
      <c r="B283" s="90" t="s">
        <v>87</v>
      </c>
      <c r="C283" s="132"/>
      <c r="D283" s="132"/>
    </row>
    <row r="284" spans="1:4" x14ac:dyDescent="0.25">
      <c r="A284" s="89">
        <v>410502</v>
      </c>
      <c r="B284" s="90" t="s">
        <v>88</v>
      </c>
      <c r="C284" s="132"/>
      <c r="D284" s="132"/>
    </row>
    <row r="285" spans="1:4" x14ac:dyDescent="0.25">
      <c r="A285" s="89">
        <v>410503</v>
      </c>
      <c r="B285" s="90" t="s">
        <v>89</v>
      </c>
      <c r="C285" s="132"/>
      <c r="D285" s="132"/>
    </row>
    <row r="286" spans="1:4" x14ac:dyDescent="0.25">
      <c r="A286" s="89">
        <v>410504</v>
      </c>
      <c r="B286" s="90" t="s">
        <v>206</v>
      </c>
      <c r="C286" s="132"/>
      <c r="D286" s="132"/>
    </row>
    <row r="287" spans="1:4" x14ac:dyDescent="0.25">
      <c r="A287" s="89">
        <v>41050401</v>
      </c>
      <c r="B287" s="90" t="s">
        <v>207</v>
      </c>
      <c r="C287" s="132"/>
      <c r="D287" s="132"/>
    </row>
    <row r="288" spans="1:4" x14ac:dyDescent="0.25">
      <c r="A288" s="89">
        <v>41050402</v>
      </c>
      <c r="B288" s="90" t="s">
        <v>208</v>
      </c>
      <c r="C288" s="132"/>
      <c r="D288" s="132"/>
    </row>
    <row r="289" spans="1:4" x14ac:dyDescent="0.25">
      <c r="A289" s="89">
        <v>41050403</v>
      </c>
      <c r="B289" s="90" t="s">
        <v>209</v>
      </c>
      <c r="C289" s="132"/>
      <c r="D289" s="132"/>
    </row>
    <row r="290" spans="1:4" x14ac:dyDescent="0.25">
      <c r="A290" s="89">
        <v>410505</v>
      </c>
      <c r="B290" s="90" t="s">
        <v>91</v>
      </c>
      <c r="C290" s="132"/>
      <c r="D290" s="132"/>
    </row>
    <row r="291" spans="1:4" ht="15.75" thickBot="1" x14ac:dyDescent="0.3">
      <c r="A291" s="104">
        <v>410506</v>
      </c>
      <c r="B291" s="105" t="s">
        <v>210</v>
      </c>
      <c r="C291" s="142"/>
      <c r="D291" s="142"/>
    </row>
    <row r="292" spans="1:4" ht="15.75" thickBot="1" x14ac:dyDescent="0.3">
      <c r="A292" s="93" t="s">
        <v>18</v>
      </c>
      <c r="B292" s="94"/>
      <c r="C292" s="133">
        <v>0</v>
      </c>
      <c r="D292" s="133">
        <v>0</v>
      </c>
    </row>
    <row r="293" spans="1:4" x14ac:dyDescent="0.25">
      <c r="A293" s="103">
        <v>4106</v>
      </c>
      <c r="B293" s="101" t="s">
        <v>217</v>
      </c>
      <c r="C293" s="134"/>
      <c r="D293" s="134"/>
    </row>
    <row r="294" spans="1:4" x14ac:dyDescent="0.25">
      <c r="A294" s="89">
        <v>410601</v>
      </c>
      <c r="B294" s="90" t="s">
        <v>87</v>
      </c>
      <c r="C294" s="132"/>
      <c r="D294" s="132"/>
    </row>
    <row r="295" spans="1:4" x14ac:dyDescent="0.25">
      <c r="A295" s="89">
        <v>410602</v>
      </c>
      <c r="B295" s="90" t="s">
        <v>88</v>
      </c>
      <c r="C295" s="132"/>
      <c r="D295" s="132"/>
    </row>
    <row r="296" spans="1:4" x14ac:dyDescent="0.25">
      <c r="A296" s="89">
        <v>410603</v>
      </c>
      <c r="B296" s="90" t="s">
        <v>89</v>
      </c>
      <c r="C296" s="132"/>
      <c r="D296" s="132"/>
    </row>
    <row r="297" spans="1:4" x14ac:dyDescent="0.25">
      <c r="A297" s="89">
        <v>410604</v>
      </c>
      <c r="B297" s="90" t="s">
        <v>206</v>
      </c>
      <c r="C297" s="132"/>
      <c r="D297" s="132"/>
    </row>
    <row r="298" spans="1:4" x14ac:dyDescent="0.25">
      <c r="A298" s="89">
        <v>41060401</v>
      </c>
      <c r="B298" s="90" t="s">
        <v>207</v>
      </c>
      <c r="C298" s="132"/>
      <c r="D298" s="132"/>
    </row>
    <row r="299" spans="1:4" x14ac:dyDescent="0.25">
      <c r="A299" s="89">
        <v>41060402</v>
      </c>
      <c r="B299" s="90" t="s">
        <v>208</v>
      </c>
      <c r="C299" s="132"/>
      <c r="D299" s="132"/>
    </row>
    <row r="300" spans="1:4" x14ac:dyDescent="0.25">
      <c r="A300" s="89">
        <v>41060403</v>
      </c>
      <c r="B300" s="90" t="s">
        <v>209</v>
      </c>
      <c r="C300" s="132"/>
      <c r="D300" s="132"/>
    </row>
    <row r="301" spans="1:4" x14ac:dyDescent="0.25">
      <c r="A301" s="89">
        <v>410605</v>
      </c>
      <c r="B301" s="90" t="s">
        <v>91</v>
      </c>
      <c r="C301" s="132"/>
      <c r="D301" s="132"/>
    </row>
    <row r="302" spans="1:4" ht="15.75" thickBot="1" x14ac:dyDescent="0.3">
      <c r="A302" s="104">
        <v>410606</v>
      </c>
      <c r="B302" s="105" t="s">
        <v>210</v>
      </c>
      <c r="C302" s="132"/>
      <c r="D302" s="132"/>
    </row>
    <row r="303" spans="1:4" ht="15.75" thickBot="1" x14ac:dyDescent="0.3">
      <c r="A303" s="93" t="s">
        <v>18</v>
      </c>
      <c r="B303" s="94"/>
      <c r="C303" s="133">
        <v>0</v>
      </c>
      <c r="D303" s="133">
        <v>0</v>
      </c>
    </row>
    <row r="304" spans="1:4" x14ac:dyDescent="0.25">
      <c r="A304" s="103">
        <v>4107</v>
      </c>
      <c r="B304" s="101" t="s">
        <v>218</v>
      </c>
      <c r="C304" s="134"/>
      <c r="D304" s="134"/>
    </row>
    <row r="305" spans="1:4" x14ac:dyDescent="0.25">
      <c r="A305" s="89">
        <v>410701</v>
      </c>
      <c r="B305" s="90" t="s">
        <v>219</v>
      </c>
      <c r="C305" s="132"/>
      <c r="D305" s="132"/>
    </row>
    <row r="306" spans="1:4" x14ac:dyDescent="0.25">
      <c r="A306" s="89">
        <v>410702</v>
      </c>
      <c r="B306" s="90" t="s">
        <v>220</v>
      </c>
      <c r="C306" s="132"/>
      <c r="D306" s="132"/>
    </row>
    <row r="307" spans="1:4" x14ac:dyDescent="0.25">
      <c r="A307" s="89">
        <v>410703</v>
      </c>
      <c r="B307" s="90" t="s">
        <v>221</v>
      </c>
      <c r="C307" s="132"/>
      <c r="D307" s="132"/>
    </row>
    <row r="308" spans="1:4" x14ac:dyDescent="0.25">
      <c r="A308" s="89">
        <v>410704</v>
      </c>
      <c r="B308" s="90" t="s">
        <v>222</v>
      </c>
      <c r="C308" s="132"/>
      <c r="D308" s="132"/>
    </row>
    <row r="309" spans="1:4" x14ac:dyDescent="0.25">
      <c r="A309" s="89">
        <v>410705</v>
      </c>
      <c r="B309" s="90" t="s">
        <v>223</v>
      </c>
      <c r="C309" s="132"/>
      <c r="D309" s="132"/>
    </row>
    <row r="310" spans="1:4" x14ac:dyDescent="0.25">
      <c r="A310" s="89">
        <v>410706</v>
      </c>
      <c r="B310" s="90" t="s">
        <v>224</v>
      </c>
      <c r="C310" s="132"/>
      <c r="D310" s="132"/>
    </row>
    <row r="311" spans="1:4" x14ac:dyDescent="0.25">
      <c r="A311" s="89">
        <v>410707</v>
      </c>
      <c r="B311" s="90" t="s">
        <v>225</v>
      </c>
      <c r="C311" s="132"/>
      <c r="D311" s="132"/>
    </row>
    <row r="312" spans="1:4" x14ac:dyDescent="0.25">
      <c r="A312" s="89">
        <v>410708</v>
      </c>
      <c r="B312" s="90" t="s">
        <v>118</v>
      </c>
      <c r="C312" s="132"/>
      <c r="D312" s="132"/>
    </row>
    <row r="313" spans="1:4" x14ac:dyDescent="0.25">
      <c r="A313" s="89">
        <v>41070801</v>
      </c>
      <c r="B313" s="90" t="s">
        <v>226</v>
      </c>
      <c r="C313" s="132"/>
      <c r="D313" s="132"/>
    </row>
    <row r="314" spans="1:4" x14ac:dyDescent="0.25">
      <c r="A314" s="89">
        <v>41070802</v>
      </c>
      <c r="B314" s="90" t="s">
        <v>208</v>
      </c>
      <c r="C314" s="132"/>
      <c r="D314" s="132"/>
    </row>
    <row r="315" spans="1:4" x14ac:dyDescent="0.25">
      <c r="A315" s="89">
        <v>41070803</v>
      </c>
      <c r="B315" s="90" t="s">
        <v>209</v>
      </c>
      <c r="C315" s="132"/>
      <c r="D315" s="132"/>
    </row>
    <row r="316" spans="1:4" ht="15.75" thickBot="1" x14ac:dyDescent="0.3">
      <c r="A316" s="104">
        <v>410709</v>
      </c>
      <c r="B316" s="105" t="s">
        <v>227</v>
      </c>
      <c r="C316" s="142"/>
      <c r="D316" s="142"/>
    </row>
    <row r="317" spans="1:4" ht="15.75" thickBot="1" x14ac:dyDescent="0.3">
      <c r="A317" s="93" t="s">
        <v>18</v>
      </c>
      <c r="B317" s="94"/>
      <c r="C317" s="133">
        <v>0</v>
      </c>
      <c r="D317" s="133">
        <v>0</v>
      </c>
    </row>
    <row r="318" spans="1:4" x14ac:dyDescent="0.25">
      <c r="A318" s="103">
        <v>4108</v>
      </c>
      <c r="B318" s="101" t="s">
        <v>228</v>
      </c>
      <c r="C318" s="134"/>
      <c r="D318" s="134"/>
    </row>
    <row r="319" spans="1:4" x14ac:dyDescent="0.25">
      <c r="A319" s="89">
        <v>410801</v>
      </c>
      <c r="B319" s="90" t="s">
        <v>229</v>
      </c>
      <c r="C319" s="132"/>
      <c r="D319" s="132"/>
    </row>
    <row r="320" spans="1:4" x14ac:dyDescent="0.25">
      <c r="A320" s="89">
        <v>410802</v>
      </c>
      <c r="B320" s="90" t="s">
        <v>230</v>
      </c>
      <c r="C320" s="132"/>
      <c r="D320" s="132"/>
    </row>
    <row r="321" spans="1:4" x14ac:dyDescent="0.25">
      <c r="A321" s="89">
        <v>410803</v>
      </c>
      <c r="B321" s="90" t="s">
        <v>231</v>
      </c>
      <c r="C321" s="132"/>
      <c r="D321" s="132"/>
    </row>
    <row r="322" spans="1:4" x14ac:dyDescent="0.25">
      <c r="A322" s="89">
        <v>410804</v>
      </c>
      <c r="B322" s="90" t="s">
        <v>232</v>
      </c>
      <c r="C322" s="132"/>
      <c r="D322" s="132"/>
    </row>
    <row r="323" spans="1:4" x14ac:dyDescent="0.25">
      <c r="A323" s="89">
        <v>410805</v>
      </c>
      <c r="B323" s="90" t="s">
        <v>223</v>
      </c>
      <c r="C323" s="132"/>
      <c r="D323" s="132"/>
    </row>
    <row r="324" spans="1:4" x14ac:dyDescent="0.25">
      <c r="A324" s="89">
        <v>410806</v>
      </c>
      <c r="B324" s="90" t="s">
        <v>224</v>
      </c>
      <c r="C324" s="132"/>
      <c r="D324" s="132"/>
    </row>
    <row r="325" spans="1:4" x14ac:dyDescent="0.25">
      <c r="A325" s="89">
        <v>410807</v>
      </c>
      <c r="B325" s="90" t="s">
        <v>225</v>
      </c>
      <c r="C325" s="132"/>
      <c r="D325" s="132"/>
    </row>
    <row r="326" spans="1:4" x14ac:dyDescent="0.25">
      <c r="A326" s="89">
        <v>410808</v>
      </c>
      <c r="B326" s="90" t="s">
        <v>118</v>
      </c>
      <c r="C326" s="132"/>
      <c r="D326" s="132"/>
    </row>
    <row r="327" spans="1:4" x14ac:dyDescent="0.25">
      <c r="A327" s="89">
        <v>41080801</v>
      </c>
      <c r="B327" s="90" t="s">
        <v>207</v>
      </c>
      <c r="C327" s="132"/>
      <c r="D327" s="132"/>
    </row>
    <row r="328" spans="1:4" x14ac:dyDescent="0.25">
      <c r="A328" s="89">
        <v>41080802</v>
      </c>
      <c r="B328" s="90" t="s">
        <v>208</v>
      </c>
      <c r="C328" s="132"/>
      <c r="D328" s="132"/>
    </row>
    <row r="329" spans="1:4" x14ac:dyDescent="0.25">
      <c r="A329" s="89">
        <v>41080803</v>
      </c>
      <c r="B329" s="90" t="s">
        <v>209</v>
      </c>
      <c r="C329" s="132"/>
      <c r="D329" s="132"/>
    </row>
    <row r="330" spans="1:4" ht="15.75" thickBot="1" x14ac:dyDescent="0.3">
      <c r="A330" s="104">
        <v>410809</v>
      </c>
      <c r="B330" s="105" t="s">
        <v>227</v>
      </c>
      <c r="C330" s="142"/>
      <c r="D330" s="142"/>
    </row>
    <row r="331" spans="1:4" ht="15.75" thickBot="1" x14ac:dyDescent="0.3">
      <c r="A331" s="93" t="s">
        <v>18</v>
      </c>
      <c r="B331" s="94"/>
      <c r="C331" s="133">
        <v>0</v>
      </c>
      <c r="D331" s="133">
        <v>0</v>
      </c>
    </row>
    <row r="332" spans="1:4" x14ac:dyDescent="0.25">
      <c r="A332" s="103">
        <v>4109</v>
      </c>
      <c r="B332" s="101" t="s">
        <v>233</v>
      </c>
      <c r="C332" s="134"/>
      <c r="D332" s="134"/>
    </row>
    <row r="333" spans="1:4" x14ac:dyDescent="0.25">
      <c r="A333" s="89">
        <v>410901</v>
      </c>
      <c r="B333" s="90" t="s">
        <v>86</v>
      </c>
      <c r="C333" s="132"/>
      <c r="D333" s="132"/>
    </row>
    <row r="334" spans="1:4" x14ac:dyDescent="0.25">
      <c r="A334" s="89">
        <v>410902</v>
      </c>
      <c r="B334" s="90" t="s">
        <v>87</v>
      </c>
      <c r="C334" s="132"/>
      <c r="D334" s="132"/>
    </row>
    <row r="335" spans="1:4" x14ac:dyDescent="0.25">
      <c r="A335" s="89">
        <v>410903</v>
      </c>
      <c r="B335" s="90" t="s">
        <v>88</v>
      </c>
      <c r="C335" s="132"/>
      <c r="D335" s="132"/>
    </row>
    <row r="336" spans="1:4" x14ac:dyDescent="0.25">
      <c r="A336" s="89">
        <v>410904</v>
      </c>
      <c r="B336" s="90" t="s">
        <v>89</v>
      </c>
      <c r="C336" s="132"/>
      <c r="D336" s="132"/>
    </row>
    <row r="337" spans="1:4" x14ac:dyDescent="0.25">
      <c r="A337" s="89">
        <v>410905</v>
      </c>
      <c r="B337" s="90" t="s">
        <v>206</v>
      </c>
      <c r="C337" s="132"/>
      <c r="D337" s="132"/>
    </row>
    <row r="338" spans="1:4" x14ac:dyDescent="0.25">
      <c r="A338" s="89">
        <v>410906</v>
      </c>
      <c r="B338" s="100" t="s">
        <v>234</v>
      </c>
      <c r="C338" s="132"/>
      <c r="D338" s="132"/>
    </row>
    <row r="339" spans="1:4" x14ac:dyDescent="0.25">
      <c r="A339" s="89">
        <v>41090501</v>
      </c>
      <c r="B339" s="90" t="s">
        <v>207</v>
      </c>
      <c r="C339" s="132"/>
      <c r="D339" s="132"/>
    </row>
    <row r="340" spans="1:4" x14ac:dyDescent="0.25">
      <c r="A340" s="89">
        <v>41090502</v>
      </c>
      <c r="B340" s="90" t="s">
        <v>208</v>
      </c>
      <c r="C340" s="132"/>
      <c r="D340" s="132"/>
    </row>
    <row r="341" spans="1:4" x14ac:dyDescent="0.25">
      <c r="A341" s="89">
        <v>41090503</v>
      </c>
      <c r="B341" s="90" t="s">
        <v>209</v>
      </c>
      <c r="C341" s="132"/>
      <c r="D341" s="132"/>
    </row>
    <row r="342" spans="1:4" x14ac:dyDescent="0.25">
      <c r="A342" s="89">
        <v>410906</v>
      </c>
      <c r="B342" s="90" t="s">
        <v>91</v>
      </c>
      <c r="C342" s="132"/>
      <c r="D342" s="132"/>
    </row>
    <row r="343" spans="1:4" ht="15.75" thickBot="1" x14ac:dyDescent="0.3">
      <c r="A343" s="104">
        <v>410907</v>
      </c>
      <c r="B343" s="105" t="s">
        <v>92</v>
      </c>
      <c r="C343" s="132"/>
      <c r="D343" s="132"/>
    </row>
    <row r="344" spans="1:4" ht="15.75" thickBot="1" x14ac:dyDescent="0.3">
      <c r="A344" s="93" t="s">
        <v>18</v>
      </c>
      <c r="B344" s="94"/>
      <c r="C344" s="133">
        <v>0</v>
      </c>
      <c r="D344" s="133">
        <v>0</v>
      </c>
    </row>
    <row r="345" spans="1:4" x14ac:dyDescent="0.25">
      <c r="A345" s="103">
        <v>4110</v>
      </c>
      <c r="B345" s="101" t="s">
        <v>235</v>
      </c>
      <c r="C345" s="134"/>
      <c r="D345" s="134"/>
    </row>
    <row r="346" spans="1:4" x14ac:dyDescent="0.25">
      <c r="A346" s="89">
        <v>411001</v>
      </c>
      <c r="B346" s="90" t="s">
        <v>86</v>
      </c>
      <c r="C346" s="132"/>
      <c r="D346" s="132"/>
    </row>
    <row r="347" spans="1:4" x14ac:dyDescent="0.25">
      <c r="A347" s="89">
        <v>411002</v>
      </c>
      <c r="B347" s="90" t="s">
        <v>87</v>
      </c>
      <c r="C347" s="132"/>
      <c r="D347" s="132"/>
    </row>
    <row r="348" spans="1:4" x14ac:dyDescent="0.25">
      <c r="A348" s="89">
        <v>411003</v>
      </c>
      <c r="B348" s="90" t="s">
        <v>88</v>
      </c>
      <c r="C348" s="132"/>
      <c r="D348" s="132"/>
    </row>
    <row r="349" spans="1:4" x14ac:dyDescent="0.25">
      <c r="A349" s="89">
        <v>411004</v>
      </c>
      <c r="B349" s="90" t="s">
        <v>89</v>
      </c>
      <c r="C349" s="135"/>
      <c r="D349" s="132"/>
    </row>
    <row r="350" spans="1:4" x14ac:dyDescent="0.25">
      <c r="A350" s="89">
        <v>411005</v>
      </c>
      <c r="B350" s="90" t="s">
        <v>206</v>
      </c>
      <c r="C350" s="132"/>
      <c r="D350" s="132"/>
    </row>
    <row r="351" spans="1:4" x14ac:dyDescent="0.25">
      <c r="A351" s="89">
        <v>41100501</v>
      </c>
      <c r="B351" s="90" t="s">
        <v>226</v>
      </c>
      <c r="C351" s="132"/>
      <c r="D351" s="132"/>
    </row>
    <row r="352" spans="1:4" x14ac:dyDescent="0.25">
      <c r="A352" s="89">
        <v>41100502</v>
      </c>
      <c r="B352" s="90" t="s">
        <v>208</v>
      </c>
      <c r="C352" s="132"/>
      <c r="D352" s="132"/>
    </row>
    <row r="353" spans="1:4" x14ac:dyDescent="0.25">
      <c r="A353" s="89">
        <v>41100503</v>
      </c>
      <c r="B353" s="90" t="s">
        <v>209</v>
      </c>
      <c r="C353" s="132"/>
      <c r="D353" s="132"/>
    </row>
    <row r="354" spans="1:4" x14ac:dyDescent="0.25">
      <c r="A354" s="89">
        <v>411006</v>
      </c>
      <c r="B354" s="90" t="s">
        <v>91</v>
      </c>
      <c r="C354" s="132"/>
      <c r="D354" s="132"/>
    </row>
    <row r="355" spans="1:4" ht="15.75" thickBot="1" x14ac:dyDescent="0.3">
      <c r="A355" s="104">
        <v>411007</v>
      </c>
      <c r="B355" s="105" t="s">
        <v>92</v>
      </c>
      <c r="C355" s="142"/>
      <c r="D355" s="142"/>
    </row>
    <row r="356" spans="1:4" ht="15.75" thickBot="1" x14ac:dyDescent="0.3">
      <c r="A356" s="93" t="s">
        <v>18</v>
      </c>
      <c r="B356" s="94"/>
      <c r="C356" s="133">
        <v>0</v>
      </c>
      <c r="D356" s="133">
        <v>0</v>
      </c>
    </row>
    <row r="357" spans="1:4" x14ac:dyDescent="0.25">
      <c r="A357" s="103">
        <v>4111</v>
      </c>
      <c r="B357" s="101" t="s">
        <v>236</v>
      </c>
      <c r="C357" s="134"/>
      <c r="D357" s="134"/>
    </row>
    <row r="358" spans="1:4" x14ac:dyDescent="0.25">
      <c r="A358" s="89">
        <v>411101</v>
      </c>
      <c r="B358" s="90" t="s">
        <v>237</v>
      </c>
      <c r="C358" s="132"/>
      <c r="D358" s="132"/>
    </row>
    <row r="359" spans="1:4" x14ac:dyDescent="0.25">
      <c r="A359" s="89">
        <v>411102</v>
      </c>
      <c r="B359" s="90" t="s">
        <v>238</v>
      </c>
      <c r="C359" s="132"/>
      <c r="D359" s="132"/>
    </row>
    <row r="360" spans="1:4" x14ac:dyDescent="0.25">
      <c r="A360" s="89">
        <v>411103</v>
      </c>
      <c r="B360" s="90" t="s">
        <v>239</v>
      </c>
      <c r="C360" s="132"/>
      <c r="D360" s="132"/>
    </row>
    <row r="361" spans="1:4" x14ac:dyDescent="0.25">
      <c r="A361" s="89">
        <v>411104</v>
      </c>
      <c r="B361" s="90" t="s">
        <v>240</v>
      </c>
      <c r="C361" s="132"/>
      <c r="D361" s="132"/>
    </row>
    <row r="362" spans="1:4" x14ac:dyDescent="0.25">
      <c r="A362" s="89">
        <v>411105</v>
      </c>
      <c r="B362" s="90" t="s">
        <v>241</v>
      </c>
      <c r="C362" s="132"/>
      <c r="D362" s="132"/>
    </row>
    <row r="363" spans="1:4" x14ac:dyDescent="0.25">
      <c r="A363" s="89">
        <v>411106</v>
      </c>
      <c r="B363" s="90" t="s">
        <v>116</v>
      </c>
      <c r="C363" s="132"/>
      <c r="D363" s="132"/>
    </row>
    <row r="364" spans="1:4" x14ac:dyDescent="0.25">
      <c r="A364" s="89">
        <v>411107</v>
      </c>
      <c r="B364" s="90" t="s">
        <v>117</v>
      </c>
      <c r="C364" s="132"/>
      <c r="D364" s="132"/>
    </row>
    <row r="365" spans="1:4" x14ac:dyDescent="0.25">
      <c r="A365" s="89">
        <v>411108</v>
      </c>
      <c r="B365" s="90" t="s">
        <v>118</v>
      </c>
      <c r="C365" s="132"/>
      <c r="D365" s="132"/>
    </row>
    <row r="366" spans="1:4" x14ac:dyDescent="0.25">
      <c r="A366" s="89">
        <v>41110801</v>
      </c>
      <c r="B366" s="90" t="s">
        <v>207</v>
      </c>
      <c r="C366" s="132"/>
      <c r="D366" s="132"/>
    </row>
    <row r="367" spans="1:4" x14ac:dyDescent="0.25">
      <c r="A367" s="89">
        <v>41110802</v>
      </c>
      <c r="B367" s="90" t="s">
        <v>208</v>
      </c>
      <c r="C367" s="132"/>
      <c r="D367" s="132"/>
    </row>
    <row r="368" spans="1:4" x14ac:dyDescent="0.25">
      <c r="A368" s="89">
        <v>41110803</v>
      </c>
      <c r="B368" s="90" t="s">
        <v>209</v>
      </c>
      <c r="C368" s="132"/>
      <c r="D368" s="132"/>
    </row>
    <row r="369" spans="1:4" x14ac:dyDescent="0.25">
      <c r="A369" s="89">
        <v>411109</v>
      </c>
      <c r="B369" s="90" t="s">
        <v>242</v>
      </c>
      <c r="C369" s="132"/>
      <c r="D369" s="132"/>
    </row>
    <row r="370" spans="1:4" x14ac:dyDescent="0.25">
      <c r="A370" s="89">
        <v>411110</v>
      </c>
      <c r="B370" s="90" t="s">
        <v>243</v>
      </c>
      <c r="C370" s="132"/>
      <c r="D370" s="132"/>
    </row>
    <row r="371" spans="1:4" ht="15.75" thickBot="1" x14ac:dyDescent="0.3">
      <c r="A371" s="104">
        <v>411111</v>
      </c>
      <c r="B371" s="105" t="s">
        <v>121</v>
      </c>
      <c r="C371" s="142"/>
      <c r="D371" s="142"/>
    </row>
    <row r="372" spans="1:4" ht="15.75" thickBot="1" x14ac:dyDescent="0.3">
      <c r="A372" s="93" t="s">
        <v>18</v>
      </c>
      <c r="B372" s="94"/>
      <c r="C372" s="133">
        <v>0</v>
      </c>
      <c r="D372" s="133">
        <v>0</v>
      </c>
    </row>
    <row r="373" spans="1:4" x14ac:dyDescent="0.25">
      <c r="A373" s="103">
        <v>4112</v>
      </c>
      <c r="B373" s="101" t="s">
        <v>244</v>
      </c>
      <c r="C373" s="134"/>
      <c r="D373" s="134"/>
    </row>
    <row r="374" spans="1:4" x14ac:dyDescent="0.25">
      <c r="A374" s="89">
        <v>411201</v>
      </c>
      <c r="B374" s="90" t="s">
        <v>237</v>
      </c>
      <c r="C374" s="132"/>
      <c r="D374" s="132"/>
    </row>
    <row r="375" spans="1:4" x14ac:dyDescent="0.25">
      <c r="A375" s="89">
        <v>411202</v>
      </c>
      <c r="B375" s="90" t="s">
        <v>238</v>
      </c>
      <c r="C375" s="132"/>
      <c r="D375" s="132"/>
    </row>
    <row r="376" spans="1:4" x14ac:dyDescent="0.25">
      <c r="A376" s="89">
        <v>411203</v>
      </c>
      <c r="B376" s="90" t="s">
        <v>245</v>
      </c>
      <c r="C376" s="132"/>
      <c r="D376" s="132"/>
    </row>
    <row r="377" spans="1:4" x14ac:dyDescent="0.25">
      <c r="A377" s="89">
        <v>411204</v>
      </c>
      <c r="B377" s="90" t="s">
        <v>240</v>
      </c>
      <c r="C377" s="132"/>
      <c r="D377" s="132"/>
    </row>
    <row r="378" spans="1:4" x14ac:dyDescent="0.25">
      <c r="A378" s="89">
        <v>411205</v>
      </c>
      <c r="B378" s="90" t="s">
        <v>241</v>
      </c>
      <c r="C378" s="132"/>
      <c r="D378" s="132"/>
    </row>
    <row r="379" spans="1:4" x14ac:dyDescent="0.25">
      <c r="A379" s="89">
        <v>411206</v>
      </c>
      <c r="B379" s="90" t="s">
        <v>116</v>
      </c>
      <c r="C379" s="132"/>
      <c r="D379" s="132"/>
    </row>
    <row r="380" spans="1:4" x14ac:dyDescent="0.25">
      <c r="A380" s="89">
        <v>411207</v>
      </c>
      <c r="B380" s="90" t="s">
        <v>117</v>
      </c>
      <c r="C380" s="132"/>
      <c r="D380" s="132"/>
    </row>
    <row r="381" spans="1:4" x14ac:dyDescent="0.25">
      <c r="A381" s="89">
        <v>411208</v>
      </c>
      <c r="B381" s="90" t="s">
        <v>246</v>
      </c>
      <c r="C381" s="132"/>
      <c r="D381" s="132"/>
    </row>
    <row r="382" spans="1:4" x14ac:dyDescent="0.25">
      <c r="A382" s="89">
        <v>41120801</v>
      </c>
      <c r="B382" s="90" t="s">
        <v>207</v>
      </c>
      <c r="C382" s="132"/>
      <c r="D382" s="132"/>
    </row>
    <row r="383" spans="1:4" x14ac:dyDescent="0.25">
      <c r="A383" s="89">
        <v>41120802</v>
      </c>
      <c r="B383" s="90" t="s">
        <v>208</v>
      </c>
      <c r="C383" s="132"/>
      <c r="D383" s="132"/>
    </row>
    <row r="384" spans="1:4" x14ac:dyDescent="0.25">
      <c r="A384" s="89">
        <v>41120803</v>
      </c>
      <c r="B384" s="90" t="s">
        <v>209</v>
      </c>
      <c r="C384" s="132"/>
      <c r="D384" s="132"/>
    </row>
    <row r="385" spans="1:4" x14ac:dyDescent="0.25">
      <c r="A385" s="89">
        <v>411209</v>
      </c>
      <c r="B385" s="90" t="s">
        <v>247</v>
      </c>
      <c r="C385" s="132"/>
      <c r="D385" s="132"/>
    </row>
    <row r="386" spans="1:4" x14ac:dyDescent="0.25">
      <c r="A386" s="89">
        <v>411210</v>
      </c>
      <c r="B386" s="90" t="s">
        <v>243</v>
      </c>
      <c r="C386" s="132"/>
      <c r="D386" s="132"/>
    </row>
    <row r="387" spans="1:4" ht="15.75" thickBot="1" x14ac:dyDescent="0.3">
      <c r="A387" s="104">
        <v>411211</v>
      </c>
      <c r="B387" s="105" t="s">
        <v>121</v>
      </c>
      <c r="C387" s="142"/>
      <c r="D387" s="142"/>
    </row>
    <row r="388" spans="1:4" ht="15.75" thickBot="1" x14ac:dyDescent="0.3">
      <c r="A388" s="93" t="s">
        <v>18</v>
      </c>
      <c r="B388" s="94"/>
      <c r="C388" s="133">
        <v>0</v>
      </c>
      <c r="D388" s="133">
        <v>0</v>
      </c>
    </row>
    <row r="389" spans="1:4" x14ac:dyDescent="0.25">
      <c r="A389" s="103">
        <v>42</v>
      </c>
      <c r="B389" s="101" t="s">
        <v>248</v>
      </c>
      <c r="C389" s="134"/>
      <c r="D389" s="134"/>
    </row>
    <row r="390" spans="1:4" x14ac:dyDescent="0.25">
      <c r="A390" s="102">
        <v>4201</v>
      </c>
      <c r="B390" s="100" t="s">
        <v>249</v>
      </c>
      <c r="C390" s="132"/>
      <c r="D390" s="132"/>
    </row>
    <row r="391" spans="1:4" x14ac:dyDescent="0.25">
      <c r="A391" s="89">
        <v>420101</v>
      </c>
      <c r="B391" s="90" t="s">
        <v>203</v>
      </c>
      <c r="C391" s="132"/>
      <c r="D391" s="132"/>
    </row>
    <row r="392" spans="1:4" x14ac:dyDescent="0.25">
      <c r="A392" s="89">
        <v>420102</v>
      </c>
      <c r="B392" s="90" t="s">
        <v>204</v>
      </c>
      <c r="C392" s="132"/>
      <c r="D392" s="132"/>
    </row>
    <row r="393" spans="1:4" x14ac:dyDescent="0.25">
      <c r="A393" s="89">
        <v>420103</v>
      </c>
      <c r="B393" s="90" t="s">
        <v>87</v>
      </c>
      <c r="C393" s="132"/>
      <c r="D393" s="132"/>
    </row>
    <row r="394" spans="1:4" x14ac:dyDescent="0.25">
      <c r="A394" s="89">
        <v>420104</v>
      </c>
      <c r="B394" s="90" t="s">
        <v>88</v>
      </c>
      <c r="C394" s="132"/>
      <c r="D394" s="132"/>
    </row>
    <row r="395" spans="1:4" x14ac:dyDescent="0.25">
      <c r="A395" s="89">
        <v>420105</v>
      </c>
      <c r="B395" s="90" t="s">
        <v>89</v>
      </c>
      <c r="C395" s="132"/>
      <c r="D395" s="132"/>
    </row>
    <row r="396" spans="1:4" x14ac:dyDescent="0.25">
      <c r="A396" s="89">
        <v>420106</v>
      </c>
      <c r="B396" s="90" t="s">
        <v>206</v>
      </c>
      <c r="C396" s="132"/>
      <c r="D396" s="132"/>
    </row>
    <row r="397" spans="1:4" x14ac:dyDescent="0.25">
      <c r="A397" s="89">
        <v>42010601</v>
      </c>
      <c r="B397" s="90" t="s">
        <v>207</v>
      </c>
      <c r="C397" s="132"/>
      <c r="D397" s="132"/>
    </row>
    <row r="398" spans="1:4" x14ac:dyDescent="0.25">
      <c r="A398" s="89">
        <v>42010602</v>
      </c>
      <c r="B398" s="90" t="s">
        <v>208</v>
      </c>
      <c r="C398" s="132"/>
      <c r="D398" s="132"/>
    </row>
    <row r="399" spans="1:4" x14ac:dyDescent="0.25">
      <c r="A399" s="89">
        <v>42010603</v>
      </c>
      <c r="B399" s="90" t="s">
        <v>209</v>
      </c>
      <c r="C399" s="132"/>
      <c r="D399" s="132"/>
    </row>
    <row r="400" spans="1:4" x14ac:dyDescent="0.25">
      <c r="A400" s="89">
        <v>420107</v>
      </c>
      <c r="B400" s="90" t="s">
        <v>91</v>
      </c>
      <c r="C400" s="132"/>
      <c r="D400" s="132"/>
    </row>
    <row r="401" spans="1:4" ht="15.75" thickBot="1" x14ac:dyDescent="0.3">
      <c r="A401" s="104">
        <v>420108</v>
      </c>
      <c r="B401" s="105" t="s">
        <v>210</v>
      </c>
      <c r="C401" s="142"/>
      <c r="D401" s="142"/>
    </row>
    <row r="402" spans="1:4" ht="15.75" thickBot="1" x14ac:dyDescent="0.3">
      <c r="A402" s="93" t="s">
        <v>18</v>
      </c>
      <c r="B402" s="94"/>
      <c r="C402" s="133">
        <v>0</v>
      </c>
      <c r="D402" s="133">
        <v>0</v>
      </c>
    </row>
    <row r="403" spans="1:4" x14ac:dyDescent="0.25">
      <c r="A403" s="103">
        <v>4202</v>
      </c>
      <c r="B403" s="101" t="s">
        <v>250</v>
      </c>
      <c r="C403" s="134"/>
      <c r="D403" s="134"/>
    </row>
    <row r="404" spans="1:4" x14ac:dyDescent="0.25">
      <c r="A404" s="89">
        <v>420201</v>
      </c>
      <c r="B404" s="90" t="s">
        <v>203</v>
      </c>
      <c r="C404" s="132"/>
      <c r="D404" s="132"/>
    </row>
    <row r="405" spans="1:4" x14ac:dyDescent="0.25">
      <c r="A405" s="89">
        <v>420202</v>
      </c>
      <c r="B405" s="90" t="s">
        <v>204</v>
      </c>
      <c r="C405" s="132"/>
      <c r="D405" s="132"/>
    </row>
    <row r="406" spans="1:4" x14ac:dyDescent="0.25">
      <c r="A406" s="89">
        <v>420203</v>
      </c>
      <c r="B406" s="90" t="s">
        <v>87</v>
      </c>
      <c r="C406" s="132"/>
      <c r="D406" s="132"/>
    </row>
    <row r="407" spans="1:4" x14ac:dyDescent="0.25">
      <c r="A407" s="89">
        <v>420204</v>
      </c>
      <c r="B407" s="90" t="s">
        <v>88</v>
      </c>
      <c r="C407" s="132"/>
      <c r="D407" s="132"/>
    </row>
    <row r="408" spans="1:4" x14ac:dyDescent="0.25">
      <c r="A408" s="89">
        <v>420205</v>
      </c>
      <c r="B408" s="90" t="s">
        <v>89</v>
      </c>
      <c r="C408" s="132"/>
      <c r="D408" s="132"/>
    </row>
    <row r="409" spans="1:4" x14ac:dyDescent="0.25">
      <c r="A409" s="89">
        <v>420206</v>
      </c>
      <c r="B409" s="90" t="s">
        <v>206</v>
      </c>
      <c r="C409" s="132"/>
      <c r="D409" s="132"/>
    </row>
    <row r="410" spans="1:4" x14ac:dyDescent="0.25">
      <c r="A410" s="89">
        <v>42020601</v>
      </c>
      <c r="B410" s="90" t="s">
        <v>207</v>
      </c>
      <c r="C410" s="132"/>
      <c r="D410" s="132"/>
    </row>
    <row r="411" spans="1:4" x14ac:dyDescent="0.25">
      <c r="A411" s="89">
        <v>42020602</v>
      </c>
      <c r="B411" s="90" t="s">
        <v>208</v>
      </c>
      <c r="C411" s="132"/>
      <c r="D411" s="132"/>
    </row>
    <row r="412" spans="1:4" x14ac:dyDescent="0.25">
      <c r="A412" s="89">
        <v>42020603</v>
      </c>
      <c r="B412" s="90" t="s">
        <v>209</v>
      </c>
      <c r="C412" s="132"/>
      <c r="D412" s="132"/>
    </row>
    <row r="413" spans="1:4" x14ac:dyDescent="0.25">
      <c r="A413" s="89">
        <v>420207</v>
      </c>
      <c r="B413" s="90" t="s">
        <v>91</v>
      </c>
      <c r="C413" s="132"/>
      <c r="D413" s="132"/>
    </row>
    <row r="414" spans="1:4" ht="15.75" thickBot="1" x14ac:dyDescent="0.3">
      <c r="A414" s="104">
        <v>420208</v>
      </c>
      <c r="B414" s="105" t="s">
        <v>210</v>
      </c>
      <c r="C414" s="142"/>
      <c r="D414" s="142"/>
    </row>
    <row r="415" spans="1:4" ht="15.75" thickBot="1" x14ac:dyDescent="0.3">
      <c r="A415" s="93" t="s">
        <v>18</v>
      </c>
      <c r="B415" s="94"/>
      <c r="C415" s="133">
        <v>0</v>
      </c>
      <c r="D415" s="133">
        <v>0</v>
      </c>
    </row>
    <row r="416" spans="1:4" x14ac:dyDescent="0.25">
      <c r="A416" s="103">
        <v>4203</v>
      </c>
      <c r="B416" s="101" t="s">
        <v>251</v>
      </c>
      <c r="C416" s="134"/>
      <c r="D416" s="134"/>
    </row>
    <row r="417" spans="1:4" x14ac:dyDescent="0.25">
      <c r="A417" s="89">
        <v>420301</v>
      </c>
      <c r="B417" s="90" t="s">
        <v>203</v>
      </c>
      <c r="C417" s="132"/>
      <c r="D417" s="132"/>
    </row>
    <row r="418" spans="1:4" x14ac:dyDescent="0.25">
      <c r="A418" s="89">
        <v>420302</v>
      </c>
      <c r="B418" s="90" t="s">
        <v>204</v>
      </c>
      <c r="C418" s="132"/>
      <c r="D418" s="132"/>
    </row>
    <row r="419" spans="1:4" x14ac:dyDescent="0.25">
      <c r="A419" s="89">
        <v>420303</v>
      </c>
      <c r="B419" s="90" t="s">
        <v>87</v>
      </c>
      <c r="C419" s="132"/>
      <c r="D419" s="132"/>
    </row>
    <row r="420" spans="1:4" x14ac:dyDescent="0.25">
      <c r="A420" s="89">
        <v>420304</v>
      </c>
      <c r="B420" s="90" t="s">
        <v>88</v>
      </c>
      <c r="C420" s="132"/>
      <c r="D420" s="132"/>
    </row>
    <row r="421" spans="1:4" x14ac:dyDescent="0.25">
      <c r="A421" s="89">
        <v>420305</v>
      </c>
      <c r="B421" s="90" t="s">
        <v>89</v>
      </c>
      <c r="C421" s="132"/>
      <c r="D421" s="132"/>
    </row>
    <row r="422" spans="1:4" x14ac:dyDescent="0.25">
      <c r="A422" s="89">
        <v>420306</v>
      </c>
      <c r="B422" s="90" t="s">
        <v>206</v>
      </c>
      <c r="C422" s="132"/>
      <c r="D422" s="132"/>
    </row>
    <row r="423" spans="1:4" x14ac:dyDescent="0.25">
      <c r="A423" s="89">
        <v>42030601</v>
      </c>
      <c r="B423" s="90" t="s">
        <v>207</v>
      </c>
      <c r="C423" s="132"/>
      <c r="D423" s="132"/>
    </row>
    <row r="424" spans="1:4" x14ac:dyDescent="0.25">
      <c r="A424" s="89">
        <v>42030602</v>
      </c>
      <c r="B424" s="90" t="s">
        <v>208</v>
      </c>
      <c r="C424" s="132"/>
      <c r="D424" s="132"/>
    </row>
    <row r="425" spans="1:4" x14ac:dyDescent="0.25">
      <c r="A425" s="89">
        <v>42030603</v>
      </c>
      <c r="B425" s="90" t="s">
        <v>209</v>
      </c>
      <c r="C425" s="132"/>
      <c r="D425" s="132"/>
    </row>
    <row r="426" spans="1:4" x14ac:dyDescent="0.25">
      <c r="A426" s="89">
        <v>420307</v>
      </c>
      <c r="B426" s="90" t="s">
        <v>91</v>
      </c>
      <c r="C426" s="132"/>
      <c r="D426" s="132"/>
    </row>
    <row r="427" spans="1:4" ht="15.75" thickBot="1" x14ac:dyDescent="0.3">
      <c r="A427" s="104">
        <v>420308</v>
      </c>
      <c r="B427" s="105" t="s">
        <v>210</v>
      </c>
      <c r="C427" s="142"/>
      <c r="D427" s="142"/>
    </row>
    <row r="428" spans="1:4" ht="15.75" thickBot="1" x14ac:dyDescent="0.3">
      <c r="A428" s="93" t="s">
        <v>18</v>
      </c>
      <c r="B428" s="94"/>
      <c r="C428" s="133">
        <v>0</v>
      </c>
      <c r="D428" s="133">
        <v>0</v>
      </c>
    </row>
    <row r="429" spans="1:4" x14ac:dyDescent="0.25">
      <c r="A429" s="103">
        <v>4204</v>
      </c>
      <c r="B429" s="101" t="s">
        <v>252</v>
      </c>
      <c r="C429" s="134"/>
      <c r="D429" s="134"/>
    </row>
    <row r="430" spans="1:4" x14ac:dyDescent="0.25">
      <c r="A430" s="89">
        <v>420401</v>
      </c>
      <c r="B430" s="90" t="s">
        <v>203</v>
      </c>
      <c r="C430" s="132"/>
      <c r="D430" s="132"/>
    </row>
    <row r="431" spans="1:4" x14ac:dyDescent="0.25">
      <c r="A431" s="89">
        <v>420402</v>
      </c>
      <c r="B431" s="90" t="s">
        <v>204</v>
      </c>
      <c r="C431" s="132"/>
      <c r="D431" s="132"/>
    </row>
    <row r="432" spans="1:4" x14ac:dyDescent="0.25">
      <c r="A432" s="89">
        <v>420403</v>
      </c>
      <c r="B432" s="90" t="s">
        <v>87</v>
      </c>
      <c r="C432" s="132"/>
      <c r="D432" s="132"/>
    </row>
    <row r="433" spans="1:4" x14ac:dyDescent="0.25">
      <c r="A433" s="89">
        <v>420404</v>
      </c>
      <c r="B433" s="90" t="s">
        <v>88</v>
      </c>
      <c r="C433" s="132"/>
      <c r="D433" s="132"/>
    </row>
    <row r="434" spans="1:4" x14ac:dyDescent="0.25">
      <c r="A434" s="89">
        <v>420405</v>
      </c>
      <c r="B434" s="90" t="s">
        <v>89</v>
      </c>
      <c r="C434" s="132"/>
      <c r="D434" s="132"/>
    </row>
    <row r="435" spans="1:4" x14ac:dyDescent="0.25">
      <c r="A435" s="89">
        <v>420406</v>
      </c>
      <c r="B435" s="90" t="s">
        <v>206</v>
      </c>
      <c r="C435" s="132"/>
      <c r="D435" s="132"/>
    </row>
    <row r="436" spans="1:4" x14ac:dyDescent="0.25">
      <c r="A436" s="89">
        <v>42040601</v>
      </c>
      <c r="B436" s="90" t="s">
        <v>207</v>
      </c>
      <c r="C436" s="132"/>
      <c r="D436" s="132"/>
    </row>
    <row r="437" spans="1:4" x14ac:dyDescent="0.25">
      <c r="A437" s="89">
        <v>42040602</v>
      </c>
      <c r="B437" s="90" t="s">
        <v>208</v>
      </c>
      <c r="C437" s="132"/>
      <c r="D437" s="132"/>
    </row>
    <row r="438" spans="1:4" x14ac:dyDescent="0.25">
      <c r="A438" s="89">
        <v>42040603</v>
      </c>
      <c r="B438" s="90" t="s">
        <v>209</v>
      </c>
      <c r="C438" s="132"/>
      <c r="D438" s="132"/>
    </row>
    <row r="439" spans="1:4" x14ac:dyDescent="0.25">
      <c r="A439" s="89">
        <v>420407</v>
      </c>
      <c r="B439" s="90" t="s">
        <v>91</v>
      </c>
      <c r="C439" s="132"/>
      <c r="D439" s="132"/>
    </row>
    <row r="440" spans="1:4" ht="15.75" thickBot="1" x14ac:dyDescent="0.3">
      <c r="A440" s="104">
        <v>420408</v>
      </c>
      <c r="B440" s="105" t="s">
        <v>210</v>
      </c>
      <c r="C440" s="142"/>
      <c r="D440" s="142"/>
    </row>
    <row r="441" spans="1:4" ht="15.75" thickBot="1" x14ac:dyDescent="0.3">
      <c r="A441" s="93" t="s">
        <v>18</v>
      </c>
      <c r="B441" s="94"/>
      <c r="C441" s="133">
        <v>0</v>
      </c>
      <c r="D441" s="133">
        <v>0</v>
      </c>
    </row>
    <row r="442" spans="1:4" x14ac:dyDescent="0.25">
      <c r="A442" s="103">
        <v>4205</v>
      </c>
      <c r="B442" s="101" t="s">
        <v>253</v>
      </c>
      <c r="C442" s="134"/>
      <c r="D442" s="134"/>
    </row>
    <row r="443" spans="1:4" x14ac:dyDescent="0.25">
      <c r="A443" s="89">
        <v>420501</v>
      </c>
      <c r="B443" s="90" t="s">
        <v>86</v>
      </c>
      <c r="C443" s="132"/>
      <c r="D443" s="132"/>
    </row>
    <row r="444" spans="1:4" x14ac:dyDescent="0.25">
      <c r="A444" s="89">
        <v>420502</v>
      </c>
      <c r="B444" s="90" t="s">
        <v>87</v>
      </c>
      <c r="C444" s="132"/>
      <c r="D444" s="132"/>
    </row>
    <row r="445" spans="1:4" x14ac:dyDescent="0.25">
      <c r="A445" s="89">
        <v>420503</v>
      </c>
      <c r="B445" s="90" t="s">
        <v>88</v>
      </c>
      <c r="C445" s="132"/>
      <c r="D445" s="132"/>
    </row>
    <row r="446" spans="1:4" x14ac:dyDescent="0.25">
      <c r="A446" s="89">
        <v>420504</v>
      </c>
      <c r="B446" s="90" t="s">
        <v>89</v>
      </c>
      <c r="C446" s="132"/>
      <c r="D446" s="132"/>
    </row>
    <row r="447" spans="1:4" x14ac:dyDescent="0.25">
      <c r="A447" s="89">
        <v>420505</v>
      </c>
      <c r="B447" s="90" t="s">
        <v>206</v>
      </c>
      <c r="C447" s="132"/>
      <c r="D447" s="132"/>
    </row>
    <row r="448" spans="1:4" x14ac:dyDescent="0.25">
      <c r="A448" s="89">
        <v>42050501</v>
      </c>
      <c r="B448" s="90" t="s">
        <v>207</v>
      </c>
      <c r="C448" s="132"/>
      <c r="D448" s="132"/>
    </row>
    <row r="449" spans="1:4" x14ac:dyDescent="0.25">
      <c r="A449" s="89">
        <v>42050502</v>
      </c>
      <c r="B449" s="90" t="s">
        <v>208</v>
      </c>
      <c r="C449" s="132"/>
      <c r="D449" s="132"/>
    </row>
    <row r="450" spans="1:4" x14ac:dyDescent="0.25">
      <c r="A450" s="89">
        <v>42050503</v>
      </c>
      <c r="B450" s="90" t="s">
        <v>209</v>
      </c>
      <c r="C450" s="132"/>
      <c r="D450" s="132"/>
    </row>
    <row r="451" spans="1:4" x14ac:dyDescent="0.25">
      <c r="A451" s="89">
        <v>420506</v>
      </c>
      <c r="B451" s="90" t="s">
        <v>91</v>
      </c>
      <c r="C451" s="132"/>
      <c r="D451" s="132"/>
    </row>
    <row r="452" spans="1:4" ht="15.75" thickBot="1" x14ac:dyDescent="0.3">
      <c r="A452" s="104">
        <v>420507</v>
      </c>
      <c r="B452" s="105" t="s">
        <v>210</v>
      </c>
      <c r="C452" s="142"/>
      <c r="D452" s="142"/>
    </row>
    <row r="453" spans="1:4" ht="15.75" thickBot="1" x14ac:dyDescent="0.3">
      <c r="A453" s="93" t="s">
        <v>18</v>
      </c>
      <c r="B453" s="94"/>
      <c r="C453" s="133">
        <v>0</v>
      </c>
      <c r="D453" s="133">
        <v>0</v>
      </c>
    </row>
    <row r="454" spans="1:4" x14ac:dyDescent="0.25">
      <c r="A454" s="103">
        <v>4206</v>
      </c>
      <c r="B454" s="101" t="s">
        <v>254</v>
      </c>
      <c r="C454" s="134"/>
      <c r="D454" s="134"/>
    </row>
    <row r="455" spans="1:4" x14ac:dyDescent="0.25">
      <c r="A455" s="89">
        <v>420601</v>
      </c>
      <c r="B455" s="90" t="s">
        <v>86</v>
      </c>
      <c r="C455" s="132"/>
      <c r="D455" s="132"/>
    </row>
    <row r="456" spans="1:4" x14ac:dyDescent="0.25">
      <c r="A456" s="89">
        <v>420602</v>
      </c>
      <c r="B456" s="90" t="s">
        <v>87</v>
      </c>
      <c r="C456" s="132"/>
      <c r="D456" s="132"/>
    </row>
    <row r="457" spans="1:4" x14ac:dyDescent="0.25">
      <c r="A457" s="89">
        <v>420603</v>
      </c>
      <c r="B457" s="90" t="s">
        <v>88</v>
      </c>
      <c r="C457" s="132"/>
      <c r="D457" s="132"/>
    </row>
    <row r="458" spans="1:4" x14ac:dyDescent="0.25">
      <c r="A458" s="89">
        <v>420604</v>
      </c>
      <c r="B458" s="90" t="s">
        <v>89</v>
      </c>
      <c r="C458" s="132"/>
      <c r="D458" s="132"/>
    </row>
    <row r="459" spans="1:4" x14ac:dyDescent="0.25">
      <c r="A459" s="89">
        <v>420605</v>
      </c>
      <c r="B459" s="90" t="s">
        <v>206</v>
      </c>
      <c r="C459" s="132"/>
      <c r="D459" s="132"/>
    </row>
    <row r="460" spans="1:4" x14ac:dyDescent="0.25">
      <c r="A460" s="89">
        <v>42060501</v>
      </c>
      <c r="B460" s="90" t="s">
        <v>207</v>
      </c>
      <c r="C460" s="132"/>
      <c r="D460" s="132"/>
    </row>
    <row r="461" spans="1:4" x14ac:dyDescent="0.25">
      <c r="A461" s="89">
        <v>42060502</v>
      </c>
      <c r="B461" s="90" t="s">
        <v>208</v>
      </c>
      <c r="C461" s="132"/>
      <c r="D461" s="132"/>
    </row>
    <row r="462" spans="1:4" x14ac:dyDescent="0.25">
      <c r="A462" s="89">
        <v>42060503</v>
      </c>
      <c r="B462" s="90" t="s">
        <v>209</v>
      </c>
      <c r="C462" s="132"/>
      <c r="D462" s="132"/>
    </row>
    <row r="463" spans="1:4" x14ac:dyDescent="0.25">
      <c r="A463" s="89">
        <v>420606</v>
      </c>
      <c r="B463" s="90" t="s">
        <v>91</v>
      </c>
      <c r="C463" s="132"/>
      <c r="D463" s="132"/>
    </row>
    <row r="464" spans="1:4" ht="15.75" thickBot="1" x14ac:dyDescent="0.3">
      <c r="A464" s="104">
        <v>420607</v>
      </c>
      <c r="B464" s="105" t="s">
        <v>210</v>
      </c>
      <c r="C464" s="142"/>
      <c r="D464" s="142"/>
    </row>
    <row r="465" spans="1:4" ht="15.75" thickBot="1" x14ac:dyDescent="0.3">
      <c r="A465" s="93" t="s">
        <v>18</v>
      </c>
      <c r="B465" s="94"/>
      <c r="C465" s="133">
        <v>0</v>
      </c>
      <c r="D465" s="133">
        <v>0</v>
      </c>
    </row>
    <row r="466" spans="1:4" x14ac:dyDescent="0.25">
      <c r="A466" s="103">
        <v>4207</v>
      </c>
      <c r="B466" s="101" t="s">
        <v>214</v>
      </c>
      <c r="C466" s="134"/>
      <c r="D466" s="134"/>
    </row>
    <row r="467" spans="1:4" x14ac:dyDescent="0.25">
      <c r="A467" s="89">
        <v>420701</v>
      </c>
      <c r="B467" s="90" t="s">
        <v>86</v>
      </c>
      <c r="C467" s="132"/>
      <c r="D467" s="132"/>
    </row>
    <row r="468" spans="1:4" x14ac:dyDescent="0.25">
      <c r="A468" s="89">
        <v>420702</v>
      </c>
      <c r="B468" s="90" t="s">
        <v>87</v>
      </c>
      <c r="C468" s="132"/>
      <c r="D468" s="132"/>
    </row>
    <row r="469" spans="1:4" x14ac:dyDescent="0.25">
      <c r="A469" s="89">
        <v>420703</v>
      </c>
      <c r="B469" s="90" t="s">
        <v>88</v>
      </c>
      <c r="C469" s="132"/>
      <c r="D469" s="132"/>
    </row>
    <row r="470" spans="1:4" x14ac:dyDescent="0.25">
      <c r="A470" s="89">
        <v>420704</v>
      </c>
      <c r="B470" s="90" t="s">
        <v>89</v>
      </c>
      <c r="C470" s="132"/>
      <c r="D470" s="132"/>
    </row>
    <row r="471" spans="1:4" x14ac:dyDescent="0.25">
      <c r="A471" s="89">
        <v>420705</v>
      </c>
      <c r="B471" s="90" t="s">
        <v>206</v>
      </c>
      <c r="C471" s="132"/>
      <c r="D471" s="132"/>
    </row>
    <row r="472" spans="1:4" x14ac:dyDescent="0.25">
      <c r="A472" s="89">
        <v>42070501</v>
      </c>
      <c r="B472" s="90" t="s">
        <v>207</v>
      </c>
      <c r="C472" s="132"/>
      <c r="D472" s="132"/>
    </row>
    <row r="473" spans="1:4" x14ac:dyDescent="0.25">
      <c r="A473" s="89">
        <v>42070502</v>
      </c>
      <c r="B473" s="90" t="s">
        <v>208</v>
      </c>
      <c r="C473" s="132"/>
      <c r="D473" s="132"/>
    </row>
    <row r="474" spans="1:4" x14ac:dyDescent="0.25">
      <c r="A474" s="89">
        <v>42070503</v>
      </c>
      <c r="B474" s="90" t="s">
        <v>209</v>
      </c>
      <c r="C474" s="132"/>
      <c r="D474" s="132"/>
    </row>
    <row r="475" spans="1:4" x14ac:dyDescent="0.25">
      <c r="A475" s="89">
        <v>420706</v>
      </c>
      <c r="B475" s="90" t="s">
        <v>91</v>
      </c>
      <c r="C475" s="132"/>
      <c r="D475" s="132"/>
    </row>
    <row r="476" spans="1:4" ht="15.75" thickBot="1" x14ac:dyDescent="0.3">
      <c r="A476" s="104">
        <v>420707</v>
      </c>
      <c r="B476" s="105" t="s">
        <v>210</v>
      </c>
      <c r="C476" s="142"/>
      <c r="D476" s="142"/>
    </row>
    <row r="477" spans="1:4" ht="15.75" thickBot="1" x14ac:dyDescent="0.3">
      <c r="A477" s="93" t="s">
        <v>18</v>
      </c>
      <c r="B477" s="94"/>
      <c r="C477" s="133">
        <v>0</v>
      </c>
      <c r="D477" s="133">
        <v>0</v>
      </c>
    </row>
    <row r="478" spans="1:4" x14ac:dyDescent="0.25">
      <c r="A478" s="103">
        <v>4208</v>
      </c>
      <c r="B478" s="101" t="s">
        <v>255</v>
      </c>
      <c r="C478" s="134"/>
      <c r="D478" s="134"/>
    </row>
    <row r="479" spans="1:4" x14ac:dyDescent="0.25">
      <c r="A479" s="91">
        <v>420801</v>
      </c>
      <c r="B479" s="92" t="s">
        <v>87</v>
      </c>
      <c r="C479" s="136"/>
      <c r="D479" s="136"/>
    </row>
    <row r="480" spans="1:4" x14ac:dyDescent="0.25">
      <c r="A480" s="89">
        <v>420802</v>
      </c>
      <c r="B480" s="90" t="s">
        <v>88</v>
      </c>
      <c r="C480" s="132"/>
      <c r="D480" s="132"/>
    </row>
    <row r="481" spans="1:4" x14ac:dyDescent="0.25">
      <c r="A481" s="89">
        <v>420803</v>
      </c>
      <c r="B481" s="90" t="s">
        <v>89</v>
      </c>
      <c r="C481" s="132"/>
      <c r="D481" s="132"/>
    </row>
    <row r="482" spans="1:4" x14ac:dyDescent="0.25">
      <c r="A482" s="89">
        <v>420804</v>
      </c>
      <c r="B482" s="90" t="s">
        <v>206</v>
      </c>
      <c r="C482" s="132"/>
      <c r="D482" s="132"/>
    </row>
    <row r="483" spans="1:4" x14ac:dyDescent="0.25">
      <c r="A483" s="89">
        <v>42080401</v>
      </c>
      <c r="B483" s="90" t="s">
        <v>207</v>
      </c>
      <c r="C483" s="132"/>
      <c r="D483" s="132"/>
    </row>
    <row r="484" spans="1:4" x14ac:dyDescent="0.25">
      <c r="A484" s="89">
        <v>42080402</v>
      </c>
      <c r="B484" s="90" t="s">
        <v>208</v>
      </c>
      <c r="C484" s="132"/>
      <c r="D484" s="132"/>
    </row>
    <row r="485" spans="1:4" x14ac:dyDescent="0.25">
      <c r="A485" s="89">
        <v>42080403</v>
      </c>
      <c r="B485" s="90" t="s">
        <v>209</v>
      </c>
      <c r="C485" s="132"/>
      <c r="D485" s="132"/>
    </row>
    <row r="486" spans="1:4" x14ac:dyDescent="0.25">
      <c r="A486" s="89">
        <v>420805</v>
      </c>
      <c r="B486" s="90" t="s">
        <v>91</v>
      </c>
      <c r="C486" s="132"/>
      <c r="D486" s="132"/>
    </row>
    <row r="487" spans="1:4" ht="15.75" thickBot="1" x14ac:dyDescent="0.3">
      <c r="A487" s="104">
        <v>420806</v>
      </c>
      <c r="B487" s="105" t="s">
        <v>210</v>
      </c>
      <c r="C487" s="142"/>
      <c r="D487" s="142"/>
    </row>
    <row r="488" spans="1:4" ht="15.75" thickBot="1" x14ac:dyDescent="0.3">
      <c r="A488" s="93" t="s">
        <v>18</v>
      </c>
      <c r="B488" s="94"/>
      <c r="C488" s="133">
        <v>0</v>
      </c>
      <c r="D488" s="133">
        <v>0</v>
      </c>
    </row>
    <row r="489" spans="1:4" x14ac:dyDescent="0.25">
      <c r="A489" s="103">
        <v>4209</v>
      </c>
      <c r="B489" s="101" t="s">
        <v>256</v>
      </c>
      <c r="C489" s="134"/>
      <c r="D489" s="134"/>
    </row>
    <row r="490" spans="1:4" x14ac:dyDescent="0.25">
      <c r="A490" s="89">
        <v>420901</v>
      </c>
      <c r="B490" s="90" t="s">
        <v>87</v>
      </c>
      <c r="C490" s="132"/>
      <c r="D490" s="132"/>
    </row>
    <row r="491" spans="1:4" x14ac:dyDescent="0.25">
      <c r="A491" s="89">
        <v>420902</v>
      </c>
      <c r="B491" s="90" t="s">
        <v>88</v>
      </c>
      <c r="C491" s="132"/>
      <c r="D491" s="132"/>
    </row>
    <row r="492" spans="1:4" x14ac:dyDescent="0.25">
      <c r="A492" s="89">
        <v>420903</v>
      </c>
      <c r="B492" s="90" t="s">
        <v>89</v>
      </c>
      <c r="C492" s="132"/>
      <c r="D492" s="132"/>
    </row>
    <row r="493" spans="1:4" x14ac:dyDescent="0.25">
      <c r="A493" s="89">
        <v>420904</v>
      </c>
      <c r="B493" s="90" t="s">
        <v>206</v>
      </c>
      <c r="C493" s="132"/>
      <c r="D493" s="132"/>
    </row>
    <row r="494" spans="1:4" x14ac:dyDescent="0.25">
      <c r="A494" s="89">
        <v>42090401</v>
      </c>
      <c r="B494" s="90" t="s">
        <v>207</v>
      </c>
      <c r="C494" s="132"/>
      <c r="D494" s="132"/>
    </row>
    <row r="495" spans="1:4" x14ac:dyDescent="0.25">
      <c r="A495" s="89">
        <v>42090402</v>
      </c>
      <c r="B495" s="90" t="s">
        <v>208</v>
      </c>
      <c r="C495" s="132"/>
      <c r="D495" s="132"/>
    </row>
    <row r="496" spans="1:4" x14ac:dyDescent="0.25">
      <c r="A496" s="89">
        <v>42090403</v>
      </c>
      <c r="B496" s="90" t="s">
        <v>209</v>
      </c>
      <c r="C496" s="132"/>
      <c r="D496" s="132"/>
    </row>
    <row r="497" spans="1:4" x14ac:dyDescent="0.25">
      <c r="A497" s="89">
        <v>420905</v>
      </c>
      <c r="B497" s="90" t="s">
        <v>91</v>
      </c>
      <c r="C497" s="132"/>
      <c r="D497" s="132"/>
    </row>
    <row r="498" spans="1:4" ht="15.75" thickBot="1" x14ac:dyDescent="0.3">
      <c r="A498" s="104">
        <v>420906</v>
      </c>
      <c r="B498" s="105" t="s">
        <v>210</v>
      </c>
      <c r="C498" s="142"/>
      <c r="D498" s="142"/>
    </row>
    <row r="499" spans="1:4" ht="15.75" thickBot="1" x14ac:dyDescent="0.3">
      <c r="A499" s="93" t="s">
        <v>18</v>
      </c>
      <c r="B499" s="94"/>
      <c r="C499" s="133">
        <v>0</v>
      </c>
      <c r="D499" s="133">
        <v>0</v>
      </c>
    </row>
    <row r="500" spans="1:4" x14ac:dyDescent="0.25">
      <c r="A500" s="103">
        <v>4210</v>
      </c>
      <c r="B500" s="101" t="s">
        <v>257</v>
      </c>
      <c r="C500" s="134"/>
      <c r="D500" s="134"/>
    </row>
    <row r="501" spans="1:4" x14ac:dyDescent="0.25">
      <c r="A501" s="89">
        <v>421001</v>
      </c>
      <c r="B501" s="90" t="s">
        <v>219</v>
      </c>
      <c r="C501" s="132"/>
      <c r="D501" s="132"/>
    </row>
    <row r="502" spans="1:4" x14ac:dyDescent="0.25">
      <c r="A502" s="89">
        <v>421002</v>
      </c>
      <c r="B502" s="90" t="s">
        <v>258</v>
      </c>
      <c r="C502" s="132"/>
      <c r="D502" s="132"/>
    </row>
    <row r="503" spans="1:4" x14ac:dyDescent="0.25">
      <c r="A503" s="89">
        <v>421003</v>
      </c>
      <c r="B503" s="90" t="s">
        <v>221</v>
      </c>
      <c r="C503" s="132"/>
      <c r="D503" s="132"/>
    </row>
    <row r="504" spans="1:4" x14ac:dyDescent="0.25">
      <c r="A504" s="89">
        <v>421004</v>
      </c>
      <c r="B504" s="90" t="s">
        <v>222</v>
      </c>
      <c r="C504" s="132"/>
      <c r="D504" s="132"/>
    </row>
    <row r="505" spans="1:4" x14ac:dyDescent="0.25">
      <c r="A505" s="89">
        <v>421005</v>
      </c>
      <c r="B505" s="90" t="s">
        <v>259</v>
      </c>
      <c r="C505" s="132"/>
      <c r="D505" s="132"/>
    </row>
    <row r="506" spans="1:4" x14ac:dyDescent="0.25">
      <c r="A506" s="89">
        <v>421006</v>
      </c>
      <c r="B506" s="90" t="s">
        <v>260</v>
      </c>
      <c r="C506" s="132"/>
      <c r="D506" s="132"/>
    </row>
    <row r="507" spans="1:4" x14ac:dyDescent="0.25">
      <c r="A507" s="89">
        <v>421007</v>
      </c>
      <c r="B507" s="90" t="s">
        <v>261</v>
      </c>
      <c r="C507" s="132"/>
      <c r="D507" s="132"/>
    </row>
    <row r="508" spans="1:4" x14ac:dyDescent="0.25">
      <c r="A508" s="89">
        <v>421008</v>
      </c>
      <c r="B508" s="90" t="s">
        <v>118</v>
      </c>
      <c r="C508" s="132"/>
      <c r="D508" s="132"/>
    </row>
    <row r="509" spans="1:4" x14ac:dyDescent="0.25">
      <c r="A509" s="89">
        <v>42100801</v>
      </c>
      <c r="B509" s="90" t="s">
        <v>207</v>
      </c>
      <c r="C509" s="132"/>
      <c r="D509" s="132"/>
    </row>
    <row r="510" spans="1:4" x14ac:dyDescent="0.25">
      <c r="A510" s="89">
        <v>42100802</v>
      </c>
      <c r="B510" s="90" t="s">
        <v>208</v>
      </c>
      <c r="C510" s="132"/>
      <c r="D510" s="132"/>
    </row>
    <row r="511" spans="1:4" x14ac:dyDescent="0.25">
      <c r="A511" s="89">
        <v>42100803</v>
      </c>
      <c r="B511" s="90" t="s">
        <v>209</v>
      </c>
      <c r="C511" s="132"/>
      <c r="D511" s="132"/>
    </row>
    <row r="512" spans="1:4" ht="15.75" thickBot="1" x14ac:dyDescent="0.3">
      <c r="A512" s="104">
        <v>421009</v>
      </c>
      <c r="B512" s="105" t="s">
        <v>227</v>
      </c>
      <c r="C512" s="142"/>
      <c r="D512" s="142"/>
    </row>
    <row r="513" spans="1:4" ht="15.75" thickBot="1" x14ac:dyDescent="0.3">
      <c r="A513" s="93" t="s">
        <v>18</v>
      </c>
      <c r="B513" s="94"/>
      <c r="C513" s="133">
        <v>0</v>
      </c>
      <c r="D513" s="133">
        <v>0</v>
      </c>
    </row>
    <row r="514" spans="1:4" x14ac:dyDescent="0.25">
      <c r="A514" s="103">
        <v>4211</v>
      </c>
      <c r="B514" s="101" t="s">
        <v>262</v>
      </c>
      <c r="C514" s="134"/>
      <c r="D514" s="134"/>
    </row>
    <row r="515" spans="1:4" x14ac:dyDescent="0.25">
      <c r="A515" s="89">
        <v>421101</v>
      </c>
      <c r="B515" s="90" t="s">
        <v>219</v>
      </c>
      <c r="C515" s="132"/>
      <c r="D515" s="132"/>
    </row>
    <row r="516" spans="1:4" x14ac:dyDescent="0.25">
      <c r="A516" s="89">
        <v>421102</v>
      </c>
      <c r="B516" s="90" t="s">
        <v>220</v>
      </c>
      <c r="C516" s="132"/>
      <c r="D516" s="132"/>
    </row>
    <row r="517" spans="1:4" x14ac:dyDescent="0.25">
      <c r="A517" s="89">
        <v>421103</v>
      </c>
      <c r="B517" s="90" t="s">
        <v>221</v>
      </c>
      <c r="C517" s="132"/>
      <c r="D517" s="132"/>
    </row>
    <row r="518" spans="1:4" x14ac:dyDescent="0.25">
      <c r="A518" s="89">
        <v>421104</v>
      </c>
      <c r="B518" s="90" t="s">
        <v>222</v>
      </c>
      <c r="C518" s="132"/>
      <c r="D518" s="132"/>
    </row>
    <row r="519" spans="1:4" x14ac:dyDescent="0.25">
      <c r="A519" s="89">
        <v>421105</v>
      </c>
      <c r="B519" s="90" t="s">
        <v>259</v>
      </c>
      <c r="C519" s="132"/>
      <c r="D519" s="132"/>
    </row>
    <row r="520" spans="1:4" x14ac:dyDescent="0.25">
      <c r="A520" s="89">
        <v>421106</v>
      </c>
      <c r="B520" s="90" t="s">
        <v>260</v>
      </c>
      <c r="C520" s="132"/>
      <c r="D520" s="132"/>
    </row>
    <row r="521" spans="1:4" x14ac:dyDescent="0.25">
      <c r="A521" s="89">
        <v>421107</v>
      </c>
      <c r="B521" s="90" t="s">
        <v>263</v>
      </c>
      <c r="C521" s="132"/>
      <c r="D521" s="132"/>
    </row>
    <row r="522" spans="1:4" x14ac:dyDescent="0.25">
      <c r="A522" s="89">
        <v>421108</v>
      </c>
      <c r="B522" s="90" t="s">
        <v>118</v>
      </c>
      <c r="C522" s="132"/>
      <c r="D522" s="132"/>
    </row>
    <row r="523" spans="1:4" x14ac:dyDescent="0.25">
      <c r="A523" s="89">
        <v>42110801</v>
      </c>
      <c r="B523" s="90" t="s">
        <v>207</v>
      </c>
      <c r="C523" s="132"/>
      <c r="D523" s="132"/>
    </row>
    <row r="524" spans="1:4" x14ac:dyDescent="0.25">
      <c r="A524" s="89">
        <v>42110802</v>
      </c>
      <c r="B524" s="90" t="s">
        <v>208</v>
      </c>
      <c r="C524" s="132"/>
      <c r="D524" s="132"/>
    </row>
    <row r="525" spans="1:4" x14ac:dyDescent="0.25">
      <c r="A525" s="89">
        <v>42110803</v>
      </c>
      <c r="B525" s="90" t="s">
        <v>209</v>
      </c>
      <c r="C525" s="132"/>
      <c r="D525" s="132"/>
    </row>
    <row r="526" spans="1:4" ht="15.75" thickBot="1" x14ac:dyDescent="0.3">
      <c r="A526" s="104">
        <v>421109</v>
      </c>
      <c r="B526" s="105" t="s">
        <v>227</v>
      </c>
      <c r="C526" s="142"/>
      <c r="D526" s="142"/>
    </row>
    <row r="527" spans="1:4" ht="15.75" thickBot="1" x14ac:dyDescent="0.3">
      <c r="A527" s="93" t="s">
        <v>18</v>
      </c>
      <c r="B527" s="94"/>
      <c r="C527" s="133">
        <v>0</v>
      </c>
      <c r="D527" s="133">
        <v>0</v>
      </c>
    </row>
    <row r="528" spans="1:4" x14ac:dyDescent="0.25">
      <c r="A528" s="103">
        <v>4212</v>
      </c>
      <c r="B528" s="101" t="s">
        <v>233</v>
      </c>
      <c r="C528" s="134"/>
      <c r="D528" s="134"/>
    </row>
    <row r="529" spans="1:4" x14ac:dyDescent="0.25">
      <c r="A529" s="89">
        <v>421201</v>
      </c>
      <c r="B529" s="90" t="s">
        <v>86</v>
      </c>
      <c r="C529" s="132"/>
      <c r="D529" s="132"/>
    </row>
    <row r="530" spans="1:4" x14ac:dyDescent="0.25">
      <c r="A530" s="89">
        <v>421202</v>
      </c>
      <c r="B530" s="90" t="s">
        <v>87</v>
      </c>
      <c r="C530" s="132"/>
      <c r="D530" s="132"/>
    </row>
    <row r="531" spans="1:4" x14ac:dyDescent="0.25">
      <c r="A531" s="89">
        <v>421203</v>
      </c>
      <c r="B531" s="90" t="s">
        <v>88</v>
      </c>
      <c r="C531" s="132"/>
      <c r="D531" s="132"/>
    </row>
    <row r="532" spans="1:4" x14ac:dyDescent="0.25">
      <c r="A532" s="89">
        <v>421204</v>
      </c>
      <c r="B532" s="90" t="s">
        <v>89</v>
      </c>
      <c r="C532" s="132"/>
      <c r="D532" s="132"/>
    </row>
    <row r="533" spans="1:4" x14ac:dyDescent="0.25">
      <c r="A533" s="89">
        <v>421205</v>
      </c>
      <c r="B533" s="90" t="s">
        <v>206</v>
      </c>
      <c r="C533" s="132"/>
      <c r="D533" s="132"/>
    </row>
    <row r="534" spans="1:4" x14ac:dyDescent="0.25">
      <c r="A534" s="89">
        <v>42120501</v>
      </c>
      <c r="B534" s="92" t="s">
        <v>207</v>
      </c>
      <c r="C534" s="136"/>
      <c r="D534" s="136"/>
    </row>
    <row r="535" spans="1:4" x14ac:dyDescent="0.25">
      <c r="A535" s="89">
        <v>42120502</v>
      </c>
      <c r="B535" s="92" t="s">
        <v>208</v>
      </c>
      <c r="C535" s="136"/>
      <c r="D535" s="136"/>
    </row>
    <row r="536" spans="1:4" x14ac:dyDescent="0.25">
      <c r="A536" s="89">
        <v>42120503</v>
      </c>
      <c r="B536" s="92" t="s">
        <v>209</v>
      </c>
      <c r="C536" s="136"/>
      <c r="D536" s="136"/>
    </row>
    <row r="537" spans="1:4" x14ac:dyDescent="0.25">
      <c r="A537" s="89">
        <v>421206</v>
      </c>
      <c r="B537" s="90" t="s">
        <v>91</v>
      </c>
      <c r="C537" s="132"/>
      <c r="D537" s="132"/>
    </row>
    <row r="538" spans="1:4" ht="15.75" thickBot="1" x14ac:dyDescent="0.3">
      <c r="A538" s="104">
        <v>421207</v>
      </c>
      <c r="B538" s="105" t="s">
        <v>92</v>
      </c>
      <c r="C538" s="142"/>
      <c r="D538" s="142"/>
    </row>
    <row r="539" spans="1:4" ht="15.75" thickBot="1" x14ac:dyDescent="0.3">
      <c r="A539" s="93" t="s">
        <v>18</v>
      </c>
      <c r="B539" s="94"/>
      <c r="C539" s="133">
        <v>0</v>
      </c>
      <c r="D539" s="133">
        <v>0</v>
      </c>
    </row>
    <row r="540" spans="1:4" x14ac:dyDescent="0.25">
      <c r="A540" s="103">
        <v>4213</v>
      </c>
      <c r="B540" s="101" t="s">
        <v>264</v>
      </c>
      <c r="C540" s="134"/>
      <c r="D540" s="134"/>
    </row>
    <row r="541" spans="1:4" x14ac:dyDescent="0.25">
      <c r="A541" s="89">
        <v>421301</v>
      </c>
      <c r="B541" s="90" t="s">
        <v>86</v>
      </c>
      <c r="C541" s="132"/>
      <c r="D541" s="132"/>
    </row>
    <row r="542" spans="1:4" x14ac:dyDescent="0.25">
      <c r="A542" s="89">
        <v>421302</v>
      </c>
      <c r="B542" s="90" t="s">
        <v>265</v>
      </c>
      <c r="C542" s="132"/>
      <c r="D542" s="132"/>
    </row>
    <row r="543" spans="1:4" x14ac:dyDescent="0.25">
      <c r="A543" s="89">
        <v>421303</v>
      </c>
      <c r="B543" s="90" t="s">
        <v>88</v>
      </c>
      <c r="C543" s="132"/>
      <c r="D543" s="132"/>
    </row>
    <row r="544" spans="1:4" x14ac:dyDescent="0.25">
      <c r="A544" s="89">
        <v>421304</v>
      </c>
      <c r="B544" s="90" t="s">
        <v>89</v>
      </c>
      <c r="C544" s="132"/>
      <c r="D544" s="132"/>
    </row>
    <row r="545" spans="1:4" x14ac:dyDescent="0.25">
      <c r="A545" s="89">
        <v>421305</v>
      </c>
      <c r="B545" s="90" t="s">
        <v>206</v>
      </c>
      <c r="C545" s="132"/>
      <c r="D545" s="132"/>
    </row>
    <row r="546" spans="1:4" x14ac:dyDescent="0.25">
      <c r="A546" s="89">
        <v>42130501</v>
      </c>
      <c r="B546" s="90" t="s">
        <v>207</v>
      </c>
      <c r="C546" s="132"/>
      <c r="D546" s="132"/>
    </row>
    <row r="547" spans="1:4" x14ac:dyDescent="0.25">
      <c r="A547" s="89">
        <v>42130502</v>
      </c>
      <c r="B547" s="90" t="s">
        <v>208</v>
      </c>
      <c r="C547" s="132"/>
      <c r="D547" s="132"/>
    </row>
    <row r="548" spans="1:4" x14ac:dyDescent="0.25">
      <c r="A548" s="89">
        <v>42130503</v>
      </c>
      <c r="B548" s="90" t="s">
        <v>209</v>
      </c>
      <c r="C548" s="132"/>
      <c r="D548" s="132"/>
    </row>
    <row r="549" spans="1:4" x14ac:dyDescent="0.25">
      <c r="A549" s="89">
        <v>421306</v>
      </c>
      <c r="B549" s="90" t="s">
        <v>91</v>
      </c>
      <c r="C549" s="132"/>
      <c r="D549" s="132"/>
    </row>
    <row r="550" spans="1:4" ht="15.75" thickBot="1" x14ac:dyDescent="0.3">
      <c r="A550" s="104">
        <v>421307</v>
      </c>
      <c r="B550" s="105" t="s">
        <v>92</v>
      </c>
      <c r="C550" s="142"/>
      <c r="D550" s="142"/>
    </row>
    <row r="551" spans="1:4" ht="15.75" thickBot="1" x14ac:dyDescent="0.3">
      <c r="A551" s="93" t="s">
        <v>18</v>
      </c>
      <c r="B551" s="94"/>
      <c r="C551" s="133">
        <v>0</v>
      </c>
      <c r="D551" s="133">
        <v>0</v>
      </c>
    </row>
    <row r="552" spans="1:4" x14ac:dyDescent="0.25">
      <c r="A552" s="103">
        <v>4214</v>
      </c>
      <c r="B552" s="101" t="s">
        <v>236</v>
      </c>
      <c r="C552" s="134"/>
      <c r="D552" s="134"/>
    </row>
    <row r="553" spans="1:4" x14ac:dyDescent="0.25">
      <c r="A553" s="89">
        <v>421401</v>
      </c>
      <c r="B553" s="90" t="s">
        <v>237</v>
      </c>
      <c r="C553" s="132"/>
      <c r="D553" s="132"/>
    </row>
    <row r="554" spans="1:4" x14ac:dyDescent="0.25">
      <c r="A554" s="89">
        <v>421402</v>
      </c>
      <c r="B554" s="90" t="s">
        <v>238</v>
      </c>
      <c r="C554" s="132"/>
      <c r="D554" s="132"/>
    </row>
    <row r="555" spans="1:4" x14ac:dyDescent="0.25">
      <c r="A555" s="89">
        <v>421403</v>
      </c>
      <c r="B555" s="90" t="s">
        <v>245</v>
      </c>
      <c r="C555" s="132"/>
      <c r="D555" s="132"/>
    </row>
    <row r="556" spans="1:4" x14ac:dyDescent="0.25">
      <c r="A556" s="89">
        <v>421404</v>
      </c>
      <c r="B556" s="90" t="s">
        <v>240</v>
      </c>
      <c r="C556" s="132"/>
      <c r="D556" s="132"/>
    </row>
    <row r="557" spans="1:4" x14ac:dyDescent="0.25">
      <c r="A557" s="89">
        <v>421405</v>
      </c>
      <c r="B557" s="90" t="s">
        <v>241</v>
      </c>
      <c r="C557" s="132"/>
      <c r="D557" s="132"/>
    </row>
    <row r="558" spans="1:4" x14ac:dyDescent="0.25">
      <c r="A558" s="89">
        <v>421406</v>
      </c>
      <c r="B558" s="90" t="s">
        <v>116</v>
      </c>
      <c r="C558" s="132"/>
      <c r="D558" s="132"/>
    </row>
    <row r="559" spans="1:4" x14ac:dyDescent="0.25">
      <c r="A559" s="89">
        <v>421407</v>
      </c>
      <c r="B559" s="90" t="s">
        <v>266</v>
      </c>
      <c r="C559" s="132"/>
      <c r="D559" s="132"/>
    </row>
    <row r="560" spans="1:4" x14ac:dyDescent="0.25">
      <c r="A560" s="89">
        <v>421408</v>
      </c>
      <c r="B560" s="90" t="s">
        <v>118</v>
      </c>
      <c r="C560" s="132"/>
      <c r="D560" s="132"/>
    </row>
    <row r="561" spans="1:4" x14ac:dyDescent="0.25">
      <c r="A561" s="89">
        <v>42140801</v>
      </c>
      <c r="B561" s="90" t="s">
        <v>207</v>
      </c>
      <c r="C561" s="132"/>
      <c r="D561" s="132"/>
    </row>
    <row r="562" spans="1:4" x14ac:dyDescent="0.25">
      <c r="A562" s="89">
        <v>42140802</v>
      </c>
      <c r="B562" s="90" t="s">
        <v>208</v>
      </c>
      <c r="C562" s="151"/>
      <c r="D562" s="132"/>
    </row>
    <row r="563" spans="1:4" x14ac:dyDescent="0.25">
      <c r="A563" s="89">
        <v>421408</v>
      </c>
      <c r="B563" s="90" t="s">
        <v>209</v>
      </c>
      <c r="C563" s="132"/>
      <c r="D563" s="132"/>
    </row>
    <row r="564" spans="1:4" x14ac:dyDescent="0.25">
      <c r="A564" s="89">
        <v>421409</v>
      </c>
      <c r="B564" s="90" t="s">
        <v>267</v>
      </c>
      <c r="C564" s="132"/>
      <c r="D564" s="132"/>
    </row>
    <row r="565" spans="1:4" x14ac:dyDescent="0.25">
      <c r="A565" s="89">
        <v>421410</v>
      </c>
      <c r="B565" s="90" t="s">
        <v>268</v>
      </c>
      <c r="C565" s="132"/>
      <c r="D565" s="132"/>
    </row>
    <row r="566" spans="1:4" ht="15.75" thickBot="1" x14ac:dyDescent="0.3">
      <c r="A566" s="104">
        <v>421411</v>
      </c>
      <c r="B566" s="105" t="s">
        <v>121</v>
      </c>
      <c r="C566" s="142"/>
      <c r="D566" s="142"/>
    </row>
    <row r="567" spans="1:4" ht="15.75" thickBot="1" x14ac:dyDescent="0.3">
      <c r="A567" s="93" t="s">
        <v>18</v>
      </c>
      <c r="B567" s="94"/>
      <c r="C567" s="133">
        <v>0</v>
      </c>
      <c r="D567" s="133">
        <v>0</v>
      </c>
    </row>
    <row r="568" spans="1:4" x14ac:dyDescent="0.25">
      <c r="A568" s="103">
        <v>4215</v>
      </c>
      <c r="B568" s="101" t="s">
        <v>269</v>
      </c>
      <c r="C568" s="134"/>
      <c r="D568" s="134"/>
    </row>
    <row r="569" spans="1:4" x14ac:dyDescent="0.25">
      <c r="A569" s="89">
        <v>421501</v>
      </c>
      <c r="B569" s="90" t="s">
        <v>237</v>
      </c>
      <c r="C569" s="132"/>
      <c r="D569" s="132"/>
    </row>
    <row r="570" spans="1:4" x14ac:dyDescent="0.25">
      <c r="A570" s="89">
        <v>421502</v>
      </c>
      <c r="B570" s="90" t="s">
        <v>238</v>
      </c>
      <c r="C570" s="132"/>
      <c r="D570" s="132"/>
    </row>
    <row r="571" spans="1:4" x14ac:dyDescent="0.25">
      <c r="A571" s="89">
        <v>421503</v>
      </c>
      <c r="B571" s="90" t="s">
        <v>245</v>
      </c>
      <c r="C571" s="132"/>
      <c r="D571" s="132"/>
    </row>
    <row r="572" spans="1:4" x14ac:dyDescent="0.25">
      <c r="A572" s="89">
        <v>421504</v>
      </c>
      <c r="B572" s="90" t="s">
        <v>240</v>
      </c>
      <c r="C572" s="132"/>
      <c r="D572" s="132"/>
    </row>
    <row r="573" spans="1:4" x14ac:dyDescent="0.25">
      <c r="A573" s="89">
        <v>421505</v>
      </c>
      <c r="B573" s="90" t="s">
        <v>241</v>
      </c>
      <c r="C573" s="132"/>
      <c r="D573" s="132"/>
    </row>
    <row r="574" spans="1:4" x14ac:dyDescent="0.25">
      <c r="A574" s="89">
        <v>421506</v>
      </c>
      <c r="B574" s="90" t="s">
        <v>116</v>
      </c>
      <c r="C574" s="132"/>
      <c r="D574" s="132"/>
    </row>
    <row r="575" spans="1:4" x14ac:dyDescent="0.25">
      <c r="A575" s="89">
        <v>421507</v>
      </c>
      <c r="B575" s="90" t="s">
        <v>266</v>
      </c>
      <c r="C575" s="132"/>
      <c r="D575" s="132"/>
    </row>
    <row r="576" spans="1:4" x14ac:dyDescent="0.25">
      <c r="A576" s="89">
        <v>421508</v>
      </c>
      <c r="B576" s="90" t="s">
        <v>118</v>
      </c>
      <c r="C576" s="132"/>
      <c r="D576" s="132"/>
    </row>
    <row r="577" spans="1:4" x14ac:dyDescent="0.25">
      <c r="A577" s="89">
        <v>42150801</v>
      </c>
      <c r="B577" s="90" t="s">
        <v>207</v>
      </c>
      <c r="C577" s="132"/>
      <c r="D577" s="132"/>
    </row>
    <row r="578" spans="1:4" x14ac:dyDescent="0.25">
      <c r="A578" s="89">
        <v>42150802</v>
      </c>
      <c r="B578" s="90" t="s">
        <v>208</v>
      </c>
      <c r="C578" s="132"/>
      <c r="D578" s="132"/>
    </row>
    <row r="579" spans="1:4" x14ac:dyDescent="0.25">
      <c r="A579" s="89">
        <v>42150803</v>
      </c>
      <c r="B579" s="90" t="s">
        <v>209</v>
      </c>
      <c r="C579" s="132"/>
      <c r="D579" s="132"/>
    </row>
    <row r="580" spans="1:4" x14ac:dyDescent="0.25">
      <c r="A580" s="89">
        <v>421509</v>
      </c>
      <c r="B580" s="90" t="s">
        <v>267</v>
      </c>
      <c r="C580" s="132"/>
      <c r="D580" s="132"/>
    </row>
    <row r="581" spans="1:4" x14ac:dyDescent="0.25">
      <c r="A581" s="89">
        <v>421510</v>
      </c>
      <c r="B581" s="90" t="s">
        <v>243</v>
      </c>
      <c r="C581" s="132"/>
      <c r="D581" s="132"/>
    </row>
    <row r="582" spans="1:4" ht="15.75" thickBot="1" x14ac:dyDescent="0.3">
      <c r="A582" s="104">
        <v>421511</v>
      </c>
      <c r="B582" s="105" t="s">
        <v>121</v>
      </c>
      <c r="C582" s="142"/>
      <c r="D582" s="142"/>
    </row>
    <row r="583" spans="1:4" ht="15.75" thickBot="1" x14ac:dyDescent="0.3">
      <c r="A583" s="93" t="s">
        <v>18</v>
      </c>
      <c r="B583" s="94"/>
      <c r="C583" s="133">
        <v>0</v>
      </c>
      <c r="D583" s="133">
        <v>0</v>
      </c>
    </row>
    <row r="584" spans="1:4" x14ac:dyDescent="0.25">
      <c r="A584" s="103">
        <v>43</v>
      </c>
      <c r="B584" s="101" t="s">
        <v>270</v>
      </c>
      <c r="C584" s="134"/>
      <c r="D584" s="134"/>
    </row>
    <row r="585" spans="1:4" x14ac:dyDescent="0.25">
      <c r="A585" s="102">
        <v>4301</v>
      </c>
      <c r="B585" s="100" t="s">
        <v>202</v>
      </c>
      <c r="C585" s="132"/>
      <c r="D585" s="132"/>
    </row>
    <row r="586" spans="1:4" x14ac:dyDescent="0.25">
      <c r="A586" s="89">
        <v>430101</v>
      </c>
      <c r="B586" s="90" t="s">
        <v>94</v>
      </c>
      <c r="C586" s="132"/>
      <c r="D586" s="132"/>
    </row>
    <row r="587" spans="1:4" x14ac:dyDescent="0.25">
      <c r="A587" s="89">
        <v>430102</v>
      </c>
      <c r="B587" s="90" t="s">
        <v>95</v>
      </c>
      <c r="C587" s="132"/>
      <c r="D587" s="132"/>
    </row>
    <row r="588" spans="1:4" x14ac:dyDescent="0.25">
      <c r="A588" s="89">
        <v>430103</v>
      </c>
      <c r="B588" s="90" t="s">
        <v>96</v>
      </c>
      <c r="C588" s="132"/>
      <c r="D588" s="132"/>
    </row>
    <row r="589" spans="1:4" x14ac:dyDescent="0.25">
      <c r="A589" s="89">
        <v>430104</v>
      </c>
      <c r="B589" s="90" t="s">
        <v>97</v>
      </c>
      <c r="C589" s="132"/>
      <c r="D589" s="132"/>
    </row>
    <row r="590" spans="1:4" x14ac:dyDescent="0.25">
      <c r="A590" s="89">
        <v>430105</v>
      </c>
      <c r="B590" s="90" t="s">
        <v>98</v>
      </c>
      <c r="C590" s="132"/>
      <c r="D590" s="132"/>
    </row>
    <row r="591" spans="1:4" x14ac:dyDescent="0.25">
      <c r="A591" s="89">
        <v>430106</v>
      </c>
      <c r="B591" s="90" t="s">
        <v>271</v>
      </c>
      <c r="C591" s="132">
        <v>4642122</v>
      </c>
      <c r="D591" s="132">
        <v>2479838</v>
      </c>
    </row>
    <row r="592" spans="1:4" x14ac:dyDescent="0.25">
      <c r="A592" s="89">
        <v>430107</v>
      </c>
      <c r="B592" s="90" t="s">
        <v>100</v>
      </c>
      <c r="C592" s="132"/>
      <c r="D592" s="132"/>
    </row>
    <row r="593" spans="1:4" x14ac:dyDescent="0.25">
      <c r="A593" s="89">
        <v>430108</v>
      </c>
      <c r="B593" s="90" t="s">
        <v>101</v>
      </c>
      <c r="C593" s="132">
        <v>21000</v>
      </c>
      <c r="D593" s="132"/>
    </row>
    <row r="594" spans="1:4" x14ac:dyDescent="0.25">
      <c r="A594" s="89">
        <v>430109</v>
      </c>
      <c r="B594" s="90" t="s">
        <v>102</v>
      </c>
      <c r="C594" s="132"/>
      <c r="D594" s="132"/>
    </row>
    <row r="595" spans="1:4" x14ac:dyDescent="0.25">
      <c r="A595" s="89">
        <v>430110</v>
      </c>
      <c r="B595" s="90" t="s">
        <v>103</v>
      </c>
      <c r="C595" s="132"/>
      <c r="D595" s="132"/>
    </row>
    <row r="596" spans="1:4" x14ac:dyDescent="0.25">
      <c r="A596" s="89">
        <v>430111</v>
      </c>
      <c r="B596" s="90" t="s">
        <v>104</v>
      </c>
      <c r="C596" s="132"/>
      <c r="D596" s="132"/>
    </row>
    <row r="597" spans="1:4" x14ac:dyDescent="0.25">
      <c r="A597" s="89">
        <v>430112</v>
      </c>
      <c r="B597" s="90" t="s">
        <v>105</v>
      </c>
      <c r="C597" s="132"/>
      <c r="D597" s="132"/>
    </row>
    <row r="598" spans="1:4" x14ac:dyDescent="0.25">
      <c r="A598" s="89">
        <v>430113</v>
      </c>
      <c r="B598" s="90" t="s">
        <v>106</v>
      </c>
      <c r="C598" s="132"/>
      <c r="D598" s="132"/>
    </row>
    <row r="599" spans="1:4" x14ac:dyDescent="0.25">
      <c r="A599" s="89">
        <v>430114</v>
      </c>
      <c r="B599" s="90" t="s">
        <v>107</v>
      </c>
      <c r="C599" s="132"/>
      <c r="D599" s="132"/>
    </row>
    <row r="600" spans="1:4" ht="15.75" thickBot="1" x14ac:dyDescent="0.3">
      <c r="A600" s="104">
        <v>430115</v>
      </c>
      <c r="B600" s="105" t="s">
        <v>108</v>
      </c>
      <c r="C600" s="132">
        <v>333704</v>
      </c>
      <c r="D600" s="132">
        <v>5586</v>
      </c>
    </row>
    <row r="601" spans="1:4" ht="15.75" thickBot="1" x14ac:dyDescent="0.3">
      <c r="A601" s="93" t="s">
        <v>18</v>
      </c>
      <c r="B601" s="94"/>
      <c r="C601" s="133">
        <v>4996826</v>
      </c>
      <c r="D601" s="133">
        <v>2485424</v>
      </c>
    </row>
    <row r="602" spans="1:4" x14ac:dyDescent="0.25">
      <c r="A602" s="103">
        <v>4302</v>
      </c>
      <c r="B602" s="101" t="s">
        <v>211</v>
      </c>
      <c r="C602" s="134"/>
      <c r="D602" s="134"/>
    </row>
    <row r="603" spans="1:4" x14ac:dyDescent="0.25">
      <c r="A603" s="89">
        <v>430201</v>
      </c>
      <c r="B603" s="90" t="s">
        <v>94</v>
      </c>
      <c r="C603" s="132"/>
      <c r="D603" s="132"/>
    </row>
    <row r="604" spans="1:4" x14ac:dyDescent="0.25">
      <c r="A604" s="89">
        <v>430202</v>
      </c>
      <c r="B604" s="90" t="s">
        <v>95</v>
      </c>
      <c r="C604" s="132"/>
      <c r="D604" s="132"/>
    </row>
    <row r="605" spans="1:4" x14ac:dyDescent="0.25">
      <c r="A605" s="89">
        <v>430203</v>
      </c>
      <c r="B605" s="90" t="s">
        <v>96</v>
      </c>
      <c r="C605" s="132"/>
      <c r="D605" s="132"/>
    </row>
    <row r="606" spans="1:4" x14ac:dyDescent="0.25">
      <c r="A606" s="89">
        <v>430204</v>
      </c>
      <c r="B606" s="90" t="s">
        <v>97</v>
      </c>
      <c r="C606" s="132"/>
      <c r="D606" s="132"/>
    </row>
    <row r="607" spans="1:4" x14ac:dyDescent="0.25">
      <c r="A607" s="89">
        <v>430205</v>
      </c>
      <c r="B607" s="90" t="s">
        <v>98</v>
      </c>
      <c r="C607" s="132"/>
      <c r="D607" s="132"/>
    </row>
    <row r="608" spans="1:4" x14ac:dyDescent="0.25">
      <c r="A608" s="89">
        <v>430206</v>
      </c>
      <c r="B608" s="90" t="s">
        <v>271</v>
      </c>
      <c r="C608" s="132"/>
      <c r="D608" s="132"/>
    </row>
    <row r="609" spans="1:4" x14ac:dyDescent="0.25">
      <c r="A609" s="89">
        <v>430207</v>
      </c>
      <c r="B609" s="90" t="s">
        <v>100</v>
      </c>
      <c r="C609" s="132"/>
      <c r="D609" s="132"/>
    </row>
    <row r="610" spans="1:4" x14ac:dyDescent="0.25">
      <c r="A610" s="89">
        <v>430208</v>
      </c>
      <c r="B610" s="90" t="s">
        <v>101</v>
      </c>
      <c r="C610" s="132"/>
      <c r="D610" s="132"/>
    </row>
    <row r="611" spans="1:4" x14ac:dyDescent="0.25">
      <c r="A611" s="89">
        <v>430209</v>
      </c>
      <c r="B611" s="90" t="s">
        <v>102</v>
      </c>
      <c r="C611" s="132"/>
      <c r="D611" s="132"/>
    </row>
    <row r="612" spans="1:4" x14ac:dyDescent="0.25">
      <c r="A612" s="89">
        <v>430210</v>
      </c>
      <c r="B612" s="90" t="s">
        <v>103</v>
      </c>
      <c r="C612" s="132"/>
      <c r="D612" s="132"/>
    </row>
    <row r="613" spans="1:4" x14ac:dyDescent="0.25">
      <c r="A613" s="89">
        <v>430211</v>
      </c>
      <c r="B613" s="90" t="s">
        <v>104</v>
      </c>
      <c r="C613" s="132"/>
      <c r="D613" s="132"/>
    </row>
    <row r="614" spans="1:4" x14ac:dyDescent="0.25">
      <c r="A614" s="89">
        <v>430212</v>
      </c>
      <c r="B614" s="90" t="s">
        <v>105</v>
      </c>
      <c r="C614" s="132"/>
      <c r="D614" s="132"/>
    </row>
    <row r="615" spans="1:4" x14ac:dyDescent="0.25">
      <c r="A615" s="89">
        <v>430213</v>
      </c>
      <c r="B615" s="90" t="s">
        <v>106</v>
      </c>
      <c r="C615" s="132"/>
      <c r="D615" s="132"/>
    </row>
    <row r="616" spans="1:4" x14ac:dyDescent="0.25">
      <c r="A616" s="89">
        <v>430214</v>
      </c>
      <c r="B616" s="90" t="s">
        <v>107</v>
      </c>
      <c r="C616" s="132"/>
      <c r="D616" s="132"/>
    </row>
    <row r="617" spans="1:4" ht="15.75" thickBot="1" x14ac:dyDescent="0.3">
      <c r="A617" s="104">
        <v>430215</v>
      </c>
      <c r="B617" s="105" t="s">
        <v>108</v>
      </c>
      <c r="C617" s="132"/>
      <c r="D617" s="132"/>
    </row>
    <row r="618" spans="1:4" ht="15.75" thickBot="1" x14ac:dyDescent="0.3">
      <c r="A618" s="93" t="s">
        <v>18</v>
      </c>
      <c r="B618" s="94"/>
      <c r="C618" s="133">
        <v>0</v>
      </c>
      <c r="D618" s="133">
        <v>0</v>
      </c>
    </row>
    <row r="619" spans="1:4" x14ac:dyDescent="0.25">
      <c r="A619" s="103">
        <v>4303</v>
      </c>
      <c r="B619" s="101" t="s">
        <v>213</v>
      </c>
      <c r="C619" s="134"/>
      <c r="D619" s="134"/>
    </row>
    <row r="620" spans="1:4" x14ac:dyDescent="0.25">
      <c r="A620" s="89">
        <v>430301</v>
      </c>
      <c r="B620" s="90" t="s">
        <v>94</v>
      </c>
      <c r="C620" s="132"/>
      <c r="D620" s="132"/>
    </row>
    <row r="621" spans="1:4" x14ac:dyDescent="0.25">
      <c r="A621" s="89">
        <v>430302</v>
      </c>
      <c r="B621" s="90" t="s">
        <v>95</v>
      </c>
      <c r="C621" s="132"/>
      <c r="D621" s="132"/>
    </row>
    <row r="622" spans="1:4" x14ac:dyDescent="0.25">
      <c r="A622" s="89">
        <v>430303</v>
      </c>
      <c r="B622" s="90" t="s">
        <v>96</v>
      </c>
      <c r="C622" s="132"/>
      <c r="D622" s="132"/>
    </row>
    <row r="623" spans="1:4" x14ac:dyDescent="0.25">
      <c r="A623" s="89">
        <v>430304</v>
      </c>
      <c r="B623" s="90" t="s">
        <v>97</v>
      </c>
      <c r="C623" s="132"/>
      <c r="D623" s="132"/>
    </row>
    <row r="624" spans="1:4" x14ac:dyDescent="0.25">
      <c r="A624" s="89">
        <v>430305</v>
      </c>
      <c r="B624" s="90" t="s">
        <v>98</v>
      </c>
      <c r="C624" s="132"/>
      <c r="D624" s="132"/>
    </row>
    <row r="625" spans="1:4" x14ac:dyDescent="0.25">
      <c r="A625" s="89">
        <v>430306</v>
      </c>
      <c r="B625" s="90" t="s">
        <v>99</v>
      </c>
      <c r="C625" s="132"/>
      <c r="D625" s="132"/>
    </row>
    <row r="626" spans="1:4" x14ac:dyDescent="0.25">
      <c r="A626" s="89">
        <v>430307</v>
      </c>
      <c r="B626" s="90" t="s">
        <v>100</v>
      </c>
      <c r="C626" s="135"/>
      <c r="D626" s="132"/>
    </row>
    <row r="627" spans="1:4" x14ac:dyDescent="0.25">
      <c r="A627" s="89">
        <v>430308</v>
      </c>
      <c r="B627" s="90" t="s">
        <v>101</v>
      </c>
      <c r="C627" s="132"/>
      <c r="D627" s="132"/>
    </row>
    <row r="628" spans="1:4" x14ac:dyDescent="0.25">
      <c r="A628" s="89">
        <v>430309</v>
      </c>
      <c r="B628" s="90" t="s">
        <v>102</v>
      </c>
      <c r="C628" s="132"/>
      <c r="D628" s="132"/>
    </row>
    <row r="629" spans="1:4" x14ac:dyDescent="0.25">
      <c r="A629" s="89">
        <v>430310</v>
      </c>
      <c r="B629" s="90" t="s">
        <v>103</v>
      </c>
      <c r="C629" s="135"/>
      <c r="D629" s="132"/>
    </row>
    <row r="630" spans="1:4" x14ac:dyDescent="0.25">
      <c r="A630" s="89">
        <v>430311</v>
      </c>
      <c r="B630" s="90" t="s">
        <v>104</v>
      </c>
      <c r="C630" s="132"/>
      <c r="D630" s="132"/>
    </row>
    <row r="631" spans="1:4" x14ac:dyDescent="0.25">
      <c r="A631" s="89">
        <v>430312</v>
      </c>
      <c r="B631" s="90" t="s">
        <v>105</v>
      </c>
      <c r="C631" s="132"/>
      <c r="D631" s="132"/>
    </row>
    <row r="632" spans="1:4" x14ac:dyDescent="0.25">
      <c r="A632" s="89">
        <v>430313</v>
      </c>
      <c r="B632" s="90" t="s">
        <v>106</v>
      </c>
      <c r="C632" s="132"/>
      <c r="D632" s="132"/>
    </row>
    <row r="633" spans="1:4" x14ac:dyDescent="0.25">
      <c r="A633" s="89">
        <v>430314</v>
      </c>
      <c r="B633" s="90" t="s">
        <v>107</v>
      </c>
      <c r="C633" s="132"/>
      <c r="D633" s="132"/>
    </row>
    <row r="634" spans="1:4" ht="15.75" thickBot="1" x14ac:dyDescent="0.3">
      <c r="A634" s="104">
        <v>430315</v>
      </c>
      <c r="B634" s="105" t="s">
        <v>108</v>
      </c>
      <c r="C634" s="132"/>
      <c r="D634" s="132"/>
    </row>
    <row r="635" spans="1:4" ht="15.75" thickBot="1" x14ac:dyDescent="0.3">
      <c r="A635" s="93" t="s">
        <v>18</v>
      </c>
      <c r="B635" s="94"/>
      <c r="C635" s="133">
        <v>0</v>
      </c>
      <c r="D635" s="133">
        <v>0</v>
      </c>
    </row>
    <row r="636" spans="1:4" x14ac:dyDescent="0.25">
      <c r="A636" s="103">
        <v>4304</v>
      </c>
      <c r="B636" s="101" t="s">
        <v>214</v>
      </c>
      <c r="C636" s="134"/>
      <c r="D636" s="134"/>
    </row>
    <row r="637" spans="1:4" x14ac:dyDescent="0.25">
      <c r="A637" s="89">
        <v>430401</v>
      </c>
      <c r="B637" s="90" t="s">
        <v>94</v>
      </c>
      <c r="C637" s="132"/>
      <c r="D637" s="132"/>
    </row>
    <row r="638" spans="1:4" x14ac:dyDescent="0.25">
      <c r="A638" s="89">
        <v>430402</v>
      </c>
      <c r="B638" s="90" t="s">
        <v>95</v>
      </c>
      <c r="C638" s="132"/>
      <c r="D638" s="132"/>
    </row>
    <row r="639" spans="1:4" x14ac:dyDescent="0.25">
      <c r="A639" s="89">
        <v>430403</v>
      </c>
      <c r="B639" s="90" t="s">
        <v>96</v>
      </c>
      <c r="C639" s="132"/>
      <c r="D639" s="132"/>
    </row>
    <row r="640" spans="1:4" x14ac:dyDescent="0.25">
      <c r="A640" s="89">
        <v>430404</v>
      </c>
      <c r="B640" s="90" t="s">
        <v>97</v>
      </c>
      <c r="C640" s="132"/>
      <c r="D640" s="132"/>
    </row>
    <row r="641" spans="1:4" x14ac:dyDescent="0.25">
      <c r="A641" s="89">
        <v>430405</v>
      </c>
      <c r="B641" s="90" t="s">
        <v>98</v>
      </c>
      <c r="C641" s="132"/>
      <c r="D641" s="132"/>
    </row>
    <row r="642" spans="1:4" x14ac:dyDescent="0.25">
      <c r="A642" s="89">
        <v>430406</v>
      </c>
      <c r="B642" s="90" t="s">
        <v>99</v>
      </c>
      <c r="C642" s="132"/>
      <c r="D642" s="132"/>
    </row>
    <row r="643" spans="1:4" x14ac:dyDescent="0.25">
      <c r="A643" s="89">
        <v>430407</v>
      </c>
      <c r="B643" s="90" t="s">
        <v>100</v>
      </c>
      <c r="C643" s="135"/>
      <c r="D643" s="132"/>
    </row>
    <row r="644" spans="1:4" x14ac:dyDescent="0.25">
      <c r="A644" s="89">
        <v>430408</v>
      </c>
      <c r="B644" s="90" t="s">
        <v>101</v>
      </c>
      <c r="C644" s="132"/>
      <c r="D644" s="132"/>
    </row>
    <row r="645" spans="1:4" x14ac:dyDescent="0.25">
      <c r="A645" s="89">
        <v>430409</v>
      </c>
      <c r="B645" s="90" t="s">
        <v>102</v>
      </c>
      <c r="C645" s="132"/>
      <c r="D645" s="132"/>
    </row>
    <row r="646" spans="1:4" x14ac:dyDescent="0.25">
      <c r="A646" s="89">
        <v>430410</v>
      </c>
      <c r="B646" s="90" t="s">
        <v>103</v>
      </c>
      <c r="C646" s="135"/>
      <c r="D646" s="132"/>
    </row>
    <row r="647" spans="1:4" x14ac:dyDescent="0.25">
      <c r="A647" s="89">
        <v>430411</v>
      </c>
      <c r="B647" s="90" t="s">
        <v>104</v>
      </c>
      <c r="C647" s="132"/>
      <c r="D647" s="132"/>
    </row>
    <row r="648" spans="1:4" x14ac:dyDescent="0.25">
      <c r="A648" s="89">
        <v>430412</v>
      </c>
      <c r="B648" s="90" t="s">
        <v>105</v>
      </c>
      <c r="C648" s="132"/>
      <c r="D648" s="132"/>
    </row>
    <row r="649" spans="1:4" x14ac:dyDescent="0.25">
      <c r="A649" s="89">
        <v>430413</v>
      </c>
      <c r="B649" s="90" t="s">
        <v>106</v>
      </c>
      <c r="C649" s="132"/>
      <c r="D649" s="132"/>
    </row>
    <row r="650" spans="1:4" x14ac:dyDescent="0.25">
      <c r="A650" s="89">
        <v>430414</v>
      </c>
      <c r="B650" s="90" t="s">
        <v>107</v>
      </c>
      <c r="C650" s="132"/>
      <c r="D650" s="132"/>
    </row>
    <row r="651" spans="1:4" ht="15.75" thickBot="1" x14ac:dyDescent="0.3">
      <c r="A651" s="104">
        <v>430415</v>
      </c>
      <c r="B651" s="105" t="s">
        <v>108</v>
      </c>
      <c r="C651" s="132"/>
      <c r="D651" s="132"/>
    </row>
    <row r="652" spans="1:4" ht="15.75" thickBot="1" x14ac:dyDescent="0.3">
      <c r="A652" s="93" t="s">
        <v>18</v>
      </c>
      <c r="B652" s="94"/>
      <c r="C652" s="133">
        <v>0</v>
      </c>
      <c r="D652" s="133">
        <v>0</v>
      </c>
    </row>
    <row r="653" spans="1:4" x14ac:dyDescent="0.25">
      <c r="A653" s="103">
        <v>4305</v>
      </c>
      <c r="B653" s="101" t="s">
        <v>272</v>
      </c>
      <c r="C653" s="134"/>
      <c r="D653" s="134"/>
    </row>
    <row r="654" spans="1:4" x14ac:dyDescent="0.25">
      <c r="A654" s="89">
        <v>430501</v>
      </c>
      <c r="B654" s="90" t="s">
        <v>94</v>
      </c>
      <c r="C654" s="132"/>
      <c r="D654" s="132"/>
    </row>
    <row r="655" spans="1:4" x14ac:dyDescent="0.25">
      <c r="A655" s="89">
        <v>430502</v>
      </c>
      <c r="B655" s="90" t="s">
        <v>95</v>
      </c>
      <c r="C655" s="132"/>
      <c r="D655" s="132"/>
    </row>
    <row r="656" spans="1:4" x14ac:dyDescent="0.25">
      <c r="A656" s="89">
        <v>430503</v>
      </c>
      <c r="B656" s="90" t="s">
        <v>96</v>
      </c>
      <c r="C656" s="132"/>
      <c r="D656" s="132"/>
    </row>
    <row r="657" spans="1:4" x14ac:dyDescent="0.25">
      <c r="A657" s="89">
        <v>430504</v>
      </c>
      <c r="B657" s="90" t="s">
        <v>97</v>
      </c>
      <c r="C657" s="132"/>
      <c r="D657" s="132"/>
    </row>
    <row r="658" spans="1:4" x14ac:dyDescent="0.25">
      <c r="A658" s="89">
        <v>430505</v>
      </c>
      <c r="B658" s="90" t="s">
        <v>98</v>
      </c>
      <c r="C658" s="132"/>
      <c r="D658" s="132"/>
    </row>
    <row r="659" spans="1:4" x14ac:dyDescent="0.25">
      <c r="A659" s="89">
        <v>430506</v>
      </c>
      <c r="B659" s="90" t="s">
        <v>99</v>
      </c>
      <c r="C659" s="132"/>
      <c r="D659" s="132"/>
    </row>
    <row r="660" spans="1:4" x14ac:dyDescent="0.25">
      <c r="A660" s="89">
        <v>430507</v>
      </c>
      <c r="B660" s="90" t="s">
        <v>100</v>
      </c>
      <c r="C660" s="132"/>
      <c r="D660" s="132"/>
    </row>
    <row r="661" spans="1:4" x14ac:dyDescent="0.25">
      <c r="A661" s="89">
        <v>430508</v>
      </c>
      <c r="B661" s="90" t="s">
        <v>101</v>
      </c>
      <c r="C661" s="132"/>
      <c r="D661" s="132"/>
    </row>
    <row r="662" spans="1:4" x14ac:dyDescent="0.25">
      <c r="A662" s="89">
        <v>430509</v>
      </c>
      <c r="B662" s="90" t="s">
        <v>102</v>
      </c>
      <c r="C662" s="132"/>
      <c r="D662" s="132"/>
    </row>
    <row r="663" spans="1:4" x14ac:dyDescent="0.25">
      <c r="A663" s="89">
        <v>430510</v>
      </c>
      <c r="B663" s="90" t="s">
        <v>103</v>
      </c>
      <c r="C663" s="132"/>
      <c r="D663" s="132"/>
    </row>
    <row r="664" spans="1:4" x14ac:dyDescent="0.25">
      <c r="A664" s="89">
        <v>430511</v>
      </c>
      <c r="B664" s="90" t="s">
        <v>104</v>
      </c>
      <c r="C664" s="132"/>
      <c r="D664" s="132"/>
    </row>
    <row r="665" spans="1:4" x14ac:dyDescent="0.25">
      <c r="A665" s="89">
        <v>430512</v>
      </c>
      <c r="B665" s="90" t="s">
        <v>105</v>
      </c>
      <c r="C665" s="132"/>
      <c r="D665" s="132"/>
    </row>
    <row r="666" spans="1:4" x14ac:dyDescent="0.25">
      <c r="A666" s="89">
        <v>430513</v>
      </c>
      <c r="B666" s="90" t="s">
        <v>106</v>
      </c>
      <c r="C666" s="132"/>
      <c r="D666" s="132"/>
    </row>
    <row r="667" spans="1:4" x14ac:dyDescent="0.25">
      <c r="A667" s="89">
        <v>430514</v>
      </c>
      <c r="B667" s="90" t="s">
        <v>107</v>
      </c>
      <c r="C667" s="132"/>
      <c r="D667" s="132"/>
    </row>
    <row r="668" spans="1:4" ht="15.75" thickBot="1" x14ac:dyDescent="0.3">
      <c r="A668" s="104">
        <v>430515</v>
      </c>
      <c r="B668" s="105" t="s">
        <v>108</v>
      </c>
      <c r="C668" s="132"/>
      <c r="D668" s="132"/>
    </row>
    <row r="669" spans="1:4" ht="15.75" thickBot="1" x14ac:dyDescent="0.3">
      <c r="A669" s="93" t="s">
        <v>18</v>
      </c>
      <c r="B669" s="94"/>
      <c r="C669" s="133">
        <v>0</v>
      </c>
      <c r="D669" s="133">
        <v>0</v>
      </c>
    </row>
    <row r="670" spans="1:4" x14ac:dyDescent="0.25">
      <c r="A670" s="103">
        <v>4306</v>
      </c>
      <c r="B670" s="101" t="s">
        <v>273</v>
      </c>
      <c r="C670" s="134"/>
      <c r="D670" s="134"/>
    </row>
    <row r="671" spans="1:4" x14ac:dyDescent="0.25">
      <c r="A671" s="89">
        <v>430601</v>
      </c>
      <c r="B671" s="90" t="s">
        <v>94</v>
      </c>
      <c r="C671" s="132"/>
      <c r="D671" s="132"/>
    </row>
    <row r="672" spans="1:4" x14ac:dyDescent="0.25">
      <c r="A672" s="89">
        <v>430602</v>
      </c>
      <c r="B672" s="90" t="s">
        <v>95</v>
      </c>
      <c r="C672" s="132"/>
      <c r="D672" s="132"/>
    </row>
    <row r="673" spans="1:4" x14ac:dyDescent="0.25">
      <c r="A673" s="89">
        <v>430603</v>
      </c>
      <c r="B673" s="90" t="s">
        <v>274</v>
      </c>
      <c r="C673" s="132"/>
      <c r="D673" s="132"/>
    </row>
    <row r="674" spans="1:4" x14ac:dyDescent="0.25">
      <c r="A674" s="89">
        <v>430604</v>
      </c>
      <c r="B674" s="90" t="s">
        <v>97</v>
      </c>
      <c r="C674" s="132"/>
      <c r="D674" s="132"/>
    </row>
    <row r="675" spans="1:4" x14ac:dyDescent="0.25">
      <c r="A675" s="89">
        <v>430605</v>
      </c>
      <c r="B675" s="90" t="s">
        <v>98</v>
      </c>
      <c r="C675" s="132"/>
      <c r="D675" s="132"/>
    </row>
    <row r="676" spans="1:4" x14ac:dyDescent="0.25">
      <c r="A676" s="89">
        <v>430606</v>
      </c>
      <c r="B676" s="90" t="s">
        <v>271</v>
      </c>
      <c r="C676" s="132">
        <v>62364</v>
      </c>
      <c r="D676" s="132">
        <v>9234</v>
      </c>
    </row>
    <row r="677" spans="1:4" x14ac:dyDescent="0.25">
      <c r="A677" s="89">
        <v>430607</v>
      </c>
      <c r="B677" s="90" t="s">
        <v>100</v>
      </c>
      <c r="C677" s="135"/>
      <c r="D677" s="132"/>
    </row>
    <row r="678" spans="1:4" x14ac:dyDescent="0.25">
      <c r="A678" s="89">
        <v>430608</v>
      </c>
      <c r="B678" s="90" t="s">
        <v>101</v>
      </c>
      <c r="C678" s="132"/>
      <c r="D678" s="132"/>
    </row>
    <row r="679" spans="1:4" x14ac:dyDescent="0.25">
      <c r="A679" s="89">
        <v>430609</v>
      </c>
      <c r="B679" s="90" t="s">
        <v>102</v>
      </c>
      <c r="C679" s="132"/>
      <c r="D679" s="132"/>
    </row>
    <row r="680" spans="1:4" x14ac:dyDescent="0.25">
      <c r="A680" s="89">
        <v>430610</v>
      </c>
      <c r="B680" s="90" t="s">
        <v>103</v>
      </c>
      <c r="C680" s="132"/>
      <c r="D680" s="132"/>
    </row>
    <row r="681" spans="1:4" x14ac:dyDescent="0.25">
      <c r="A681" s="89">
        <v>430611</v>
      </c>
      <c r="B681" s="90" t="s">
        <v>104</v>
      </c>
      <c r="C681" s="132"/>
      <c r="D681" s="132"/>
    </row>
    <row r="682" spans="1:4" x14ac:dyDescent="0.25">
      <c r="A682" s="89">
        <v>430612</v>
      </c>
      <c r="B682" s="90" t="s">
        <v>105</v>
      </c>
      <c r="C682" s="132"/>
      <c r="D682" s="132"/>
    </row>
    <row r="683" spans="1:4" x14ac:dyDescent="0.25">
      <c r="A683" s="89">
        <v>430613</v>
      </c>
      <c r="B683" s="90" t="s">
        <v>106</v>
      </c>
      <c r="C683" s="132"/>
      <c r="D683" s="132"/>
    </row>
    <row r="684" spans="1:4" x14ac:dyDescent="0.25">
      <c r="A684" s="89">
        <v>430614</v>
      </c>
      <c r="B684" s="90" t="s">
        <v>107</v>
      </c>
      <c r="C684" s="132"/>
      <c r="D684" s="132"/>
    </row>
    <row r="685" spans="1:4" ht="15.75" thickBot="1" x14ac:dyDescent="0.3">
      <c r="A685" s="104">
        <v>430615</v>
      </c>
      <c r="B685" s="105" t="s">
        <v>108</v>
      </c>
      <c r="C685" s="132"/>
      <c r="D685" s="132"/>
    </row>
    <row r="686" spans="1:4" ht="15.75" thickBot="1" x14ac:dyDescent="0.3">
      <c r="A686" s="93" t="s">
        <v>18</v>
      </c>
      <c r="B686" s="94"/>
      <c r="C686" s="133">
        <v>62364</v>
      </c>
      <c r="D686" s="133">
        <v>9234</v>
      </c>
    </row>
    <row r="687" spans="1:4" x14ac:dyDescent="0.25">
      <c r="A687" s="103">
        <v>4307</v>
      </c>
      <c r="B687" s="101" t="s">
        <v>275</v>
      </c>
      <c r="C687" s="134"/>
      <c r="D687" s="134"/>
    </row>
    <row r="688" spans="1:4" x14ac:dyDescent="0.25">
      <c r="A688" s="89">
        <v>430701</v>
      </c>
      <c r="B688" s="90" t="s">
        <v>94</v>
      </c>
      <c r="C688" s="132"/>
      <c r="D688" s="132"/>
    </row>
    <row r="689" spans="1:4" x14ac:dyDescent="0.25">
      <c r="A689" s="89">
        <v>430702</v>
      </c>
      <c r="B689" s="90" t="s">
        <v>95</v>
      </c>
      <c r="C689" s="132"/>
      <c r="D689" s="132"/>
    </row>
    <row r="690" spans="1:4" x14ac:dyDescent="0.25">
      <c r="A690" s="89">
        <v>430703</v>
      </c>
      <c r="B690" s="90" t="s">
        <v>96</v>
      </c>
      <c r="C690" s="132"/>
      <c r="D690" s="132"/>
    </row>
    <row r="691" spans="1:4" x14ac:dyDescent="0.25">
      <c r="A691" s="89">
        <v>430704</v>
      </c>
      <c r="B691" s="90" t="s">
        <v>97</v>
      </c>
      <c r="C691" s="132"/>
      <c r="D691" s="132"/>
    </row>
    <row r="692" spans="1:4" x14ac:dyDescent="0.25">
      <c r="A692" s="89">
        <v>430705</v>
      </c>
      <c r="B692" s="90" t="s">
        <v>98</v>
      </c>
      <c r="C692" s="132"/>
      <c r="D692" s="132"/>
    </row>
    <row r="693" spans="1:4" x14ac:dyDescent="0.25">
      <c r="A693" s="89">
        <v>430706</v>
      </c>
      <c r="B693" s="90" t="s">
        <v>99</v>
      </c>
      <c r="C693" s="132"/>
      <c r="D693" s="132"/>
    </row>
    <row r="694" spans="1:4" x14ac:dyDescent="0.25">
      <c r="A694" s="89">
        <v>430707</v>
      </c>
      <c r="B694" s="90" t="s">
        <v>100</v>
      </c>
      <c r="C694" s="132"/>
      <c r="D694" s="132"/>
    </row>
    <row r="695" spans="1:4" x14ac:dyDescent="0.25">
      <c r="A695" s="89">
        <v>430708</v>
      </c>
      <c r="B695" s="90" t="s">
        <v>101</v>
      </c>
      <c r="C695" s="132"/>
      <c r="D695" s="132"/>
    </row>
    <row r="696" spans="1:4" x14ac:dyDescent="0.25">
      <c r="A696" s="89">
        <v>430709</v>
      </c>
      <c r="B696" s="90" t="s">
        <v>102</v>
      </c>
      <c r="C696" s="132"/>
      <c r="D696" s="132"/>
    </row>
    <row r="697" spans="1:4" x14ac:dyDescent="0.25">
      <c r="A697" s="89">
        <v>430710</v>
      </c>
      <c r="B697" s="90" t="s">
        <v>103</v>
      </c>
      <c r="C697" s="132"/>
      <c r="D697" s="132"/>
    </row>
    <row r="698" spans="1:4" x14ac:dyDescent="0.25">
      <c r="A698" s="89">
        <v>430711</v>
      </c>
      <c r="B698" s="90" t="s">
        <v>104</v>
      </c>
      <c r="C698" s="132"/>
      <c r="D698" s="132"/>
    </row>
    <row r="699" spans="1:4" x14ac:dyDescent="0.25">
      <c r="A699" s="89">
        <v>430712</v>
      </c>
      <c r="B699" s="90" t="s">
        <v>105</v>
      </c>
      <c r="C699" s="132"/>
      <c r="D699" s="132"/>
    </row>
    <row r="700" spans="1:4" x14ac:dyDescent="0.25">
      <c r="A700" s="89">
        <v>430713</v>
      </c>
      <c r="B700" s="90" t="s">
        <v>106</v>
      </c>
      <c r="C700" s="132"/>
      <c r="D700" s="132"/>
    </row>
    <row r="701" spans="1:4" x14ac:dyDescent="0.25">
      <c r="A701" s="89">
        <v>430714</v>
      </c>
      <c r="B701" s="90" t="s">
        <v>107</v>
      </c>
      <c r="C701" s="132"/>
      <c r="D701" s="132"/>
    </row>
    <row r="702" spans="1:4" ht="15.75" thickBot="1" x14ac:dyDescent="0.3">
      <c r="A702" s="104">
        <v>430715</v>
      </c>
      <c r="B702" s="105" t="s">
        <v>108</v>
      </c>
      <c r="C702" s="132"/>
      <c r="D702" s="132"/>
    </row>
    <row r="703" spans="1:4" ht="15.75" thickBot="1" x14ac:dyDescent="0.3">
      <c r="A703" s="93" t="s">
        <v>18</v>
      </c>
      <c r="B703" s="94"/>
      <c r="C703" s="133">
        <v>0</v>
      </c>
      <c r="D703" s="133">
        <v>0</v>
      </c>
    </row>
    <row r="704" spans="1:4" x14ac:dyDescent="0.25">
      <c r="A704" s="103">
        <v>4308</v>
      </c>
      <c r="B704" s="101" t="s">
        <v>276</v>
      </c>
      <c r="C704" s="134"/>
      <c r="D704" s="134"/>
    </row>
    <row r="705" spans="1:4" x14ac:dyDescent="0.25">
      <c r="A705" s="89">
        <v>430801</v>
      </c>
      <c r="B705" s="90" t="s">
        <v>94</v>
      </c>
      <c r="C705" s="132"/>
      <c r="D705" s="132"/>
    </row>
    <row r="706" spans="1:4" x14ac:dyDescent="0.25">
      <c r="A706" s="89">
        <v>430802</v>
      </c>
      <c r="B706" s="90" t="s">
        <v>95</v>
      </c>
      <c r="C706" s="132"/>
      <c r="D706" s="132"/>
    </row>
    <row r="707" spans="1:4" x14ac:dyDescent="0.25">
      <c r="A707" s="89">
        <v>430803</v>
      </c>
      <c r="B707" s="90" t="s">
        <v>96</v>
      </c>
      <c r="C707" s="132"/>
      <c r="D707" s="132"/>
    </row>
    <row r="708" spans="1:4" x14ac:dyDescent="0.25">
      <c r="A708" s="89">
        <v>430804</v>
      </c>
      <c r="B708" s="90" t="s">
        <v>97</v>
      </c>
      <c r="C708" s="132"/>
      <c r="D708" s="132"/>
    </row>
    <row r="709" spans="1:4" x14ac:dyDescent="0.25">
      <c r="A709" s="89">
        <v>430805</v>
      </c>
      <c r="B709" s="90" t="s">
        <v>98</v>
      </c>
      <c r="C709" s="132"/>
      <c r="D709" s="132"/>
    </row>
    <row r="710" spans="1:4" x14ac:dyDescent="0.25">
      <c r="A710" s="89">
        <v>430806</v>
      </c>
      <c r="B710" s="90" t="s">
        <v>99</v>
      </c>
      <c r="C710" s="132"/>
      <c r="D710" s="132"/>
    </row>
    <row r="711" spans="1:4" x14ac:dyDescent="0.25">
      <c r="A711" s="89">
        <v>430807</v>
      </c>
      <c r="B711" s="90" t="s">
        <v>100</v>
      </c>
      <c r="C711" s="132"/>
      <c r="D711" s="132"/>
    </row>
    <row r="712" spans="1:4" x14ac:dyDescent="0.25">
      <c r="A712" s="89">
        <v>430808</v>
      </c>
      <c r="B712" s="90" t="s">
        <v>101</v>
      </c>
      <c r="C712" s="132"/>
      <c r="D712" s="132"/>
    </row>
    <row r="713" spans="1:4" x14ac:dyDescent="0.25">
      <c r="A713" s="89">
        <v>430809</v>
      </c>
      <c r="B713" s="90" t="s">
        <v>102</v>
      </c>
      <c r="C713" s="132"/>
      <c r="D713" s="132"/>
    </row>
    <row r="714" spans="1:4" x14ac:dyDescent="0.25">
      <c r="A714" s="89">
        <v>430810</v>
      </c>
      <c r="B714" s="90" t="s">
        <v>103</v>
      </c>
      <c r="C714" s="132"/>
      <c r="D714" s="132"/>
    </row>
    <row r="715" spans="1:4" x14ac:dyDescent="0.25">
      <c r="A715" s="89">
        <v>430811</v>
      </c>
      <c r="B715" s="90" t="s">
        <v>104</v>
      </c>
      <c r="C715" s="132"/>
      <c r="D715" s="132"/>
    </row>
    <row r="716" spans="1:4" x14ac:dyDescent="0.25">
      <c r="A716" s="89">
        <v>430812</v>
      </c>
      <c r="B716" s="90" t="s">
        <v>105</v>
      </c>
      <c r="C716" s="132"/>
      <c r="D716" s="132"/>
    </row>
    <row r="717" spans="1:4" x14ac:dyDescent="0.25">
      <c r="A717" s="89">
        <v>430813</v>
      </c>
      <c r="B717" s="90" t="s">
        <v>106</v>
      </c>
      <c r="C717" s="132"/>
      <c r="D717" s="132"/>
    </row>
    <row r="718" spans="1:4" x14ac:dyDescent="0.25">
      <c r="A718" s="89">
        <v>430814</v>
      </c>
      <c r="B718" s="90" t="s">
        <v>107</v>
      </c>
      <c r="C718" s="132"/>
      <c r="D718" s="132"/>
    </row>
    <row r="719" spans="1:4" ht="15.75" thickBot="1" x14ac:dyDescent="0.3">
      <c r="A719" s="104">
        <v>430815</v>
      </c>
      <c r="B719" s="105" t="s">
        <v>108</v>
      </c>
      <c r="C719" s="142"/>
      <c r="D719" s="142"/>
    </row>
    <row r="720" spans="1:4" ht="15.75" thickBot="1" x14ac:dyDescent="0.3">
      <c r="A720" s="93" t="s">
        <v>18</v>
      </c>
      <c r="B720" s="94"/>
      <c r="C720" s="133">
        <v>0</v>
      </c>
      <c r="D720" s="133">
        <v>0</v>
      </c>
    </row>
    <row r="721" spans="1:4" x14ac:dyDescent="0.25">
      <c r="A721" s="103">
        <v>4309</v>
      </c>
      <c r="B721" s="101" t="s">
        <v>277</v>
      </c>
      <c r="C721" s="134"/>
      <c r="D721" s="134"/>
    </row>
    <row r="722" spans="1:4" x14ac:dyDescent="0.25">
      <c r="A722" s="89">
        <v>430901</v>
      </c>
      <c r="B722" s="90" t="s">
        <v>94</v>
      </c>
      <c r="C722" s="132"/>
      <c r="D722" s="132"/>
    </row>
    <row r="723" spans="1:4" x14ac:dyDescent="0.25">
      <c r="A723" s="89">
        <v>430902</v>
      </c>
      <c r="B723" s="90" t="s">
        <v>95</v>
      </c>
      <c r="C723" s="132"/>
      <c r="D723" s="132"/>
    </row>
    <row r="724" spans="1:4" x14ac:dyDescent="0.25">
      <c r="A724" s="89">
        <v>430903</v>
      </c>
      <c r="B724" s="90" t="s">
        <v>274</v>
      </c>
      <c r="C724" s="132"/>
      <c r="D724" s="132"/>
    </row>
    <row r="725" spans="1:4" x14ac:dyDescent="0.25">
      <c r="A725" s="89">
        <v>430904</v>
      </c>
      <c r="B725" s="90" t="s">
        <v>97</v>
      </c>
      <c r="C725" s="132"/>
      <c r="D725" s="132"/>
    </row>
    <row r="726" spans="1:4" x14ac:dyDescent="0.25">
      <c r="A726" s="89">
        <v>430905</v>
      </c>
      <c r="B726" s="90" t="s">
        <v>98</v>
      </c>
      <c r="C726" s="132"/>
      <c r="D726" s="132"/>
    </row>
    <row r="727" spans="1:4" x14ac:dyDescent="0.25">
      <c r="A727" s="89">
        <v>430906</v>
      </c>
      <c r="B727" s="90" t="s">
        <v>99</v>
      </c>
      <c r="C727" s="132"/>
      <c r="D727" s="132"/>
    </row>
    <row r="728" spans="1:4" x14ac:dyDescent="0.25">
      <c r="A728" s="89">
        <v>430907</v>
      </c>
      <c r="B728" s="90" t="s">
        <v>100</v>
      </c>
      <c r="C728" s="132"/>
      <c r="D728" s="132"/>
    </row>
    <row r="729" spans="1:4" x14ac:dyDescent="0.25">
      <c r="A729" s="89">
        <v>430908</v>
      </c>
      <c r="B729" s="90" t="s">
        <v>101</v>
      </c>
      <c r="C729" s="132"/>
      <c r="D729" s="132"/>
    </row>
    <row r="730" spans="1:4" x14ac:dyDescent="0.25">
      <c r="A730" s="89">
        <v>430909</v>
      </c>
      <c r="B730" s="90" t="s">
        <v>102</v>
      </c>
      <c r="C730" s="132"/>
      <c r="D730" s="132"/>
    </row>
    <row r="731" spans="1:4" x14ac:dyDescent="0.25">
      <c r="A731" s="89">
        <v>430910</v>
      </c>
      <c r="B731" s="90" t="s">
        <v>103</v>
      </c>
      <c r="C731" s="132"/>
      <c r="D731" s="132"/>
    </row>
    <row r="732" spans="1:4" x14ac:dyDescent="0.25">
      <c r="A732" s="89">
        <v>430911</v>
      </c>
      <c r="B732" s="90" t="s">
        <v>104</v>
      </c>
      <c r="C732" s="132"/>
      <c r="D732" s="132"/>
    </row>
    <row r="733" spans="1:4" x14ac:dyDescent="0.25">
      <c r="A733" s="89">
        <v>430912</v>
      </c>
      <c r="B733" s="90" t="s">
        <v>105</v>
      </c>
      <c r="C733" s="132"/>
      <c r="D733" s="132"/>
    </row>
    <row r="734" spans="1:4" x14ac:dyDescent="0.25">
      <c r="A734" s="89">
        <v>430913</v>
      </c>
      <c r="B734" s="90" t="s">
        <v>106</v>
      </c>
      <c r="C734" s="132"/>
      <c r="D734" s="132"/>
    </row>
    <row r="735" spans="1:4" x14ac:dyDescent="0.25">
      <c r="A735" s="89">
        <v>430914</v>
      </c>
      <c r="B735" s="90" t="s">
        <v>107</v>
      </c>
      <c r="C735" s="132"/>
      <c r="D735" s="132"/>
    </row>
    <row r="736" spans="1:4" ht="15.75" thickBot="1" x14ac:dyDescent="0.3">
      <c r="A736" s="104">
        <v>430915</v>
      </c>
      <c r="B736" s="105" t="s">
        <v>108</v>
      </c>
      <c r="C736" s="142"/>
      <c r="D736" s="142"/>
    </row>
    <row r="737" spans="1:4" ht="15.75" thickBot="1" x14ac:dyDescent="0.3">
      <c r="A737" s="93" t="s">
        <v>18</v>
      </c>
      <c r="B737" s="94"/>
      <c r="C737" s="133">
        <v>0</v>
      </c>
      <c r="D737" s="133">
        <v>0</v>
      </c>
    </row>
    <row r="738" spans="1:4" x14ac:dyDescent="0.25">
      <c r="A738" s="103">
        <v>4310</v>
      </c>
      <c r="B738" s="101" t="s">
        <v>278</v>
      </c>
      <c r="C738" s="134"/>
      <c r="D738" s="134"/>
    </row>
    <row r="739" spans="1:4" x14ac:dyDescent="0.25">
      <c r="A739" s="89">
        <v>431001</v>
      </c>
      <c r="B739" s="90" t="s">
        <v>94</v>
      </c>
      <c r="C739" s="132"/>
      <c r="D739" s="132"/>
    </row>
    <row r="740" spans="1:4" x14ac:dyDescent="0.25">
      <c r="A740" s="89">
        <v>431002</v>
      </c>
      <c r="B740" s="90" t="s">
        <v>95</v>
      </c>
      <c r="C740" s="132"/>
      <c r="D740" s="132"/>
    </row>
    <row r="741" spans="1:4" x14ac:dyDescent="0.25">
      <c r="A741" s="89">
        <v>431003</v>
      </c>
      <c r="B741" s="90" t="s">
        <v>274</v>
      </c>
      <c r="C741" s="132"/>
      <c r="D741" s="132"/>
    </row>
    <row r="742" spans="1:4" x14ac:dyDescent="0.25">
      <c r="A742" s="89">
        <v>431004</v>
      </c>
      <c r="B742" s="90" t="s">
        <v>97</v>
      </c>
      <c r="C742" s="132"/>
      <c r="D742" s="132"/>
    </row>
    <row r="743" spans="1:4" x14ac:dyDescent="0.25">
      <c r="A743" s="89">
        <v>431005</v>
      </c>
      <c r="B743" s="90" t="s">
        <v>98</v>
      </c>
      <c r="C743" s="132"/>
      <c r="D743" s="132"/>
    </row>
    <row r="744" spans="1:4" x14ac:dyDescent="0.25">
      <c r="A744" s="89">
        <v>431006</v>
      </c>
      <c r="B744" s="90" t="s">
        <v>99</v>
      </c>
      <c r="C744" s="132"/>
      <c r="D744" s="132"/>
    </row>
    <row r="745" spans="1:4" x14ac:dyDescent="0.25">
      <c r="A745" s="89">
        <v>431007</v>
      </c>
      <c r="B745" s="90" t="s">
        <v>100</v>
      </c>
      <c r="C745" s="135"/>
      <c r="D745" s="132"/>
    </row>
    <row r="746" spans="1:4" x14ac:dyDescent="0.25">
      <c r="A746" s="89">
        <v>431008</v>
      </c>
      <c r="B746" s="90" t="s">
        <v>101</v>
      </c>
      <c r="C746" s="132"/>
      <c r="D746" s="132"/>
    </row>
    <row r="747" spans="1:4" x14ac:dyDescent="0.25">
      <c r="A747" s="89">
        <v>431009</v>
      </c>
      <c r="B747" s="90" t="s">
        <v>102</v>
      </c>
      <c r="C747" s="132"/>
      <c r="D747" s="132"/>
    </row>
    <row r="748" spans="1:4" x14ac:dyDescent="0.25">
      <c r="A748" s="89">
        <v>431010</v>
      </c>
      <c r="B748" s="90" t="s">
        <v>103</v>
      </c>
      <c r="C748" s="132"/>
      <c r="D748" s="132"/>
    </row>
    <row r="749" spans="1:4" x14ac:dyDescent="0.25">
      <c r="A749" s="89">
        <v>431011</v>
      </c>
      <c r="B749" s="90" t="s">
        <v>104</v>
      </c>
      <c r="C749" s="132"/>
      <c r="D749" s="132"/>
    </row>
    <row r="750" spans="1:4" x14ac:dyDescent="0.25">
      <c r="A750" s="89">
        <v>431012</v>
      </c>
      <c r="B750" s="90" t="s">
        <v>105</v>
      </c>
      <c r="C750" s="132"/>
      <c r="D750" s="132"/>
    </row>
    <row r="751" spans="1:4" x14ac:dyDescent="0.25">
      <c r="A751" s="89">
        <v>431013</v>
      </c>
      <c r="B751" s="90" t="s">
        <v>106</v>
      </c>
      <c r="C751" s="132"/>
      <c r="D751" s="132"/>
    </row>
    <row r="752" spans="1:4" x14ac:dyDescent="0.25">
      <c r="A752" s="89">
        <v>431014</v>
      </c>
      <c r="B752" s="90" t="s">
        <v>107</v>
      </c>
      <c r="C752" s="132"/>
      <c r="D752" s="132"/>
    </row>
    <row r="753" spans="1:4" ht="15.75" thickBot="1" x14ac:dyDescent="0.3">
      <c r="A753" s="104">
        <v>431015</v>
      </c>
      <c r="B753" s="105" t="s">
        <v>108</v>
      </c>
      <c r="C753" s="132"/>
      <c r="D753" s="132"/>
    </row>
    <row r="754" spans="1:4" ht="15.75" thickBot="1" x14ac:dyDescent="0.3">
      <c r="A754" s="93" t="s">
        <v>18</v>
      </c>
      <c r="B754" s="94"/>
      <c r="C754" s="133">
        <v>0</v>
      </c>
      <c r="D754" s="133">
        <v>0</v>
      </c>
    </row>
    <row r="755" spans="1:4" x14ac:dyDescent="0.25">
      <c r="A755" s="103">
        <v>4311</v>
      </c>
      <c r="B755" s="101" t="s">
        <v>279</v>
      </c>
      <c r="C755" s="134"/>
      <c r="D755" s="134"/>
    </row>
    <row r="756" spans="1:4" x14ac:dyDescent="0.25">
      <c r="A756" s="89">
        <v>431101</v>
      </c>
      <c r="B756" s="90" t="s">
        <v>94</v>
      </c>
      <c r="C756" s="132"/>
      <c r="D756" s="132"/>
    </row>
    <row r="757" spans="1:4" x14ac:dyDescent="0.25">
      <c r="A757" s="89">
        <v>431102</v>
      </c>
      <c r="B757" s="90" t="s">
        <v>95</v>
      </c>
      <c r="C757" s="132"/>
      <c r="D757" s="132"/>
    </row>
    <row r="758" spans="1:4" x14ac:dyDescent="0.25">
      <c r="A758" s="89">
        <v>431103</v>
      </c>
      <c r="B758" s="90" t="s">
        <v>274</v>
      </c>
      <c r="C758" s="132"/>
      <c r="D758" s="132"/>
    </row>
    <row r="759" spans="1:4" x14ac:dyDescent="0.25">
      <c r="A759" s="89">
        <v>431104</v>
      </c>
      <c r="B759" s="90" t="s">
        <v>97</v>
      </c>
      <c r="C759" s="132"/>
      <c r="D759" s="132"/>
    </row>
    <row r="760" spans="1:4" x14ac:dyDescent="0.25">
      <c r="A760" s="89">
        <v>431105</v>
      </c>
      <c r="B760" s="90" t="s">
        <v>98</v>
      </c>
      <c r="C760" s="132"/>
      <c r="D760" s="132"/>
    </row>
    <row r="761" spans="1:4" x14ac:dyDescent="0.25">
      <c r="A761" s="89">
        <v>431106</v>
      </c>
      <c r="B761" s="90" t="s">
        <v>99</v>
      </c>
      <c r="C761" s="132">
        <v>45003</v>
      </c>
      <c r="D761" s="132">
        <v>99967</v>
      </c>
    </row>
    <row r="762" spans="1:4" x14ac:dyDescent="0.25">
      <c r="A762" s="89">
        <v>431107</v>
      </c>
      <c r="B762" s="90" t="s">
        <v>100</v>
      </c>
      <c r="C762" s="132"/>
      <c r="D762" s="132"/>
    </row>
    <row r="763" spans="1:4" x14ac:dyDescent="0.25">
      <c r="A763" s="89">
        <v>431108</v>
      </c>
      <c r="B763" s="90" t="s">
        <v>101</v>
      </c>
      <c r="C763" s="132"/>
      <c r="D763" s="132"/>
    </row>
    <row r="764" spans="1:4" x14ac:dyDescent="0.25">
      <c r="A764" s="89">
        <v>431109</v>
      </c>
      <c r="B764" s="90" t="s">
        <v>102</v>
      </c>
      <c r="C764" s="132"/>
      <c r="D764" s="132"/>
    </row>
    <row r="765" spans="1:4" x14ac:dyDescent="0.25">
      <c r="A765" s="89">
        <v>431110</v>
      </c>
      <c r="B765" s="90" t="s">
        <v>103</v>
      </c>
      <c r="C765" s="132"/>
      <c r="D765" s="132"/>
    </row>
    <row r="766" spans="1:4" x14ac:dyDescent="0.25">
      <c r="A766" s="89">
        <v>431111</v>
      </c>
      <c r="B766" s="90" t="s">
        <v>104</v>
      </c>
      <c r="C766" s="132"/>
      <c r="D766" s="132"/>
    </row>
    <row r="767" spans="1:4" x14ac:dyDescent="0.25">
      <c r="A767" s="89">
        <v>431112</v>
      </c>
      <c r="B767" s="90" t="s">
        <v>105</v>
      </c>
      <c r="C767" s="132"/>
      <c r="D767" s="132"/>
    </row>
    <row r="768" spans="1:4" x14ac:dyDescent="0.25">
      <c r="A768" s="89">
        <v>431113</v>
      </c>
      <c r="B768" s="90" t="s">
        <v>106</v>
      </c>
      <c r="C768" s="132"/>
      <c r="D768" s="132"/>
    </row>
    <row r="769" spans="1:4" x14ac:dyDescent="0.25">
      <c r="A769" s="89">
        <v>431114</v>
      </c>
      <c r="B769" s="90" t="s">
        <v>107</v>
      </c>
      <c r="C769" s="132"/>
      <c r="D769" s="132"/>
    </row>
    <row r="770" spans="1:4" ht="15.75" thickBot="1" x14ac:dyDescent="0.3">
      <c r="A770" s="104">
        <v>431115</v>
      </c>
      <c r="B770" s="105" t="s">
        <v>108</v>
      </c>
      <c r="C770" s="132"/>
      <c r="D770" s="132"/>
    </row>
    <row r="771" spans="1:4" ht="15.75" thickBot="1" x14ac:dyDescent="0.3">
      <c r="A771" s="93" t="s">
        <v>18</v>
      </c>
      <c r="B771" s="94"/>
      <c r="C771" s="133">
        <v>45003</v>
      </c>
      <c r="D771" s="133">
        <v>99967</v>
      </c>
    </row>
    <row r="772" spans="1:4" x14ac:dyDescent="0.25">
      <c r="A772" s="103">
        <v>4312</v>
      </c>
      <c r="B772" s="101" t="s">
        <v>236</v>
      </c>
      <c r="C772" s="134"/>
      <c r="D772" s="134"/>
    </row>
    <row r="773" spans="1:4" x14ac:dyDescent="0.25">
      <c r="A773" s="89">
        <v>431201</v>
      </c>
      <c r="B773" s="90" t="s">
        <v>94</v>
      </c>
      <c r="C773" s="132"/>
      <c r="D773" s="132"/>
    </row>
    <row r="774" spans="1:4" x14ac:dyDescent="0.25">
      <c r="A774" s="89">
        <v>431202</v>
      </c>
      <c r="B774" s="90" t="s">
        <v>95</v>
      </c>
      <c r="C774" s="132"/>
      <c r="D774" s="132"/>
    </row>
    <row r="775" spans="1:4" x14ac:dyDescent="0.25">
      <c r="A775" s="89">
        <v>431203</v>
      </c>
      <c r="B775" s="90" t="s">
        <v>96</v>
      </c>
      <c r="C775" s="132"/>
      <c r="D775" s="132"/>
    </row>
    <row r="776" spans="1:4" x14ac:dyDescent="0.25">
      <c r="A776" s="89">
        <v>431204</v>
      </c>
      <c r="B776" s="90" t="s">
        <v>97</v>
      </c>
      <c r="C776" s="132"/>
      <c r="D776" s="132"/>
    </row>
    <row r="777" spans="1:4" x14ac:dyDescent="0.25">
      <c r="A777" s="89">
        <v>431205</v>
      </c>
      <c r="B777" s="90" t="s">
        <v>98</v>
      </c>
      <c r="C777" s="132"/>
      <c r="D777" s="132"/>
    </row>
    <row r="778" spans="1:4" x14ac:dyDescent="0.25">
      <c r="A778" s="89">
        <v>431206</v>
      </c>
      <c r="B778" s="90" t="s">
        <v>99</v>
      </c>
      <c r="C778" s="132">
        <v>1463052</v>
      </c>
      <c r="D778" s="132">
        <v>782000</v>
      </c>
    </row>
    <row r="779" spans="1:4" x14ac:dyDescent="0.25">
      <c r="A779" s="89">
        <v>431207</v>
      </c>
      <c r="B779" s="90" t="s">
        <v>100</v>
      </c>
      <c r="C779" s="132"/>
      <c r="D779" s="132"/>
    </row>
    <row r="780" spans="1:4" x14ac:dyDescent="0.25">
      <c r="A780" s="89">
        <v>431208</v>
      </c>
      <c r="B780" s="90" t="s">
        <v>101</v>
      </c>
      <c r="C780" s="132"/>
      <c r="D780" s="132"/>
    </row>
    <row r="781" spans="1:4" x14ac:dyDescent="0.25">
      <c r="A781" s="89">
        <v>431209</v>
      </c>
      <c r="B781" s="90" t="s">
        <v>102</v>
      </c>
      <c r="C781" s="132"/>
      <c r="D781" s="132"/>
    </row>
    <row r="782" spans="1:4" x14ac:dyDescent="0.25">
      <c r="A782" s="89">
        <v>431210</v>
      </c>
      <c r="B782" s="90" t="s">
        <v>103</v>
      </c>
      <c r="C782" s="132"/>
      <c r="D782" s="132"/>
    </row>
    <row r="783" spans="1:4" x14ac:dyDescent="0.25">
      <c r="A783" s="89">
        <v>431211</v>
      </c>
      <c r="B783" s="90" t="s">
        <v>104</v>
      </c>
      <c r="C783" s="132"/>
      <c r="D783" s="132"/>
    </row>
    <row r="784" spans="1:4" x14ac:dyDescent="0.25">
      <c r="A784" s="89">
        <v>431212</v>
      </c>
      <c r="B784" s="90" t="s">
        <v>105</v>
      </c>
      <c r="C784" s="135"/>
      <c r="D784" s="132"/>
    </row>
    <row r="785" spans="1:4" x14ac:dyDescent="0.25">
      <c r="A785" s="89">
        <v>431213</v>
      </c>
      <c r="B785" s="90" t="s">
        <v>106</v>
      </c>
      <c r="C785" s="132"/>
      <c r="D785" s="132"/>
    </row>
    <row r="786" spans="1:4" x14ac:dyDescent="0.25">
      <c r="A786" s="89">
        <v>431214</v>
      </c>
      <c r="B786" s="90" t="s">
        <v>107</v>
      </c>
      <c r="C786" s="132"/>
      <c r="D786" s="132"/>
    </row>
    <row r="787" spans="1:4" ht="15.75" thickBot="1" x14ac:dyDescent="0.3">
      <c r="A787" s="104">
        <v>431215</v>
      </c>
      <c r="B787" s="105" t="s">
        <v>108</v>
      </c>
      <c r="C787" s="132"/>
      <c r="D787" s="132"/>
    </row>
    <row r="788" spans="1:4" ht="15.75" thickBot="1" x14ac:dyDescent="0.3">
      <c r="A788" s="93" t="s">
        <v>18</v>
      </c>
      <c r="B788" s="94"/>
      <c r="C788" s="133">
        <v>1463052</v>
      </c>
      <c r="D788" s="133">
        <v>782000</v>
      </c>
    </row>
    <row r="789" spans="1:4" x14ac:dyDescent="0.25">
      <c r="A789" s="103">
        <v>4313</v>
      </c>
      <c r="B789" s="101" t="s">
        <v>280</v>
      </c>
      <c r="C789" s="134"/>
      <c r="D789" s="134"/>
    </row>
    <row r="790" spans="1:4" x14ac:dyDescent="0.25">
      <c r="A790" s="89">
        <v>431301</v>
      </c>
      <c r="B790" s="90" t="s">
        <v>94</v>
      </c>
      <c r="C790" s="132"/>
      <c r="D790" s="132"/>
    </row>
    <row r="791" spans="1:4" x14ac:dyDescent="0.25">
      <c r="A791" s="89">
        <v>431302</v>
      </c>
      <c r="B791" s="90" t="s">
        <v>95</v>
      </c>
      <c r="C791" s="132"/>
      <c r="D791" s="132"/>
    </row>
    <row r="792" spans="1:4" x14ac:dyDescent="0.25">
      <c r="A792" s="89">
        <v>431303</v>
      </c>
      <c r="B792" s="90" t="s">
        <v>96</v>
      </c>
      <c r="C792" s="132"/>
      <c r="D792" s="132"/>
    </row>
    <row r="793" spans="1:4" x14ac:dyDescent="0.25">
      <c r="A793" s="89">
        <v>431304</v>
      </c>
      <c r="B793" s="90" t="s">
        <v>97</v>
      </c>
      <c r="C793" s="132"/>
      <c r="D793" s="132"/>
    </row>
    <row r="794" spans="1:4" x14ac:dyDescent="0.25">
      <c r="A794" s="89">
        <v>431305</v>
      </c>
      <c r="B794" s="90" t="s">
        <v>98</v>
      </c>
      <c r="C794" s="132"/>
      <c r="D794" s="132"/>
    </row>
    <row r="795" spans="1:4" x14ac:dyDescent="0.25">
      <c r="A795" s="89">
        <v>431306</v>
      </c>
      <c r="B795" s="90" t="s">
        <v>99</v>
      </c>
      <c r="C795" s="132"/>
      <c r="D795" s="132"/>
    </row>
    <row r="796" spans="1:4" x14ac:dyDescent="0.25">
      <c r="A796" s="89">
        <v>431307</v>
      </c>
      <c r="B796" s="90" t="s">
        <v>100</v>
      </c>
      <c r="C796" s="132"/>
      <c r="D796" s="132"/>
    </row>
    <row r="797" spans="1:4" x14ac:dyDescent="0.25">
      <c r="A797" s="89">
        <v>431308</v>
      </c>
      <c r="B797" s="90" t="s">
        <v>101</v>
      </c>
      <c r="C797" s="132"/>
      <c r="D797" s="132"/>
    </row>
    <row r="798" spans="1:4" x14ac:dyDescent="0.25">
      <c r="A798" s="89">
        <v>431309</v>
      </c>
      <c r="B798" s="90" t="s">
        <v>102</v>
      </c>
      <c r="C798" s="132"/>
      <c r="D798" s="132"/>
    </row>
    <row r="799" spans="1:4" x14ac:dyDescent="0.25">
      <c r="A799" s="89">
        <v>431310</v>
      </c>
      <c r="B799" s="90" t="s">
        <v>103</v>
      </c>
      <c r="C799" s="132"/>
      <c r="D799" s="132"/>
    </row>
    <row r="800" spans="1:4" x14ac:dyDescent="0.25">
      <c r="A800" s="89">
        <v>431311</v>
      </c>
      <c r="B800" s="90" t="s">
        <v>104</v>
      </c>
      <c r="C800" s="132"/>
      <c r="D800" s="132"/>
    </row>
    <row r="801" spans="1:4" x14ac:dyDescent="0.25">
      <c r="A801" s="89">
        <v>431312</v>
      </c>
      <c r="B801" s="90" t="s">
        <v>105</v>
      </c>
      <c r="C801" s="132"/>
      <c r="D801" s="132"/>
    </row>
    <row r="802" spans="1:4" x14ac:dyDescent="0.25">
      <c r="A802" s="89">
        <v>431313</v>
      </c>
      <c r="B802" s="90" t="s">
        <v>106</v>
      </c>
      <c r="C802" s="132"/>
      <c r="D802" s="132"/>
    </row>
    <row r="803" spans="1:4" x14ac:dyDescent="0.25">
      <c r="A803" s="89">
        <v>431314</v>
      </c>
      <c r="B803" s="90" t="s">
        <v>107</v>
      </c>
      <c r="C803" s="132"/>
      <c r="D803" s="132"/>
    </row>
    <row r="804" spans="1:4" ht="15.75" thickBot="1" x14ac:dyDescent="0.3">
      <c r="A804" s="104">
        <v>431315</v>
      </c>
      <c r="B804" s="105" t="s">
        <v>108</v>
      </c>
      <c r="C804" s="132"/>
      <c r="D804" s="132"/>
    </row>
    <row r="805" spans="1:4" x14ac:dyDescent="0.25">
      <c r="A805" s="106" t="s">
        <v>18</v>
      </c>
      <c r="B805" s="107"/>
      <c r="C805" s="138">
        <v>0</v>
      </c>
      <c r="D805" s="138">
        <v>0</v>
      </c>
    </row>
    <row r="806" spans="1:4" x14ac:dyDescent="0.25">
      <c r="A806" s="108">
        <v>4314</v>
      </c>
      <c r="B806" s="109" t="s">
        <v>281</v>
      </c>
      <c r="C806" s="144"/>
      <c r="D806" s="144"/>
    </row>
    <row r="807" spans="1:4" ht="15.75" thickBot="1" x14ac:dyDescent="0.3">
      <c r="A807" s="112">
        <v>431401</v>
      </c>
      <c r="B807" s="99" t="s">
        <v>282</v>
      </c>
      <c r="C807" s="144"/>
      <c r="D807" s="144"/>
    </row>
    <row r="808" spans="1:4" ht="15.75" thickBot="1" x14ac:dyDescent="0.3">
      <c r="A808" s="93" t="s">
        <v>18</v>
      </c>
      <c r="B808" s="94"/>
      <c r="C808" s="133">
        <v>0</v>
      </c>
      <c r="D808" s="133">
        <v>0</v>
      </c>
    </row>
    <row r="809" spans="1:4" x14ac:dyDescent="0.25">
      <c r="A809" s="103">
        <v>44</v>
      </c>
      <c r="B809" s="101" t="s">
        <v>283</v>
      </c>
      <c r="C809" s="134"/>
      <c r="D809" s="134"/>
    </row>
    <row r="810" spans="1:4" x14ac:dyDescent="0.25">
      <c r="A810" s="102">
        <v>4401</v>
      </c>
      <c r="B810" s="100" t="s">
        <v>249</v>
      </c>
      <c r="C810" s="132"/>
      <c r="D810" s="132"/>
    </row>
    <row r="811" spans="1:4" x14ac:dyDescent="0.25">
      <c r="A811" s="89">
        <v>440101</v>
      </c>
      <c r="B811" s="90" t="s">
        <v>94</v>
      </c>
      <c r="C811" s="132"/>
      <c r="D811" s="132"/>
    </row>
    <row r="812" spans="1:4" x14ac:dyDescent="0.25">
      <c r="A812" s="89">
        <v>440102</v>
      </c>
      <c r="B812" s="90" t="s">
        <v>95</v>
      </c>
      <c r="C812" s="132"/>
      <c r="D812" s="132"/>
    </row>
    <row r="813" spans="1:4" x14ac:dyDescent="0.25">
      <c r="A813" s="89">
        <v>440103</v>
      </c>
      <c r="B813" s="90" t="s">
        <v>96</v>
      </c>
      <c r="C813" s="132"/>
      <c r="D813" s="132"/>
    </row>
    <row r="814" spans="1:4" x14ac:dyDescent="0.25">
      <c r="A814" s="89">
        <v>440104</v>
      </c>
      <c r="B814" s="90" t="s">
        <v>97</v>
      </c>
      <c r="C814" s="132"/>
      <c r="D814" s="132"/>
    </row>
    <row r="815" spans="1:4" x14ac:dyDescent="0.25">
      <c r="A815" s="89">
        <v>440105</v>
      </c>
      <c r="B815" s="90" t="s">
        <v>98</v>
      </c>
      <c r="C815" s="132"/>
      <c r="D815" s="132"/>
    </row>
    <row r="816" spans="1:4" x14ac:dyDescent="0.25">
      <c r="A816" s="89">
        <v>440106</v>
      </c>
      <c r="B816" s="90" t="s">
        <v>271</v>
      </c>
      <c r="C816" s="132"/>
      <c r="D816" s="132"/>
    </row>
    <row r="817" spans="1:4" x14ac:dyDescent="0.25">
      <c r="A817" s="89">
        <v>440107</v>
      </c>
      <c r="B817" s="90" t="s">
        <v>100</v>
      </c>
      <c r="C817" s="132"/>
      <c r="D817" s="132"/>
    </row>
    <row r="818" spans="1:4" x14ac:dyDescent="0.25">
      <c r="A818" s="89">
        <v>440108</v>
      </c>
      <c r="B818" s="90" t="s">
        <v>101</v>
      </c>
      <c r="C818" s="132"/>
      <c r="D818" s="132"/>
    </row>
    <row r="819" spans="1:4" x14ac:dyDescent="0.25">
      <c r="A819" s="89">
        <v>440109</v>
      </c>
      <c r="B819" s="90" t="s">
        <v>102</v>
      </c>
      <c r="C819" s="132"/>
      <c r="D819" s="132"/>
    </row>
    <row r="820" spans="1:4" x14ac:dyDescent="0.25">
      <c r="A820" s="89">
        <v>440110</v>
      </c>
      <c r="B820" s="90" t="s">
        <v>103</v>
      </c>
      <c r="C820" s="132"/>
      <c r="D820" s="132"/>
    </row>
    <row r="821" spans="1:4" x14ac:dyDescent="0.25">
      <c r="A821" s="89">
        <v>440111</v>
      </c>
      <c r="B821" s="90" t="s">
        <v>104</v>
      </c>
      <c r="C821" s="132"/>
      <c r="D821" s="132"/>
    </row>
    <row r="822" spans="1:4" x14ac:dyDescent="0.25">
      <c r="A822" s="89">
        <v>440112</v>
      </c>
      <c r="B822" s="90" t="s">
        <v>105</v>
      </c>
      <c r="C822" s="132"/>
      <c r="D822" s="132"/>
    </row>
    <row r="823" spans="1:4" x14ac:dyDescent="0.25">
      <c r="A823" s="89">
        <v>440113</v>
      </c>
      <c r="B823" s="90" t="s">
        <v>106</v>
      </c>
      <c r="C823" s="132"/>
      <c r="D823" s="132"/>
    </row>
    <row r="824" spans="1:4" x14ac:dyDescent="0.25">
      <c r="A824" s="89">
        <v>440114</v>
      </c>
      <c r="B824" s="90" t="s">
        <v>107</v>
      </c>
      <c r="C824" s="132"/>
      <c r="D824" s="132"/>
    </row>
    <row r="825" spans="1:4" ht="15.75" thickBot="1" x14ac:dyDescent="0.3">
      <c r="A825" s="104">
        <v>440115</v>
      </c>
      <c r="B825" s="105" t="s">
        <v>108</v>
      </c>
      <c r="C825" s="142"/>
      <c r="D825" s="142"/>
    </row>
    <row r="826" spans="1:4" ht="15.75" thickBot="1" x14ac:dyDescent="0.3">
      <c r="A826" s="93" t="s">
        <v>18</v>
      </c>
      <c r="B826" s="94"/>
      <c r="C826" s="133">
        <v>0</v>
      </c>
      <c r="D826" s="133">
        <v>0</v>
      </c>
    </row>
    <row r="827" spans="1:4" x14ac:dyDescent="0.25">
      <c r="A827" s="103">
        <v>4402</v>
      </c>
      <c r="B827" s="101" t="s">
        <v>284</v>
      </c>
      <c r="C827" s="134"/>
      <c r="D827" s="134"/>
    </row>
    <row r="828" spans="1:4" x14ac:dyDescent="0.25">
      <c r="A828" s="89">
        <v>440201</v>
      </c>
      <c r="B828" s="90" t="s">
        <v>94</v>
      </c>
      <c r="C828" s="132"/>
      <c r="D828" s="132"/>
    </row>
    <row r="829" spans="1:4" x14ac:dyDescent="0.25">
      <c r="A829" s="89">
        <v>440202</v>
      </c>
      <c r="B829" s="90" t="s">
        <v>95</v>
      </c>
      <c r="C829" s="132"/>
      <c r="D829" s="132"/>
    </row>
    <row r="830" spans="1:4" x14ac:dyDescent="0.25">
      <c r="A830" s="89">
        <v>440203</v>
      </c>
      <c r="B830" s="90" t="s">
        <v>96</v>
      </c>
      <c r="C830" s="132"/>
      <c r="D830" s="132"/>
    </row>
    <row r="831" spans="1:4" x14ac:dyDescent="0.25">
      <c r="A831" s="89">
        <v>440204</v>
      </c>
      <c r="B831" s="90" t="s">
        <v>97</v>
      </c>
      <c r="C831" s="132"/>
      <c r="D831" s="132"/>
    </row>
    <row r="832" spans="1:4" x14ac:dyDescent="0.25">
      <c r="A832" s="89">
        <v>440205</v>
      </c>
      <c r="B832" s="90" t="s">
        <v>98</v>
      </c>
      <c r="C832" s="132"/>
      <c r="D832" s="132"/>
    </row>
    <row r="833" spans="1:4" x14ac:dyDescent="0.25">
      <c r="A833" s="89">
        <v>440206</v>
      </c>
      <c r="B833" s="90" t="s">
        <v>99</v>
      </c>
      <c r="C833" s="132"/>
      <c r="D833" s="132"/>
    </row>
    <row r="834" spans="1:4" x14ac:dyDescent="0.25">
      <c r="A834" s="89">
        <v>440207</v>
      </c>
      <c r="B834" s="90" t="s">
        <v>100</v>
      </c>
      <c r="C834" s="132"/>
      <c r="D834" s="132"/>
    </row>
    <row r="835" spans="1:4" x14ac:dyDescent="0.25">
      <c r="A835" s="89">
        <v>440208</v>
      </c>
      <c r="B835" s="90" t="s">
        <v>101</v>
      </c>
      <c r="C835" s="132"/>
      <c r="D835" s="132"/>
    </row>
    <row r="836" spans="1:4" x14ac:dyDescent="0.25">
      <c r="A836" s="89">
        <v>440209</v>
      </c>
      <c r="B836" s="90" t="s">
        <v>102</v>
      </c>
      <c r="C836" s="132"/>
      <c r="D836" s="132"/>
    </row>
    <row r="837" spans="1:4" x14ac:dyDescent="0.25">
      <c r="A837" s="89">
        <v>440210</v>
      </c>
      <c r="B837" s="90" t="s">
        <v>103</v>
      </c>
      <c r="C837" s="132"/>
      <c r="D837" s="132"/>
    </row>
    <row r="838" spans="1:4" x14ac:dyDescent="0.25">
      <c r="A838" s="89">
        <v>440211</v>
      </c>
      <c r="B838" s="90" t="s">
        <v>104</v>
      </c>
      <c r="C838" s="132"/>
      <c r="D838" s="132"/>
    </row>
    <row r="839" spans="1:4" x14ac:dyDescent="0.25">
      <c r="A839" s="89">
        <v>440212</v>
      </c>
      <c r="B839" s="90" t="s">
        <v>105</v>
      </c>
      <c r="C839" s="132"/>
      <c r="D839" s="132"/>
    </row>
    <row r="840" spans="1:4" x14ac:dyDescent="0.25">
      <c r="A840" s="89">
        <v>440213</v>
      </c>
      <c r="B840" s="90" t="s">
        <v>106</v>
      </c>
      <c r="C840" s="132"/>
      <c r="D840" s="132"/>
    </row>
    <row r="841" spans="1:4" x14ac:dyDescent="0.25">
      <c r="A841" s="89">
        <v>440214</v>
      </c>
      <c r="B841" s="90" t="s">
        <v>107</v>
      </c>
      <c r="C841" s="132"/>
      <c r="D841" s="132"/>
    </row>
    <row r="842" spans="1:4" ht="15.75" thickBot="1" x14ac:dyDescent="0.3">
      <c r="A842" s="104">
        <v>440215</v>
      </c>
      <c r="B842" s="105" t="s">
        <v>108</v>
      </c>
      <c r="C842" s="142"/>
      <c r="D842" s="142"/>
    </row>
    <row r="843" spans="1:4" ht="15.75" thickBot="1" x14ac:dyDescent="0.3">
      <c r="A843" s="93" t="s">
        <v>18</v>
      </c>
      <c r="B843" s="94"/>
      <c r="C843" s="133">
        <v>0</v>
      </c>
      <c r="D843" s="133">
        <v>0</v>
      </c>
    </row>
    <row r="844" spans="1:4" x14ac:dyDescent="0.25">
      <c r="A844" s="103">
        <v>4403</v>
      </c>
      <c r="B844" s="101" t="s">
        <v>251</v>
      </c>
      <c r="C844" s="134"/>
      <c r="D844" s="134"/>
    </row>
    <row r="845" spans="1:4" x14ac:dyDescent="0.25">
      <c r="A845" s="89">
        <v>440301</v>
      </c>
      <c r="B845" s="90" t="s">
        <v>94</v>
      </c>
      <c r="C845" s="132"/>
      <c r="D845" s="132"/>
    </row>
    <row r="846" spans="1:4" x14ac:dyDescent="0.25">
      <c r="A846" s="89">
        <v>440302</v>
      </c>
      <c r="B846" s="90" t="s">
        <v>95</v>
      </c>
      <c r="C846" s="132"/>
      <c r="D846" s="132"/>
    </row>
    <row r="847" spans="1:4" x14ac:dyDescent="0.25">
      <c r="A847" s="89">
        <v>440303</v>
      </c>
      <c r="B847" s="90" t="s">
        <v>96</v>
      </c>
      <c r="C847" s="132"/>
      <c r="D847" s="132"/>
    </row>
    <row r="848" spans="1:4" x14ac:dyDescent="0.25">
      <c r="A848" s="89">
        <v>440304</v>
      </c>
      <c r="B848" s="90" t="s">
        <v>97</v>
      </c>
      <c r="C848" s="132"/>
      <c r="D848" s="132"/>
    </row>
    <row r="849" spans="1:4" x14ac:dyDescent="0.25">
      <c r="A849" s="89">
        <v>440305</v>
      </c>
      <c r="B849" s="90" t="s">
        <v>98</v>
      </c>
      <c r="C849" s="132"/>
      <c r="D849" s="132"/>
    </row>
    <row r="850" spans="1:4" x14ac:dyDescent="0.25">
      <c r="A850" s="89">
        <v>440306</v>
      </c>
      <c r="B850" s="90" t="s">
        <v>271</v>
      </c>
      <c r="C850" s="132"/>
      <c r="D850" s="132"/>
    </row>
    <row r="851" spans="1:4" x14ac:dyDescent="0.25">
      <c r="A851" s="89">
        <v>440307</v>
      </c>
      <c r="B851" s="90" t="s">
        <v>100</v>
      </c>
      <c r="C851" s="132"/>
      <c r="D851" s="132"/>
    </row>
    <row r="852" spans="1:4" x14ac:dyDescent="0.25">
      <c r="A852" s="89">
        <v>440308</v>
      </c>
      <c r="B852" s="90" t="s">
        <v>101</v>
      </c>
      <c r="C852" s="132"/>
      <c r="D852" s="132"/>
    </row>
    <row r="853" spans="1:4" x14ac:dyDescent="0.25">
      <c r="A853" s="89">
        <v>440309</v>
      </c>
      <c r="B853" s="90" t="s">
        <v>102</v>
      </c>
      <c r="C853" s="132"/>
      <c r="D853" s="132"/>
    </row>
    <row r="854" spans="1:4" x14ac:dyDescent="0.25">
      <c r="A854" s="89">
        <v>440310</v>
      </c>
      <c r="B854" s="90" t="s">
        <v>103</v>
      </c>
      <c r="C854" s="132"/>
      <c r="D854" s="132"/>
    </row>
    <row r="855" spans="1:4" x14ac:dyDescent="0.25">
      <c r="A855" s="89">
        <v>440311</v>
      </c>
      <c r="B855" s="90" t="s">
        <v>104</v>
      </c>
      <c r="C855" s="132"/>
      <c r="D855" s="132"/>
    </row>
    <row r="856" spans="1:4" x14ac:dyDescent="0.25">
      <c r="A856" s="89">
        <v>440312</v>
      </c>
      <c r="B856" s="90" t="s">
        <v>105</v>
      </c>
      <c r="C856" s="132"/>
      <c r="D856" s="132"/>
    </row>
    <row r="857" spans="1:4" x14ac:dyDescent="0.25">
      <c r="A857" s="89">
        <v>440313</v>
      </c>
      <c r="B857" s="90" t="s">
        <v>106</v>
      </c>
      <c r="C857" s="132"/>
      <c r="D857" s="132"/>
    </row>
    <row r="858" spans="1:4" x14ac:dyDescent="0.25">
      <c r="A858" s="89">
        <v>440314</v>
      </c>
      <c r="B858" s="90" t="s">
        <v>107</v>
      </c>
      <c r="C858" s="132"/>
      <c r="D858" s="132"/>
    </row>
    <row r="859" spans="1:4" ht="15.75" thickBot="1" x14ac:dyDescent="0.3">
      <c r="A859" s="104">
        <v>440315</v>
      </c>
      <c r="B859" s="105" t="s">
        <v>108</v>
      </c>
      <c r="C859" s="142"/>
      <c r="D859" s="142"/>
    </row>
    <row r="860" spans="1:4" ht="15.75" thickBot="1" x14ac:dyDescent="0.3">
      <c r="A860" s="93" t="s">
        <v>18</v>
      </c>
      <c r="B860" s="94"/>
      <c r="C860" s="133">
        <v>0</v>
      </c>
      <c r="D860" s="133">
        <v>0</v>
      </c>
    </row>
    <row r="861" spans="1:4" x14ac:dyDescent="0.25">
      <c r="A861" s="103">
        <v>4404</v>
      </c>
      <c r="B861" s="101" t="s">
        <v>285</v>
      </c>
      <c r="C861" s="134"/>
      <c r="D861" s="134"/>
    </row>
    <row r="862" spans="1:4" x14ac:dyDescent="0.25">
      <c r="A862" s="89">
        <v>440401</v>
      </c>
      <c r="B862" s="90" t="s">
        <v>94</v>
      </c>
      <c r="C862" s="132"/>
      <c r="D862" s="132"/>
    </row>
    <row r="863" spans="1:4" x14ac:dyDescent="0.25">
      <c r="A863" s="89">
        <v>440402</v>
      </c>
      <c r="B863" s="90" t="s">
        <v>95</v>
      </c>
      <c r="C863" s="132"/>
      <c r="D863" s="132"/>
    </row>
    <row r="864" spans="1:4" x14ac:dyDescent="0.25">
      <c r="A864" s="89">
        <v>440403</v>
      </c>
      <c r="B864" s="90" t="s">
        <v>96</v>
      </c>
      <c r="C864" s="132"/>
      <c r="D864" s="132"/>
    </row>
    <row r="865" spans="1:4" x14ac:dyDescent="0.25">
      <c r="A865" s="89">
        <v>440404</v>
      </c>
      <c r="B865" s="90" t="s">
        <v>97</v>
      </c>
      <c r="C865" s="132"/>
      <c r="D865" s="132"/>
    </row>
    <row r="866" spans="1:4" x14ac:dyDescent="0.25">
      <c r="A866" s="89">
        <v>440405</v>
      </c>
      <c r="B866" s="90" t="s">
        <v>98</v>
      </c>
      <c r="C866" s="132"/>
      <c r="D866" s="132"/>
    </row>
    <row r="867" spans="1:4" x14ac:dyDescent="0.25">
      <c r="A867" s="89">
        <v>440406</v>
      </c>
      <c r="B867" s="90" t="s">
        <v>99</v>
      </c>
      <c r="C867" s="132"/>
      <c r="D867" s="132"/>
    </row>
    <row r="868" spans="1:4" x14ac:dyDescent="0.25">
      <c r="A868" s="89">
        <v>440407</v>
      </c>
      <c r="B868" s="90" t="s">
        <v>100</v>
      </c>
      <c r="C868" s="132"/>
      <c r="D868" s="132"/>
    </row>
    <row r="869" spans="1:4" x14ac:dyDescent="0.25">
      <c r="A869" s="89">
        <v>440408</v>
      </c>
      <c r="B869" s="90" t="s">
        <v>101</v>
      </c>
      <c r="C869" s="132"/>
      <c r="D869" s="132"/>
    </row>
    <row r="870" spans="1:4" x14ac:dyDescent="0.25">
      <c r="A870" s="89">
        <v>440409</v>
      </c>
      <c r="B870" s="90" t="s">
        <v>102</v>
      </c>
      <c r="C870" s="132"/>
      <c r="D870" s="132"/>
    </row>
    <row r="871" spans="1:4" x14ac:dyDescent="0.25">
      <c r="A871" s="89">
        <v>440410</v>
      </c>
      <c r="B871" s="90" t="s">
        <v>103</v>
      </c>
      <c r="C871" s="132"/>
      <c r="D871" s="132"/>
    </row>
    <row r="872" spans="1:4" x14ac:dyDescent="0.25">
      <c r="A872" s="89">
        <v>440411</v>
      </c>
      <c r="B872" s="90" t="s">
        <v>104</v>
      </c>
      <c r="C872" s="132"/>
      <c r="D872" s="132"/>
    </row>
    <row r="873" spans="1:4" x14ac:dyDescent="0.25">
      <c r="A873" s="89">
        <v>440412</v>
      </c>
      <c r="B873" s="90" t="s">
        <v>105</v>
      </c>
      <c r="C873" s="132"/>
      <c r="D873" s="132"/>
    </row>
    <row r="874" spans="1:4" x14ac:dyDescent="0.25">
      <c r="A874" s="89">
        <v>440413</v>
      </c>
      <c r="B874" s="90" t="s">
        <v>106</v>
      </c>
      <c r="C874" s="132"/>
      <c r="D874" s="132"/>
    </row>
    <row r="875" spans="1:4" x14ac:dyDescent="0.25">
      <c r="A875" s="89">
        <v>440414</v>
      </c>
      <c r="B875" s="90" t="s">
        <v>107</v>
      </c>
      <c r="C875" s="132"/>
      <c r="D875" s="132"/>
    </row>
    <row r="876" spans="1:4" ht="15.75" thickBot="1" x14ac:dyDescent="0.3">
      <c r="A876" s="104">
        <v>440415</v>
      </c>
      <c r="B876" s="105" t="s">
        <v>108</v>
      </c>
      <c r="C876" s="142"/>
      <c r="D876" s="142"/>
    </row>
    <row r="877" spans="1:4" ht="15.75" thickBot="1" x14ac:dyDescent="0.3">
      <c r="A877" s="93" t="s">
        <v>18</v>
      </c>
      <c r="B877" s="94"/>
      <c r="C877" s="133">
        <v>0</v>
      </c>
      <c r="D877" s="133">
        <v>0</v>
      </c>
    </row>
    <row r="878" spans="1:4" x14ac:dyDescent="0.25">
      <c r="A878" s="103">
        <v>4405</v>
      </c>
      <c r="B878" s="101" t="s">
        <v>253</v>
      </c>
      <c r="C878" s="134"/>
      <c r="D878" s="134"/>
    </row>
    <row r="879" spans="1:4" x14ac:dyDescent="0.25">
      <c r="A879" s="89">
        <v>440501</v>
      </c>
      <c r="B879" s="90" t="s">
        <v>94</v>
      </c>
      <c r="C879" s="132"/>
      <c r="D879" s="132"/>
    </row>
    <row r="880" spans="1:4" x14ac:dyDescent="0.25">
      <c r="A880" s="89">
        <v>440502</v>
      </c>
      <c r="B880" s="90" t="s">
        <v>95</v>
      </c>
      <c r="C880" s="132"/>
      <c r="D880" s="132"/>
    </row>
    <row r="881" spans="1:4" x14ac:dyDescent="0.25">
      <c r="A881" s="89">
        <v>440503</v>
      </c>
      <c r="B881" s="90" t="s">
        <v>96</v>
      </c>
      <c r="C881" s="132"/>
      <c r="D881" s="132"/>
    </row>
    <row r="882" spans="1:4" x14ac:dyDescent="0.25">
      <c r="A882" s="89">
        <v>440504</v>
      </c>
      <c r="B882" s="90" t="s">
        <v>97</v>
      </c>
      <c r="C882" s="132"/>
      <c r="D882" s="132"/>
    </row>
    <row r="883" spans="1:4" x14ac:dyDescent="0.25">
      <c r="A883" s="89">
        <v>440505</v>
      </c>
      <c r="B883" s="90" t="s">
        <v>98</v>
      </c>
      <c r="C883" s="132"/>
      <c r="D883" s="132"/>
    </row>
    <row r="884" spans="1:4" x14ac:dyDescent="0.25">
      <c r="A884" s="89">
        <v>440506</v>
      </c>
      <c r="B884" s="90" t="s">
        <v>99</v>
      </c>
      <c r="C884" s="132"/>
      <c r="D884" s="132"/>
    </row>
    <row r="885" spans="1:4" x14ac:dyDescent="0.25">
      <c r="A885" s="89">
        <v>440507</v>
      </c>
      <c r="B885" s="90" t="s">
        <v>100</v>
      </c>
      <c r="C885" s="132"/>
      <c r="D885" s="132"/>
    </row>
    <row r="886" spans="1:4" x14ac:dyDescent="0.25">
      <c r="A886" s="89">
        <v>440508</v>
      </c>
      <c r="B886" s="90" t="s">
        <v>101</v>
      </c>
      <c r="C886" s="132"/>
      <c r="D886" s="132"/>
    </row>
    <row r="887" spans="1:4" x14ac:dyDescent="0.25">
      <c r="A887" s="89">
        <v>440509</v>
      </c>
      <c r="B887" s="90" t="s">
        <v>102</v>
      </c>
      <c r="C887" s="132"/>
      <c r="D887" s="132"/>
    </row>
    <row r="888" spans="1:4" x14ac:dyDescent="0.25">
      <c r="A888" s="89">
        <v>440510</v>
      </c>
      <c r="B888" s="90" t="s">
        <v>103</v>
      </c>
      <c r="C888" s="132"/>
      <c r="D888" s="132"/>
    </row>
    <row r="889" spans="1:4" x14ac:dyDescent="0.25">
      <c r="A889" s="89">
        <v>440511</v>
      </c>
      <c r="B889" s="90" t="s">
        <v>104</v>
      </c>
      <c r="C889" s="132"/>
      <c r="D889" s="132"/>
    </row>
    <row r="890" spans="1:4" x14ac:dyDescent="0.25">
      <c r="A890" s="89">
        <v>440512</v>
      </c>
      <c r="B890" s="90" t="s">
        <v>105</v>
      </c>
      <c r="C890" s="132"/>
      <c r="D890" s="132"/>
    </row>
    <row r="891" spans="1:4" x14ac:dyDescent="0.25">
      <c r="A891" s="89">
        <v>440513</v>
      </c>
      <c r="B891" s="90" t="s">
        <v>106</v>
      </c>
      <c r="C891" s="132"/>
      <c r="D891" s="132"/>
    </row>
    <row r="892" spans="1:4" x14ac:dyDescent="0.25">
      <c r="A892" s="89">
        <v>440514</v>
      </c>
      <c r="B892" s="90" t="s">
        <v>107</v>
      </c>
      <c r="C892" s="132"/>
      <c r="D892" s="132"/>
    </row>
    <row r="893" spans="1:4" ht="15.75" thickBot="1" x14ac:dyDescent="0.3">
      <c r="A893" s="104">
        <v>440515</v>
      </c>
      <c r="B893" s="105" t="s">
        <v>108</v>
      </c>
      <c r="C893" s="142"/>
      <c r="D893" s="142"/>
    </row>
    <row r="894" spans="1:4" ht="15.75" thickBot="1" x14ac:dyDescent="0.3">
      <c r="A894" s="93" t="s">
        <v>18</v>
      </c>
      <c r="B894" s="94"/>
      <c r="C894" s="133">
        <v>0</v>
      </c>
      <c r="D894" s="133">
        <v>0</v>
      </c>
    </row>
    <row r="895" spans="1:4" x14ac:dyDescent="0.25">
      <c r="A895" s="103">
        <v>4406</v>
      </c>
      <c r="B895" s="101" t="s">
        <v>254</v>
      </c>
      <c r="C895" s="134"/>
      <c r="D895" s="134"/>
    </row>
    <row r="896" spans="1:4" x14ac:dyDescent="0.25">
      <c r="A896" s="89">
        <v>440601</v>
      </c>
      <c r="B896" s="90" t="s">
        <v>94</v>
      </c>
      <c r="C896" s="132"/>
      <c r="D896" s="132"/>
    </row>
    <row r="897" spans="1:4" x14ac:dyDescent="0.25">
      <c r="A897" s="89">
        <v>440602</v>
      </c>
      <c r="B897" s="90" t="s">
        <v>95</v>
      </c>
      <c r="C897" s="132"/>
      <c r="D897" s="132"/>
    </row>
    <row r="898" spans="1:4" x14ac:dyDescent="0.25">
      <c r="A898" s="89">
        <v>440603</v>
      </c>
      <c r="B898" s="90" t="s">
        <v>96</v>
      </c>
      <c r="C898" s="132"/>
      <c r="D898" s="132"/>
    </row>
    <row r="899" spans="1:4" x14ac:dyDescent="0.25">
      <c r="A899" s="89">
        <v>440604</v>
      </c>
      <c r="B899" s="90" t="s">
        <v>97</v>
      </c>
      <c r="C899" s="132"/>
      <c r="D899" s="132"/>
    </row>
    <row r="900" spans="1:4" x14ac:dyDescent="0.25">
      <c r="A900" s="89">
        <v>440605</v>
      </c>
      <c r="B900" s="90" t="s">
        <v>98</v>
      </c>
      <c r="C900" s="132"/>
      <c r="D900" s="132"/>
    </row>
    <row r="901" spans="1:4" x14ac:dyDescent="0.25">
      <c r="A901" s="89">
        <v>440606</v>
      </c>
      <c r="B901" s="90" t="s">
        <v>99</v>
      </c>
      <c r="C901" s="132"/>
      <c r="D901" s="132"/>
    </row>
    <row r="902" spans="1:4" x14ac:dyDescent="0.25">
      <c r="A902" s="89">
        <v>440607</v>
      </c>
      <c r="B902" s="90" t="s">
        <v>100</v>
      </c>
      <c r="C902" s="132"/>
      <c r="D902" s="132"/>
    </row>
    <row r="903" spans="1:4" x14ac:dyDescent="0.25">
      <c r="A903" s="89">
        <v>440608</v>
      </c>
      <c r="B903" s="90" t="s">
        <v>101</v>
      </c>
      <c r="C903" s="132"/>
      <c r="D903" s="132"/>
    </row>
    <row r="904" spans="1:4" x14ac:dyDescent="0.25">
      <c r="A904" s="89">
        <v>440609</v>
      </c>
      <c r="B904" s="90" t="s">
        <v>102</v>
      </c>
      <c r="C904" s="132"/>
      <c r="D904" s="132"/>
    </row>
    <row r="905" spans="1:4" x14ac:dyDescent="0.25">
      <c r="A905" s="89">
        <v>440610</v>
      </c>
      <c r="B905" s="90" t="s">
        <v>103</v>
      </c>
      <c r="C905" s="132"/>
      <c r="D905" s="132"/>
    </row>
    <row r="906" spans="1:4" x14ac:dyDescent="0.25">
      <c r="A906" s="89">
        <v>440611</v>
      </c>
      <c r="B906" s="90" t="s">
        <v>104</v>
      </c>
      <c r="C906" s="132"/>
      <c r="D906" s="132"/>
    </row>
    <row r="907" spans="1:4" x14ac:dyDescent="0.25">
      <c r="A907" s="89">
        <v>440612</v>
      </c>
      <c r="B907" s="90" t="s">
        <v>105</v>
      </c>
      <c r="C907" s="132"/>
      <c r="D907" s="132"/>
    </row>
    <row r="908" spans="1:4" x14ac:dyDescent="0.25">
      <c r="A908" s="89">
        <v>440613</v>
      </c>
      <c r="B908" s="90" t="s">
        <v>106</v>
      </c>
      <c r="C908" s="132"/>
      <c r="D908" s="132"/>
    </row>
    <row r="909" spans="1:4" x14ac:dyDescent="0.25">
      <c r="A909" s="89">
        <v>440614</v>
      </c>
      <c r="B909" s="90" t="s">
        <v>107</v>
      </c>
      <c r="C909" s="132"/>
      <c r="D909" s="132"/>
    </row>
    <row r="910" spans="1:4" ht="15.75" thickBot="1" x14ac:dyDescent="0.3">
      <c r="A910" s="104">
        <v>440615</v>
      </c>
      <c r="B910" s="105" t="s">
        <v>108</v>
      </c>
      <c r="C910" s="142"/>
      <c r="D910" s="142"/>
    </row>
    <row r="911" spans="1:4" ht="15.75" thickBot="1" x14ac:dyDescent="0.3">
      <c r="A911" s="93" t="s">
        <v>18</v>
      </c>
      <c r="B911" s="94"/>
      <c r="C911" s="133">
        <v>0</v>
      </c>
      <c r="D911" s="133">
        <v>0</v>
      </c>
    </row>
    <row r="912" spans="1:4" x14ac:dyDescent="0.25">
      <c r="A912" s="103">
        <v>4407</v>
      </c>
      <c r="B912" s="101" t="s">
        <v>214</v>
      </c>
      <c r="C912" s="134"/>
      <c r="D912" s="134"/>
    </row>
    <row r="913" spans="1:4" x14ac:dyDescent="0.25">
      <c r="A913" s="89">
        <v>440701</v>
      </c>
      <c r="B913" s="90" t="s">
        <v>94</v>
      </c>
      <c r="C913" s="132"/>
      <c r="D913" s="132"/>
    </row>
    <row r="914" spans="1:4" x14ac:dyDescent="0.25">
      <c r="A914" s="89">
        <v>440702</v>
      </c>
      <c r="B914" s="90" t="s">
        <v>95</v>
      </c>
      <c r="C914" s="132"/>
      <c r="D914" s="132"/>
    </row>
    <row r="915" spans="1:4" x14ac:dyDescent="0.25">
      <c r="A915" s="89">
        <v>440703</v>
      </c>
      <c r="B915" s="90" t="s">
        <v>96</v>
      </c>
      <c r="C915" s="132"/>
      <c r="D915" s="132"/>
    </row>
    <row r="916" spans="1:4" x14ac:dyDescent="0.25">
      <c r="A916" s="89">
        <v>440704</v>
      </c>
      <c r="B916" s="90" t="s">
        <v>97</v>
      </c>
      <c r="C916" s="132"/>
      <c r="D916" s="132"/>
    </row>
    <row r="917" spans="1:4" x14ac:dyDescent="0.25">
      <c r="A917" s="89">
        <v>440705</v>
      </c>
      <c r="B917" s="90" t="s">
        <v>98</v>
      </c>
      <c r="C917" s="132"/>
      <c r="D917" s="132"/>
    </row>
    <row r="918" spans="1:4" x14ac:dyDescent="0.25">
      <c r="A918" s="89">
        <v>440706</v>
      </c>
      <c r="B918" s="90" t="s">
        <v>99</v>
      </c>
      <c r="C918" s="132"/>
      <c r="D918" s="132"/>
    </row>
    <row r="919" spans="1:4" x14ac:dyDescent="0.25">
      <c r="A919" s="89">
        <v>440707</v>
      </c>
      <c r="B919" s="90" t="s">
        <v>100</v>
      </c>
      <c r="C919" s="132"/>
      <c r="D919" s="132"/>
    </row>
    <row r="920" spans="1:4" x14ac:dyDescent="0.25">
      <c r="A920" s="89">
        <v>440708</v>
      </c>
      <c r="B920" s="90" t="s">
        <v>101</v>
      </c>
      <c r="C920" s="132"/>
      <c r="D920" s="132"/>
    </row>
    <row r="921" spans="1:4" x14ac:dyDescent="0.25">
      <c r="A921" s="89">
        <v>440709</v>
      </c>
      <c r="B921" s="90" t="s">
        <v>102</v>
      </c>
      <c r="C921" s="132"/>
      <c r="D921" s="132"/>
    </row>
    <row r="922" spans="1:4" x14ac:dyDescent="0.25">
      <c r="A922" s="89">
        <v>440710</v>
      </c>
      <c r="B922" s="90" t="s">
        <v>103</v>
      </c>
      <c r="C922" s="132"/>
      <c r="D922" s="132"/>
    </row>
    <row r="923" spans="1:4" x14ac:dyDescent="0.25">
      <c r="A923" s="89">
        <v>440711</v>
      </c>
      <c r="B923" s="90" t="s">
        <v>104</v>
      </c>
      <c r="C923" s="132"/>
      <c r="D923" s="132"/>
    </row>
    <row r="924" spans="1:4" x14ac:dyDescent="0.25">
      <c r="A924" s="89">
        <v>440712</v>
      </c>
      <c r="B924" s="90" t="s">
        <v>105</v>
      </c>
      <c r="C924" s="132"/>
      <c r="D924" s="132"/>
    </row>
    <row r="925" spans="1:4" x14ac:dyDescent="0.25">
      <c r="A925" s="89">
        <v>440713</v>
      </c>
      <c r="B925" s="90" t="s">
        <v>106</v>
      </c>
      <c r="C925" s="132"/>
      <c r="D925" s="132"/>
    </row>
    <row r="926" spans="1:4" x14ac:dyDescent="0.25">
      <c r="A926" s="89">
        <v>440714</v>
      </c>
      <c r="B926" s="90" t="s">
        <v>107</v>
      </c>
      <c r="C926" s="132"/>
      <c r="D926" s="132"/>
    </row>
    <row r="927" spans="1:4" ht="15.75" thickBot="1" x14ac:dyDescent="0.3">
      <c r="A927" s="104">
        <v>440715</v>
      </c>
      <c r="B927" s="105" t="s">
        <v>108</v>
      </c>
      <c r="C927" s="142"/>
      <c r="D927" s="142"/>
    </row>
    <row r="928" spans="1:4" ht="15.75" thickBot="1" x14ac:dyDescent="0.3">
      <c r="A928" s="93" t="s">
        <v>18</v>
      </c>
      <c r="B928" s="94"/>
      <c r="C928" s="133">
        <v>0</v>
      </c>
      <c r="D928" s="133">
        <v>0</v>
      </c>
    </row>
    <row r="929" spans="1:4" x14ac:dyDescent="0.25">
      <c r="A929" s="103">
        <v>4408</v>
      </c>
      <c r="B929" s="101" t="s">
        <v>286</v>
      </c>
      <c r="C929" s="134"/>
      <c r="D929" s="134"/>
    </row>
    <row r="930" spans="1:4" x14ac:dyDescent="0.25">
      <c r="A930" s="89">
        <v>440801</v>
      </c>
      <c r="B930" s="90" t="s">
        <v>94</v>
      </c>
      <c r="C930" s="132"/>
      <c r="D930" s="132"/>
    </row>
    <row r="931" spans="1:4" x14ac:dyDescent="0.25">
      <c r="A931" s="89">
        <v>440802</v>
      </c>
      <c r="B931" s="90" t="s">
        <v>95</v>
      </c>
      <c r="C931" s="132"/>
      <c r="D931" s="132"/>
    </row>
    <row r="932" spans="1:4" x14ac:dyDescent="0.25">
      <c r="A932" s="89">
        <v>440803</v>
      </c>
      <c r="B932" s="90" t="s">
        <v>96</v>
      </c>
      <c r="C932" s="132"/>
      <c r="D932" s="132"/>
    </row>
    <row r="933" spans="1:4" x14ac:dyDescent="0.25">
      <c r="A933" s="89">
        <v>440804</v>
      </c>
      <c r="B933" s="90" t="s">
        <v>97</v>
      </c>
      <c r="C933" s="132"/>
      <c r="D933" s="132"/>
    </row>
    <row r="934" spans="1:4" x14ac:dyDescent="0.25">
      <c r="A934" s="89">
        <v>440805</v>
      </c>
      <c r="B934" s="90" t="s">
        <v>98</v>
      </c>
      <c r="C934" s="132"/>
      <c r="D934" s="132"/>
    </row>
    <row r="935" spans="1:4" x14ac:dyDescent="0.25">
      <c r="A935" s="89">
        <v>440806</v>
      </c>
      <c r="B935" s="90" t="s">
        <v>99</v>
      </c>
      <c r="C935" s="132"/>
      <c r="D935" s="132"/>
    </row>
    <row r="936" spans="1:4" x14ac:dyDescent="0.25">
      <c r="A936" s="89">
        <v>440807</v>
      </c>
      <c r="B936" s="90" t="s">
        <v>100</v>
      </c>
      <c r="C936" s="132"/>
      <c r="D936" s="132"/>
    </row>
    <row r="937" spans="1:4" x14ac:dyDescent="0.25">
      <c r="A937" s="89">
        <v>440808</v>
      </c>
      <c r="B937" s="90" t="s">
        <v>101</v>
      </c>
      <c r="C937" s="132"/>
      <c r="D937" s="132"/>
    </row>
    <row r="938" spans="1:4" x14ac:dyDescent="0.25">
      <c r="A938" s="89">
        <v>440809</v>
      </c>
      <c r="B938" s="90" t="s">
        <v>102</v>
      </c>
      <c r="C938" s="132"/>
      <c r="D938" s="132"/>
    </row>
    <row r="939" spans="1:4" x14ac:dyDescent="0.25">
      <c r="A939" s="89">
        <v>440810</v>
      </c>
      <c r="B939" s="90" t="s">
        <v>103</v>
      </c>
      <c r="C939" s="132"/>
      <c r="D939" s="132"/>
    </row>
    <row r="940" spans="1:4" x14ac:dyDescent="0.25">
      <c r="A940" s="89">
        <v>440811</v>
      </c>
      <c r="B940" s="90" t="s">
        <v>104</v>
      </c>
      <c r="C940" s="132"/>
      <c r="D940" s="132"/>
    </row>
    <row r="941" spans="1:4" x14ac:dyDescent="0.25">
      <c r="A941" s="89">
        <v>440812</v>
      </c>
      <c r="B941" s="90" t="s">
        <v>105</v>
      </c>
      <c r="C941" s="132"/>
      <c r="D941" s="132"/>
    </row>
    <row r="942" spans="1:4" x14ac:dyDescent="0.25">
      <c r="A942" s="89">
        <v>440813</v>
      </c>
      <c r="B942" s="90" t="s">
        <v>106</v>
      </c>
      <c r="C942" s="132"/>
      <c r="D942" s="132"/>
    </row>
    <row r="943" spans="1:4" x14ac:dyDescent="0.25">
      <c r="A943" s="89">
        <v>440814</v>
      </c>
      <c r="B943" s="90" t="s">
        <v>107</v>
      </c>
      <c r="C943" s="132"/>
      <c r="D943" s="132"/>
    </row>
    <row r="944" spans="1:4" ht="15.75" thickBot="1" x14ac:dyDescent="0.3">
      <c r="A944" s="104">
        <v>440815</v>
      </c>
      <c r="B944" s="105" t="s">
        <v>108</v>
      </c>
      <c r="C944" s="142"/>
      <c r="D944" s="142"/>
    </row>
    <row r="945" spans="1:4" ht="15.75" thickBot="1" x14ac:dyDescent="0.3">
      <c r="A945" s="93" t="s">
        <v>18</v>
      </c>
      <c r="B945" s="94"/>
      <c r="C945" s="133">
        <v>0</v>
      </c>
      <c r="D945" s="133">
        <v>0</v>
      </c>
    </row>
    <row r="946" spans="1:4" x14ac:dyDescent="0.25">
      <c r="A946" s="103">
        <v>4409</v>
      </c>
      <c r="B946" s="101" t="s">
        <v>287</v>
      </c>
      <c r="C946" s="134"/>
      <c r="D946" s="134"/>
    </row>
    <row r="947" spans="1:4" x14ac:dyDescent="0.25">
      <c r="A947" s="89">
        <v>440901</v>
      </c>
      <c r="B947" s="90" t="s">
        <v>94</v>
      </c>
      <c r="C947" s="132"/>
      <c r="D947" s="132"/>
    </row>
    <row r="948" spans="1:4" x14ac:dyDescent="0.25">
      <c r="A948" s="89">
        <v>440902</v>
      </c>
      <c r="B948" s="90" t="s">
        <v>95</v>
      </c>
      <c r="C948" s="132"/>
      <c r="D948" s="132"/>
    </row>
    <row r="949" spans="1:4" x14ac:dyDescent="0.25">
      <c r="A949" s="89">
        <v>440903</v>
      </c>
      <c r="B949" s="90" t="s">
        <v>96</v>
      </c>
      <c r="C949" s="132"/>
      <c r="D949" s="132"/>
    </row>
    <row r="950" spans="1:4" x14ac:dyDescent="0.25">
      <c r="A950" s="89">
        <v>440904</v>
      </c>
      <c r="B950" s="90" t="s">
        <v>97</v>
      </c>
      <c r="C950" s="132"/>
      <c r="D950" s="132"/>
    </row>
    <row r="951" spans="1:4" x14ac:dyDescent="0.25">
      <c r="A951" s="89">
        <v>440905</v>
      </c>
      <c r="B951" s="90" t="s">
        <v>98</v>
      </c>
      <c r="C951" s="132"/>
      <c r="D951" s="132"/>
    </row>
    <row r="952" spans="1:4" x14ac:dyDescent="0.25">
      <c r="A952" s="89">
        <v>440906</v>
      </c>
      <c r="B952" s="90" t="s">
        <v>99</v>
      </c>
      <c r="C952" s="132"/>
      <c r="D952" s="132"/>
    </row>
    <row r="953" spans="1:4" x14ac:dyDescent="0.25">
      <c r="A953" s="89">
        <v>440907</v>
      </c>
      <c r="B953" s="90" t="s">
        <v>100</v>
      </c>
      <c r="C953" s="132"/>
      <c r="D953" s="132"/>
    </row>
    <row r="954" spans="1:4" x14ac:dyDescent="0.25">
      <c r="A954" s="89">
        <v>440908</v>
      </c>
      <c r="B954" s="90" t="s">
        <v>101</v>
      </c>
      <c r="C954" s="132"/>
      <c r="D954" s="132"/>
    </row>
    <row r="955" spans="1:4" x14ac:dyDescent="0.25">
      <c r="A955" s="89">
        <v>440909</v>
      </c>
      <c r="B955" s="90" t="s">
        <v>102</v>
      </c>
      <c r="C955" s="132"/>
      <c r="D955" s="132"/>
    </row>
    <row r="956" spans="1:4" x14ac:dyDescent="0.25">
      <c r="A956" s="89">
        <v>440910</v>
      </c>
      <c r="B956" s="90" t="s">
        <v>103</v>
      </c>
      <c r="C956" s="132"/>
      <c r="D956" s="132"/>
    </row>
    <row r="957" spans="1:4" x14ac:dyDescent="0.25">
      <c r="A957" s="89">
        <v>440911</v>
      </c>
      <c r="B957" s="90" t="s">
        <v>104</v>
      </c>
      <c r="C957" s="132"/>
      <c r="D957" s="132"/>
    </row>
    <row r="958" spans="1:4" x14ac:dyDescent="0.25">
      <c r="A958" s="89">
        <v>440912</v>
      </c>
      <c r="B958" s="90" t="s">
        <v>105</v>
      </c>
      <c r="C958" s="132"/>
      <c r="D958" s="132"/>
    </row>
    <row r="959" spans="1:4" x14ac:dyDescent="0.25">
      <c r="A959" s="89">
        <v>440913</v>
      </c>
      <c r="B959" s="90" t="s">
        <v>106</v>
      </c>
      <c r="C959" s="132"/>
      <c r="D959" s="132"/>
    </row>
    <row r="960" spans="1:4" x14ac:dyDescent="0.25">
      <c r="A960" s="89">
        <v>440914</v>
      </c>
      <c r="B960" s="90" t="s">
        <v>107</v>
      </c>
      <c r="C960" s="132"/>
      <c r="D960" s="132"/>
    </row>
    <row r="961" spans="1:4" ht="15.75" thickBot="1" x14ac:dyDescent="0.3">
      <c r="A961" s="114">
        <v>440915</v>
      </c>
      <c r="B961" s="105" t="s">
        <v>108</v>
      </c>
      <c r="C961" s="142"/>
      <c r="D961" s="142"/>
    </row>
    <row r="962" spans="1:4" ht="15.75" thickBot="1" x14ac:dyDescent="0.3">
      <c r="A962" s="110" t="s">
        <v>18</v>
      </c>
      <c r="B962" s="94"/>
      <c r="C962" s="133">
        <v>0</v>
      </c>
      <c r="D962" s="133">
        <v>0</v>
      </c>
    </row>
    <row r="963" spans="1:4" x14ac:dyDescent="0.25">
      <c r="A963" s="102">
        <v>4410</v>
      </c>
      <c r="B963" s="101" t="s">
        <v>288</v>
      </c>
      <c r="C963" s="134"/>
      <c r="D963" s="134"/>
    </row>
    <row r="964" spans="1:4" x14ac:dyDescent="0.25">
      <c r="A964" s="89">
        <v>441001</v>
      </c>
      <c r="B964" s="90" t="s">
        <v>94</v>
      </c>
      <c r="C964" s="132"/>
      <c r="D964" s="132"/>
    </row>
    <row r="965" spans="1:4" x14ac:dyDescent="0.25">
      <c r="A965" s="89">
        <v>441002</v>
      </c>
      <c r="B965" s="90" t="s">
        <v>95</v>
      </c>
      <c r="C965" s="132"/>
      <c r="D965" s="132"/>
    </row>
    <row r="966" spans="1:4" x14ac:dyDescent="0.25">
      <c r="A966" s="89">
        <v>441003</v>
      </c>
      <c r="B966" s="90" t="s">
        <v>96</v>
      </c>
      <c r="C966" s="132"/>
      <c r="D966" s="132"/>
    </row>
    <row r="967" spans="1:4" x14ac:dyDescent="0.25">
      <c r="A967" s="89">
        <v>441004</v>
      </c>
      <c r="B967" s="90" t="s">
        <v>97</v>
      </c>
      <c r="C967" s="132"/>
      <c r="D967" s="132"/>
    </row>
    <row r="968" spans="1:4" x14ac:dyDescent="0.25">
      <c r="A968" s="89">
        <v>441005</v>
      </c>
      <c r="B968" s="90" t="s">
        <v>98</v>
      </c>
      <c r="C968" s="132"/>
      <c r="D968" s="132"/>
    </row>
    <row r="969" spans="1:4" x14ac:dyDescent="0.25">
      <c r="A969" s="89">
        <v>441006</v>
      </c>
      <c r="B969" s="90" t="s">
        <v>99</v>
      </c>
      <c r="C969" s="132"/>
      <c r="D969" s="132"/>
    </row>
    <row r="970" spans="1:4" x14ac:dyDescent="0.25">
      <c r="A970" s="89">
        <v>441007</v>
      </c>
      <c r="B970" s="90" t="s">
        <v>100</v>
      </c>
      <c r="C970" s="132"/>
      <c r="D970" s="132"/>
    </row>
    <row r="971" spans="1:4" x14ac:dyDescent="0.25">
      <c r="A971" s="89">
        <v>441008</v>
      </c>
      <c r="B971" s="90" t="s">
        <v>101</v>
      </c>
      <c r="C971" s="132"/>
      <c r="D971" s="132"/>
    </row>
    <row r="972" spans="1:4" x14ac:dyDescent="0.25">
      <c r="A972" s="89">
        <v>441009</v>
      </c>
      <c r="B972" s="90" t="s">
        <v>102</v>
      </c>
      <c r="C972" s="132"/>
      <c r="D972" s="132"/>
    </row>
    <row r="973" spans="1:4" x14ac:dyDescent="0.25">
      <c r="A973" s="89">
        <v>441010</v>
      </c>
      <c r="B973" s="90" t="s">
        <v>103</v>
      </c>
      <c r="C973" s="132"/>
      <c r="D973" s="132"/>
    </row>
    <row r="974" spans="1:4" x14ac:dyDescent="0.25">
      <c r="A974" s="89">
        <v>441011</v>
      </c>
      <c r="B974" s="90" t="s">
        <v>104</v>
      </c>
      <c r="C974" s="132"/>
      <c r="D974" s="132"/>
    </row>
    <row r="975" spans="1:4" x14ac:dyDescent="0.25">
      <c r="A975" s="89">
        <v>441012</v>
      </c>
      <c r="B975" s="90" t="s">
        <v>105</v>
      </c>
      <c r="C975" s="132"/>
      <c r="D975" s="132"/>
    </row>
    <row r="976" spans="1:4" x14ac:dyDescent="0.25">
      <c r="A976" s="89">
        <v>441013</v>
      </c>
      <c r="B976" s="90" t="s">
        <v>106</v>
      </c>
      <c r="C976" s="132"/>
      <c r="D976" s="132"/>
    </row>
    <row r="977" spans="1:4" x14ac:dyDescent="0.25">
      <c r="A977" s="89">
        <v>441014</v>
      </c>
      <c r="B977" s="90" t="s">
        <v>107</v>
      </c>
      <c r="C977" s="132"/>
      <c r="D977" s="132"/>
    </row>
    <row r="978" spans="1:4" ht="15.75" thickBot="1" x14ac:dyDescent="0.3">
      <c r="A978" s="104">
        <v>441015</v>
      </c>
      <c r="B978" s="105" t="s">
        <v>108</v>
      </c>
      <c r="C978" s="142"/>
      <c r="D978" s="142"/>
    </row>
    <row r="979" spans="1:4" ht="15.75" thickBot="1" x14ac:dyDescent="0.3">
      <c r="A979" s="93" t="s">
        <v>18</v>
      </c>
      <c r="B979" s="94"/>
      <c r="C979" s="133">
        <v>0</v>
      </c>
      <c r="D979" s="133">
        <v>0</v>
      </c>
    </row>
    <row r="980" spans="1:4" x14ac:dyDescent="0.25">
      <c r="A980" s="103">
        <v>4411</v>
      </c>
      <c r="B980" s="101" t="s">
        <v>289</v>
      </c>
      <c r="C980" s="134"/>
      <c r="D980" s="134"/>
    </row>
    <row r="981" spans="1:4" x14ac:dyDescent="0.25">
      <c r="A981" s="89">
        <v>441101</v>
      </c>
      <c r="B981" s="90" t="s">
        <v>94</v>
      </c>
      <c r="C981" s="132"/>
      <c r="D981" s="132"/>
    </row>
    <row r="982" spans="1:4" x14ac:dyDescent="0.25">
      <c r="A982" s="89">
        <v>441102</v>
      </c>
      <c r="B982" s="90" t="s">
        <v>95</v>
      </c>
      <c r="C982" s="132"/>
      <c r="D982" s="132"/>
    </row>
    <row r="983" spans="1:4" x14ac:dyDescent="0.25">
      <c r="A983" s="89">
        <v>441103</v>
      </c>
      <c r="B983" s="90" t="s">
        <v>96</v>
      </c>
      <c r="C983" s="132"/>
      <c r="D983" s="132"/>
    </row>
    <row r="984" spans="1:4" x14ac:dyDescent="0.25">
      <c r="A984" s="89">
        <v>441104</v>
      </c>
      <c r="B984" s="90" t="s">
        <v>97</v>
      </c>
      <c r="C984" s="132"/>
      <c r="D984" s="132"/>
    </row>
    <row r="985" spans="1:4" x14ac:dyDescent="0.25">
      <c r="A985" s="89">
        <v>441105</v>
      </c>
      <c r="B985" s="90" t="s">
        <v>98</v>
      </c>
      <c r="C985" s="132"/>
      <c r="D985" s="132"/>
    </row>
    <row r="986" spans="1:4" x14ac:dyDescent="0.25">
      <c r="A986" s="89">
        <v>441106</v>
      </c>
      <c r="B986" s="90" t="s">
        <v>99</v>
      </c>
      <c r="C986" s="132"/>
      <c r="D986" s="132"/>
    </row>
    <row r="987" spans="1:4" x14ac:dyDescent="0.25">
      <c r="A987" s="89">
        <v>441107</v>
      </c>
      <c r="B987" s="90" t="s">
        <v>100</v>
      </c>
      <c r="C987" s="132"/>
      <c r="D987" s="132"/>
    </row>
    <row r="988" spans="1:4" x14ac:dyDescent="0.25">
      <c r="A988" s="89">
        <v>441108</v>
      </c>
      <c r="B988" s="90" t="s">
        <v>101</v>
      </c>
      <c r="C988" s="132"/>
      <c r="D988" s="132"/>
    </row>
    <row r="989" spans="1:4" x14ac:dyDescent="0.25">
      <c r="A989" s="89">
        <v>441109</v>
      </c>
      <c r="B989" s="90" t="s">
        <v>102</v>
      </c>
      <c r="C989" s="132"/>
      <c r="D989" s="132"/>
    </row>
    <row r="990" spans="1:4" x14ac:dyDescent="0.25">
      <c r="A990" s="89">
        <v>441110</v>
      </c>
      <c r="B990" s="90" t="s">
        <v>103</v>
      </c>
      <c r="C990" s="132"/>
      <c r="D990" s="132"/>
    </row>
    <row r="991" spans="1:4" x14ac:dyDescent="0.25">
      <c r="A991" s="89">
        <v>441111</v>
      </c>
      <c r="B991" s="90" t="s">
        <v>104</v>
      </c>
      <c r="C991" s="132"/>
      <c r="D991" s="132"/>
    </row>
    <row r="992" spans="1:4" x14ac:dyDescent="0.25">
      <c r="A992" s="89">
        <v>441112</v>
      </c>
      <c r="B992" s="90" t="s">
        <v>105</v>
      </c>
      <c r="C992" s="132"/>
      <c r="D992" s="132"/>
    </row>
    <row r="993" spans="1:4" x14ac:dyDescent="0.25">
      <c r="A993" s="89">
        <v>441113</v>
      </c>
      <c r="B993" s="90" t="s">
        <v>106</v>
      </c>
      <c r="C993" s="132"/>
      <c r="D993" s="132"/>
    </row>
    <row r="994" spans="1:4" x14ac:dyDescent="0.25">
      <c r="A994" s="89">
        <v>441114</v>
      </c>
      <c r="B994" s="90" t="s">
        <v>107</v>
      </c>
      <c r="C994" s="132"/>
      <c r="D994" s="132"/>
    </row>
    <row r="995" spans="1:4" ht="15.75" thickBot="1" x14ac:dyDescent="0.3">
      <c r="A995" s="104">
        <v>441115</v>
      </c>
      <c r="B995" s="105" t="s">
        <v>108</v>
      </c>
      <c r="C995" s="142"/>
      <c r="D995" s="142"/>
    </row>
    <row r="996" spans="1:4" ht="15.75" thickBot="1" x14ac:dyDescent="0.3">
      <c r="A996" s="93" t="s">
        <v>18</v>
      </c>
      <c r="B996" s="94"/>
      <c r="C996" s="133">
        <v>0</v>
      </c>
      <c r="D996" s="133">
        <v>0</v>
      </c>
    </row>
    <row r="997" spans="1:4" x14ac:dyDescent="0.25">
      <c r="A997" s="103">
        <v>4412</v>
      </c>
      <c r="B997" s="101" t="s">
        <v>277</v>
      </c>
      <c r="C997" s="134"/>
      <c r="D997" s="134"/>
    </row>
    <row r="998" spans="1:4" x14ac:dyDescent="0.25">
      <c r="A998" s="89">
        <v>441201</v>
      </c>
      <c r="B998" s="90" t="s">
        <v>94</v>
      </c>
      <c r="C998" s="132"/>
      <c r="D998" s="132"/>
    </row>
    <row r="999" spans="1:4" x14ac:dyDescent="0.25">
      <c r="A999" s="89">
        <v>441202</v>
      </c>
      <c r="B999" s="90" t="s">
        <v>95</v>
      </c>
      <c r="C999" s="132"/>
      <c r="D999" s="132"/>
    </row>
    <row r="1000" spans="1:4" x14ac:dyDescent="0.25">
      <c r="A1000" s="89">
        <v>441203</v>
      </c>
      <c r="B1000" s="90" t="s">
        <v>96</v>
      </c>
      <c r="C1000" s="132"/>
      <c r="D1000" s="132"/>
    </row>
    <row r="1001" spans="1:4" x14ac:dyDescent="0.25">
      <c r="A1001" s="89">
        <v>441204</v>
      </c>
      <c r="B1001" s="90" t="s">
        <v>97</v>
      </c>
      <c r="C1001" s="132"/>
      <c r="D1001" s="132"/>
    </row>
    <row r="1002" spans="1:4" x14ac:dyDescent="0.25">
      <c r="A1002" s="89">
        <v>441205</v>
      </c>
      <c r="B1002" s="90" t="s">
        <v>98</v>
      </c>
      <c r="C1002" s="132"/>
      <c r="D1002" s="132"/>
    </row>
    <row r="1003" spans="1:4" x14ac:dyDescent="0.25">
      <c r="A1003" s="89">
        <v>441206</v>
      </c>
      <c r="B1003" s="90" t="s">
        <v>99</v>
      </c>
      <c r="C1003" s="132"/>
      <c r="D1003" s="132"/>
    </row>
    <row r="1004" spans="1:4" x14ac:dyDescent="0.25">
      <c r="A1004" s="89">
        <v>441207</v>
      </c>
      <c r="B1004" s="90" t="s">
        <v>100</v>
      </c>
      <c r="C1004" s="132"/>
      <c r="D1004" s="132"/>
    </row>
    <row r="1005" spans="1:4" x14ac:dyDescent="0.25">
      <c r="A1005" s="89">
        <v>441208</v>
      </c>
      <c r="B1005" s="90" t="s">
        <v>101</v>
      </c>
      <c r="C1005" s="132"/>
      <c r="D1005" s="132"/>
    </row>
    <row r="1006" spans="1:4" x14ac:dyDescent="0.25">
      <c r="A1006" s="89">
        <v>441209</v>
      </c>
      <c r="B1006" s="90" t="s">
        <v>102</v>
      </c>
      <c r="C1006" s="132"/>
      <c r="D1006" s="132"/>
    </row>
    <row r="1007" spans="1:4" x14ac:dyDescent="0.25">
      <c r="A1007" s="89">
        <v>441210</v>
      </c>
      <c r="B1007" s="90" t="s">
        <v>103</v>
      </c>
      <c r="C1007" s="132"/>
      <c r="D1007" s="132"/>
    </row>
    <row r="1008" spans="1:4" x14ac:dyDescent="0.25">
      <c r="A1008" s="89">
        <v>441211</v>
      </c>
      <c r="B1008" s="90" t="s">
        <v>104</v>
      </c>
      <c r="C1008" s="132"/>
      <c r="D1008" s="132"/>
    </row>
    <row r="1009" spans="1:4" x14ac:dyDescent="0.25">
      <c r="A1009" s="89">
        <v>441212</v>
      </c>
      <c r="B1009" s="90" t="s">
        <v>105</v>
      </c>
      <c r="C1009" s="132"/>
      <c r="D1009" s="132"/>
    </row>
    <row r="1010" spans="1:4" x14ac:dyDescent="0.25">
      <c r="A1010" s="89">
        <v>441213</v>
      </c>
      <c r="B1010" s="90" t="s">
        <v>106</v>
      </c>
      <c r="C1010" s="132"/>
      <c r="D1010" s="132"/>
    </row>
    <row r="1011" spans="1:4" x14ac:dyDescent="0.25">
      <c r="A1011" s="89">
        <v>441214</v>
      </c>
      <c r="B1011" s="90" t="s">
        <v>107</v>
      </c>
      <c r="C1011" s="132"/>
      <c r="D1011" s="132"/>
    </row>
    <row r="1012" spans="1:4" ht="15.75" thickBot="1" x14ac:dyDescent="0.3">
      <c r="A1012" s="104">
        <v>441215</v>
      </c>
      <c r="B1012" s="105" t="s">
        <v>108</v>
      </c>
      <c r="C1012" s="142"/>
      <c r="D1012" s="142"/>
    </row>
    <row r="1013" spans="1:4" ht="15.75" thickBot="1" x14ac:dyDescent="0.3">
      <c r="A1013" s="93" t="s">
        <v>18</v>
      </c>
      <c r="B1013" s="94"/>
      <c r="C1013" s="133">
        <v>0</v>
      </c>
      <c r="D1013" s="133">
        <v>0</v>
      </c>
    </row>
    <row r="1014" spans="1:4" x14ac:dyDescent="0.25">
      <c r="A1014" s="103">
        <v>4413</v>
      </c>
      <c r="B1014" s="101" t="s">
        <v>278</v>
      </c>
      <c r="C1014" s="134"/>
      <c r="D1014" s="134"/>
    </row>
    <row r="1015" spans="1:4" x14ac:dyDescent="0.25">
      <c r="A1015" s="89">
        <v>441301</v>
      </c>
      <c r="B1015" s="90" t="s">
        <v>94</v>
      </c>
      <c r="C1015" s="132"/>
      <c r="D1015" s="132"/>
    </row>
    <row r="1016" spans="1:4" x14ac:dyDescent="0.25">
      <c r="A1016" s="89">
        <v>441302</v>
      </c>
      <c r="B1016" s="90" t="s">
        <v>95</v>
      </c>
      <c r="C1016" s="132"/>
      <c r="D1016" s="132"/>
    </row>
    <row r="1017" spans="1:4" x14ac:dyDescent="0.25">
      <c r="A1017" s="89">
        <v>441303</v>
      </c>
      <c r="B1017" s="90" t="s">
        <v>96</v>
      </c>
      <c r="C1017" s="132"/>
      <c r="D1017" s="132"/>
    </row>
    <row r="1018" spans="1:4" x14ac:dyDescent="0.25">
      <c r="A1018" s="89">
        <v>441304</v>
      </c>
      <c r="B1018" s="90" t="s">
        <v>97</v>
      </c>
      <c r="C1018" s="132"/>
      <c r="D1018" s="132"/>
    </row>
    <row r="1019" spans="1:4" x14ac:dyDescent="0.25">
      <c r="A1019" s="89">
        <v>441305</v>
      </c>
      <c r="B1019" s="90" t="s">
        <v>98</v>
      </c>
      <c r="C1019" s="132"/>
      <c r="D1019" s="132"/>
    </row>
    <row r="1020" spans="1:4" x14ac:dyDescent="0.25">
      <c r="A1020" s="89">
        <v>441306</v>
      </c>
      <c r="B1020" s="90" t="s">
        <v>99</v>
      </c>
      <c r="C1020" s="132"/>
      <c r="D1020" s="132"/>
    </row>
    <row r="1021" spans="1:4" x14ac:dyDescent="0.25">
      <c r="A1021" s="89">
        <v>441307</v>
      </c>
      <c r="B1021" s="90" t="s">
        <v>100</v>
      </c>
      <c r="C1021" s="132"/>
      <c r="D1021" s="132"/>
    </row>
    <row r="1022" spans="1:4" x14ac:dyDescent="0.25">
      <c r="A1022" s="89">
        <v>441308</v>
      </c>
      <c r="B1022" s="90" t="s">
        <v>101</v>
      </c>
      <c r="C1022" s="132"/>
      <c r="D1022" s="132"/>
    </row>
    <row r="1023" spans="1:4" x14ac:dyDescent="0.25">
      <c r="A1023" s="89">
        <v>441309</v>
      </c>
      <c r="B1023" s="90" t="s">
        <v>102</v>
      </c>
      <c r="C1023" s="132"/>
      <c r="D1023" s="132"/>
    </row>
    <row r="1024" spans="1:4" x14ac:dyDescent="0.25">
      <c r="A1024" s="89">
        <v>441310</v>
      </c>
      <c r="B1024" s="90" t="s">
        <v>103</v>
      </c>
      <c r="C1024" s="132"/>
      <c r="D1024" s="132"/>
    </row>
    <row r="1025" spans="1:4" x14ac:dyDescent="0.25">
      <c r="A1025" s="89">
        <v>441311</v>
      </c>
      <c r="B1025" s="90" t="s">
        <v>104</v>
      </c>
      <c r="C1025" s="132"/>
      <c r="D1025" s="132"/>
    </row>
    <row r="1026" spans="1:4" x14ac:dyDescent="0.25">
      <c r="A1026" s="89">
        <v>441312</v>
      </c>
      <c r="B1026" s="90" t="s">
        <v>105</v>
      </c>
      <c r="C1026" s="132"/>
      <c r="D1026" s="132"/>
    </row>
    <row r="1027" spans="1:4" x14ac:dyDescent="0.25">
      <c r="A1027" s="89">
        <v>441313</v>
      </c>
      <c r="B1027" s="90" t="s">
        <v>106</v>
      </c>
      <c r="C1027" s="132"/>
      <c r="D1027" s="132"/>
    </row>
    <row r="1028" spans="1:4" x14ac:dyDescent="0.25">
      <c r="A1028" s="89">
        <v>441314</v>
      </c>
      <c r="B1028" s="90" t="s">
        <v>107</v>
      </c>
      <c r="C1028" s="132"/>
      <c r="D1028" s="132"/>
    </row>
    <row r="1029" spans="1:4" ht="15.75" thickBot="1" x14ac:dyDescent="0.3">
      <c r="A1029" s="104">
        <v>441315</v>
      </c>
      <c r="B1029" s="105" t="s">
        <v>108</v>
      </c>
      <c r="C1029" s="142"/>
      <c r="D1029" s="142"/>
    </row>
    <row r="1030" spans="1:4" ht="15.75" thickBot="1" x14ac:dyDescent="0.3">
      <c r="A1030" s="93" t="s">
        <v>18</v>
      </c>
      <c r="B1030" s="94"/>
      <c r="C1030" s="133">
        <v>0</v>
      </c>
      <c r="D1030" s="133">
        <v>0</v>
      </c>
    </row>
    <row r="1031" spans="1:4" x14ac:dyDescent="0.25">
      <c r="A1031" s="103">
        <v>4414</v>
      </c>
      <c r="B1031" s="101" t="s">
        <v>290</v>
      </c>
      <c r="C1031" s="134"/>
      <c r="D1031" s="134"/>
    </row>
    <row r="1032" spans="1:4" x14ac:dyDescent="0.25">
      <c r="A1032" s="89">
        <v>441401</v>
      </c>
      <c r="B1032" s="90" t="s">
        <v>94</v>
      </c>
      <c r="C1032" s="132"/>
      <c r="D1032" s="132"/>
    </row>
    <row r="1033" spans="1:4" x14ac:dyDescent="0.25">
      <c r="A1033" s="89">
        <v>441402</v>
      </c>
      <c r="B1033" s="90" t="s">
        <v>95</v>
      </c>
      <c r="C1033" s="132"/>
      <c r="D1033" s="132"/>
    </row>
    <row r="1034" spans="1:4" x14ac:dyDescent="0.25">
      <c r="A1034" s="89">
        <v>441403</v>
      </c>
      <c r="B1034" s="90" t="s">
        <v>96</v>
      </c>
      <c r="C1034" s="132"/>
      <c r="D1034" s="132"/>
    </row>
    <row r="1035" spans="1:4" x14ac:dyDescent="0.25">
      <c r="A1035" s="89">
        <v>441404</v>
      </c>
      <c r="B1035" s="90" t="s">
        <v>97</v>
      </c>
      <c r="C1035" s="132"/>
      <c r="D1035" s="132"/>
    </row>
    <row r="1036" spans="1:4" x14ac:dyDescent="0.25">
      <c r="A1036" s="89">
        <v>441405</v>
      </c>
      <c r="B1036" s="90" t="s">
        <v>98</v>
      </c>
      <c r="C1036" s="132"/>
      <c r="D1036" s="132"/>
    </row>
    <row r="1037" spans="1:4" x14ac:dyDescent="0.25">
      <c r="A1037" s="89">
        <v>441406</v>
      </c>
      <c r="B1037" s="90" t="s">
        <v>99</v>
      </c>
      <c r="C1037" s="132"/>
      <c r="D1037" s="132"/>
    </row>
    <row r="1038" spans="1:4" x14ac:dyDescent="0.25">
      <c r="A1038" s="89">
        <v>441407</v>
      </c>
      <c r="B1038" s="90" t="s">
        <v>100</v>
      </c>
      <c r="C1038" s="132"/>
      <c r="D1038" s="132"/>
    </row>
    <row r="1039" spans="1:4" x14ac:dyDescent="0.25">
      <c r="A1039" s="89">
        <v>441408</v>
      </c>
      <c r="B1039" s="90" t="s">
        <v>101</v>
      </c>
      <c r="C1039" s="132"/>
      <c r="D1039" s="132"/>
    </row>
    <row r="1040" spans="1:4" x14ac:dyDescent="0.25">
      <c r="A1040" s="89">
        <v>441409</v>
      </c>
      <c r="B1040" s="90" t="s">
        <v>102</v>
      </c>
      <c r="C1040" s="132"/>
      <c r="D1040" s="132"/>
    </row>
    <row r="1041" spans="1:4" x14ac:dyDescent="0.25">
      <c r="A1041" s="89">
        <v>441410</v>
      </c>
      <c r="B1041" s="90" t="s">
        <v>103</v>
      </c>
      <c r="C1041" s="132"/>
      <c r="D1041" s="132"/>
    </row>
    <row r="1042" spans="1:4" x14ac:dyDescent="0.25">
      <c r="A1042" s="89">
        <v>441411</v>
      </c>
      <c r="B1042" s="90" t="s">
        <v>104</v>
      </c>
      <c r="C1042" s="132"/>
      <c r="D1042" s="132"/>
    </row>
    <row r="1043" spans="1:4" x14ac:dyDescent="0.25">
      <c r="A1043" s="89">
        <v>441412</v>
      </c>
      <c r="B1043" s="90" t="s">
        <v>105</v>
      </c>
      <c r="C1043" s="132"/>
      <c r="D1043" s="132"/>
    </row>
    <row r="1044" spans="1:4" x14ac:dyDescent="0.25">
      <c r="A1044" s="89">
        <v>441413</v>
      </c>
      <c r="B1044" s="90" t="s">
        <v>106</v>
      </c>
      <c r="C1044" s="132"/>
      <c r="D1044" s="132"/>
    </row>
    <row r="1045" spans="1:4" x14ac:dyDescent="0.25">
      <c r="A1045" s="89">
        <v>441414</v>
      </c>
      <c r="B1045" s="90" t="s">
        <v>107</v>
      </c>
      <c r="C1045" s="132"/>
      <c r="D1045" s="132"/>
    </row>
    <row r="1046" spans="1:4" ht="15.75" thickBot="1" x14ac:dyDescent="0.3">
      <c r="A1046" s="104">
        <v>441415</v>
      </c>
      <c r="B1046" s="105" t="s">
        <v>108</v>
      </c>
      <c r="C1046" s="142"/>
      <c r="D1046" s="142"/>
    </row>
    <row r="1047" spans="1:4" ht="15.75" thickBot="1" x14ac:dyDescent="0.3">
      <c r="A1047" s="93" t="s">
        <v>18</v>
      </c>
      <c r="B1047" s="94"/>
      <c r="C1047" s="133">
        <v>0</v>
      </c>
      <c r="D1047" s="133">
        <v>0</v>
      </c>
    </row>
    <row r="1048" spans="1:4" x14ac:dyDescent="0.25">
      <c r="A1048" s="103">
        <v>4415</v>
      </c>
      <c r="B1048" s="101" t="s">
        <v>236</v>
      </c>
      <c r="C1048" s="134"/>
      <c r="D1048" s="134"/>
    </row>
    <row r="1049" spans="1:4" x14ac:dyDescent="0.25">
      <c r="A1049" s="89">
        <v>441501</v>
      </c>
      <c r="B1049" s="90" t="s">
        <v>94</v>
      </c>
      <c r="C1049" s="132"/>
      <c r="D1049" s="132"/>
    </row>
    <row r="1050" spans="1:4" x14ac:dyDescent="0.25">
      <c r="A1050" s="89">
        <v>441502</v>
      </c>
      <c r="B1050" s="90" t="s">
        <v>95</v>
      </c>
      <c r="C1050" s="132"/>
      <c r="D1050" s="132"/>
    </row>
    <row r="1051" spans="1:4" x14ac:dyDescent="0.25">
      <c r="A1051" s="89">
        <v>441503</v>
      </c>
      <c r="B1051" s="90" t="s">
        <v>96</v>
      </c>
      <c r="C1051" s="132"/>
      <c r="D1051" s="132"/>
    </row>
    <row r="1052" spans="1:4" x14ac:dyDescent="0.25">
      <c r="A1052" s="89">
        <v>441504</v>
      </c>
      <c r="B1052" s="90" t="s">
        <v>97</v>
      </c>
      <c r="C1052" s="132"/>
      <c r="D1052" s="132"/>
    </row>
    <row r="1053" spans="1:4" x14ac:dyDescent="0.25">
      <c r="A1053" s="89">
        <v>441505</v>
      </c>
      <c r="B1053" s="90" t="s">
        <v>98</v>
      </c>
      <c r="C1053" s="132"/>
      <c r="D1053" s="132"/>
    </row>
    <row r="1054" spans="1:4" x14ac:dyDescent="0.25">
      <c r="A1054" s="89">
        <v>441506</v>
      </c>
      <c r="B1054" s="90" t="s">
        <v>99</v>
      </c>
      <c r="C1054" s="132"/>
      <c r="D1054" s="132"/>
    </row>
    <row r="1055" spans="1:4" x14ac:dyDescent="0.25">
      <c r="A1055" s="89">
        <v>441507</v>
      </c>
      <c r="B1055" s="90" t="s">
        <v>100</v>
      </c>
      <c r="C1055" s="132"/>
      <c r="D1055" s="132"/>
    </row>
    <row r="1056" spans="1:4" x14ac:dyDescent="0.25">
      <c r="A1056" s="89">
        <v>441508</v>
      </c>
      <c r="B1056" s="90" t="s">
        <v>101</v>
      </c>
      <c r="C1056" s="132"/>
      <c r="D1056" s="132"/>
    </row>
    <row r="1057" spans="1:4" x14ac:dyDescent="0.25">
      <c r="A1057" s="89">
        <v>441509</v>
      </c>
      <c r="B1057" s="90" t="s">
        <v>102</v>
      </c>
      <c r="C1057" s="132"/>
      <c r="D1057" s="132"/>
    </row>
    <row r="1058" spans="1:4" x14ac:dyDescent="0.25">
      <c r="A1058" s="89">
        <v>441510</v>
      </c>
      <c r="B1058" s="90" t="s">
        <v>103</v>
      </c>
      <c r="C1058" s="132"/>
      <c r="D1058" s="132"/>
    </row>
    <row r="1059" spans="1:4" x14ac:dyDescent="0.25">
      <c r="A1059" s="89">
        <v>441511</v>
      </c>
      <c r="B1059" s="90" t="s">
        <v>104</v>
      </c>
      <c r="C1059" s="132"/>
      <c r="D1059" s="132"/>
    </row>
    <row r="1060" spans="1:4" x14ac:dyDescent="0.25">
      <c r="A1060" s="89">
        <v>441512</v>
      </c>
      <c r="B1060" s="90" t="s">
        <v>105</v>
      </c>
      <c r="C1060" s="132"/>
      <c r="D1060" s="132"/>
    </row>
    <row r="1061" spans="1:4" x14ac:dyDescent="0.25">
      <c r="A1061" s="89">
        <v>441513</v>
      </c>
      <c r="B1061" s="90" t="s">
        <v>106</v>
      </c>
      <c r="C1061" s="132"/>
      <c r="D1061" s="132"/>
    </row>
    <row r="1062" spans="1:4" x14ac:dyDescent="0.25">
      <c r="A1062" s="89">
        <v>441514</v>
      </c>
      <c r="B1062" s="90" t="s">
        <v>107</v>
      </c>
      <c r="C1062" s="132"/>
      <c r="D1062" s="132"/>
    </row>
    <row r="1063" spans="1:4" ht="15.75" thickBot="1" x14ac:dyDescent="0.3">
      <c r="A1063" s="104">
        <v>441515</v>
      </c>
      <c r="B1063" s="105" t="s">
        <v>108</v>
      </c>
      <c r="C1063" s="142"/>
      <c r="D1063" s="142"/>
    </row>
    <row r="1064" spans="1:4" ht="15.75" thickBot="1" x14ac:dyDescent="0.3">
      <c r="A1064" s="93" t="s">
        <v>18</v>
      </c>
      <c r="B1064" s="94"/>
      <c r="C1064" s="133">
        <v>0</v>
      </c>
      <c r="D1064" s="133">
        <v>0</v>
      </c>
    </row>
    <row r="1065" spans="1:4" x14ac:dyDescent="0.25">
      <c r="A1065" s="103">
        <v>4416</v>
      </c>
      <c r="B1065" s="101" t="s">
        <v>269</v>
      </c>
      <c r="C1065" s="134"/>
      <c r="D1065" s="134"/>
    </row>
    <row r="1066" spans="1:4" x14ac:dyDescent="0.25">
      <c r="A1066" s="89">
        <v>441601</v>
      </c>
      <c r="B1066" s="90" t="s">
        <v>94</v>
      </c>
      <c r="C1066" s="132"/>
      <c r="D1066" s="132"/>
    </row>
    <row r="1067" spans="1:4" x14ac:dyDescent="0.25">
      <c r="A1067" s="89">
        <v>441602</v>
      </c>
      <c r="B1067" s="90" t="s">
        <v>95</v>
      </c>
      <c r="C1067" s="132"/>
      <c r="D1067" s="132"/>
    </row>
    <row r="1068" spans="1:4" x14ac:dyDescent="0.25">
      <c r="A1068" s="89">
        <v>441603</v>
      </c>
      <c r="B1068" s="90" t="s">
        <v>96</v>
      </c>
      <c r="C1068" s="132"/>
      <c r="D1068" s="132"/>
    </row>
    <row r="1069" spans="1:4" x14ac:dyDescent="0.25">
      <c r="A1069" s="89">
        <v>441604</v>
      </c>
      <c r="B1069" s="90" t="s">
        <v>97</v>
      </c>
      <c r="C1069" s="132"/>
      <c r="D1069" s="132"/>
    </row>
    <row r="1070" spans="1:4" x14ac:dyDescent="0.25">
      <c r="A1070" s="89">
        <v>441605</v>
      </c>
      <c r="B1070" s="90" t="s">
        <v>98</v>
      </c>
      <c r="C1070" s="132"/>
      <c r="D1070" s="132"/>
    </row>
    <row r="1071" spans="1:4" x14ac:dyDescent="0.25">
      <c r="A1071" s="89">
        <v>441606</v>
      </c>
      <c r="B1071" s="90" t="s">
        <v>99</v>
      </c>
      <c r="C1071" s="132"/>
      <c r="D1071" s="132"/>
    </row>
    <row r="1072" spans="1:4" x14ac:dyDescent="0.25">
      <c r="A1072" s="89">
        <v>441607</v>
      </c>
      <c r="B1072" s="90" t="s">
        <v>100</v>
      </c>
      <c r="C1072" s="132"/>
      <c r="D1072" s="132"/>
    </row>
    <row r="1073" spans="1:4" x14ac:dyDescent="0.25">
      <c r="A1073" s="89">
        <v>441608</v>
      </c>
      <c r="B1073" s="90" t="s">
        <v>101</v>
      </c>
      <c r="C1073" s="132"/>
      <c r="D1073" s="132"/>
    </row>
    <row r="1074" spans="1:4" x14ac:dyDescent="0.25">
      <c r="A1074" s="89">
        <v>441609</v>
      </c>
      <c r="B1074" s="90" t="s">
        <v>102</v>
      </c>
      <c r="C1074" s="132"/>
      <c r="D1074" s="132"/>
    </row>
    <row r="1075" spans="1:4" x14ac:dyDescent="0.25">
      <c r="A1075" s="89">
        <v>441610</v>
      </c>
      <c r="B1075" s="90" t="s">
        <v>103</v>
      </c>
      <c r="C1075" s="132"/>
      <c r="D1075" s="132"/>
    </row>
    <row r="1076" spans="1:4" x14ac:dyDescent="0.25">
      <c r="A1076" s="89">
        <v>441611</v>
      </c>
      <c r="B1076" s="90" t="s">
        <v>104</v>
      </c>
      <c r="C1076" s="132"/>
      <c r="D1076" s="132"/>
    </row>
    <row r="1077" spans="1:4" x14ac:dyDescent="0.25">
      <c r="A1077" s="89">
        <v>441612</v>
      </c>
      <c r="B1077" s="90" t="s">
        <v>105</v>
      </c>
      <c r="C1077" s="132"/>
      <c r="D1077" s="132"/>
    </row>
    <row r="1078" spans="1:4" x14ac:dyDescent="0.25">
      <c r="A1078" s="89">
        <v>441613</v>
      </c>
      <c r="B1078" s="90" t="s">
        <v>106</v>
      </c>
      <c r="C1078" s="132"/>
      <c r="D1078" s="132"/>
    </row>
    <row r="1079" spans="1:4" x14ac:dyDescent="0.25">
      <c r="A1079" s="89">
        <v>441614</v>
      </c>
      <c r="B1079" s="90" t="s">
        <v>107</v>
      </c>
      <c r="C1079" s="132"/>
      <c r="D1079" s="132"/>
    </row>
    <row r="1080" spans="1:4" ht="15.75" thickBot="1" x14ac:dyDescent="0.3">
      <c r="A1080" s="104">
        <v>441615</v>
      </c>
      <c r="B1080" s="105" t="s">
        <v>108</v>
      </c>
      <c r="C1080" s="142"/>
      <c r="D1080" s="142"/>
    </row>
    <row r="1081" spans="1:4" ht="15.75" thickBot="1" x14ac:dyDescent="0.3">
      <c r="A1081" s="93" t="s">
        <v>18</v>
      </c>
      <c r="B1081" s="94"/>
      <c r="C1081" s="133">
        <v>0</v>
      </c>
      <c r="D1081" s="133">
        <v>0</v>
      </c>
    </row>
    <row r="1082" spans="1:4" x14ac:dyDescent="0.25">
      <c r="A1082" s="116">
        <v>4417</v>
      </c>
      <c r="B1082" s="115" t="s">
        <v>281</v>
      </c>
      <c r="C1082" s="141"/>
      <c r="D1082" s="141"/>
    </row>
    <row r="1083" spans="1:4" ht="15.75" thickBot="1" x14ac:dyDescent="0.3">
      <c r="A1083" s="117">
        <v>441701</v>
      </c>
      <c r="B1083" s="111" t="s">
        <v>291</v>
      </c>
      <c r="C1083" s="145"/>
      <c r="D1083" s="145"/>
    </row>
    <row r="1084" spans="1:4" ht="15.75" thickBot="1" x14ac:dyDescent="0.3">
      <c r="A1084" s="93" t="s">
        <v>18</v>
      </c>
      <c r="B1084" s="94"/>
      <c r="C1084" s="133">
        <v>0</v>
      </c>
      <c r="D1084" s="133">
        <v>0</v>
      </c>
    </row>
    <row r="1085" spans="1:4" x14ac:dyDescent="0.25">
      <c r="A1085" s="103">
        <v>45</v>
      </c>
      <c r="B1085" s="101" t="s">
        <v>292</v>
      </c>
      <c r="C1085" s="134"/>
      <c r="D1085" s="134"/>
    </row>
    <row r="1086" spans="1:4" x14ac:dyDescent="0.25">
      <c r="A1086" s="102">
        <v>4501</v>
      </c>
      <c r="B1086" s="100" t="s">
        <v>293</v>
      </c>
      <c r="C1086" s="132"/>
      <c r="D1086" s="132"/>
    </row>
    <row r="1087" spans="1:4" x14ac:dyDescent="0.25">
      <c r="A1087" s="89">
        <v>450101</v>
      </c>
      <c r="B1087" s="90" t="s">
        <v>294</v>
      </c>
      <c r="C1087" s="132"/>
      <c r="D1087" s="132"/>
    </row>
    <row r="1088" spans="1:4" x14ac:dyDescent="0.25">
      <c r="A1088" s="89">
        <v>450102</v>
      </c>
      <c r="B1088" s="90" t="s">
        <v>295</v>
      </c>
      <c r="C1088" s="132"/>
      <c r="D1088" s="132"/>
    </row>
    <row r="1089" spans="1:4" x14ac:dyDescent="0.25">
      <c r="A1089" s="89">
        <v>450103</v>
      </c>
      <c r="B1089" s="90" t="s">
        <v>296</v>
      </c>
      <c r="C1089" s="132"/>
      <c r="D1089" s="132"/>
    </row>
    <row r="1090" spans="1:4" x14ac:dyDescent="0.25">
      <c r="A1090" s="89"/>
      <c r="B1090" s="90" t="s">
        <v>297</v>
      </c>
      <c r="C1090" s="132"/>
      <c r="D1090" s="132"/>
    </row>
    <row r="1091" spans="1:4" x14ac:dyDescent="0.25">
      <c r="A1091" s="89">
        <v>450104</v>
      </c>
      <c r="B1091" s="90" t="s">
        <v>298</v>
      </c>
      <c r="C1091" s="132"/>
      <c r="D1091" s="132"/>
    </row>
    <row r="1092" spans="1:4" x14ac:dyDescent="0.25">
      <c r="A1092" s="89">
        <v>450105</v>
      </c>
      <c r="B1092" s="90" t="s">
        <v>299</v>
      </c>
      <c r="C1092" s="132">
        <v>20939</v>
      </c>
      <c r="D1092" s="132">
        <v>34967</v>
      </c>
    </row>
    <row r="1093" spans="1:4" x14ac:dyDescent="0.25">
      <c r="A1093" s="89">
        <v>450106</v>
      </c>
      <c r="B1093" s="90" t="s">
        <v>300</v>
      </c>
      <c r="C1093" s="132"/>
      <c r="D1093" s="132"/>
    </row>
    <row r="1094" spans="1:4" x14ac:dyDescent="0.25">
      <c r="A1094" s="89"/>
      <c r="B1094" s="90" t="s">
        <v>301</v>
      </c>
      <c r="C1094" s="132"/>
      <c r="D1094" s="132"/>
    </row>
    <row r="1095" spans="1:4" x14ac:dyDescent="0.25">
      <c r="A1095" s="89">
        <v>450107</v>
      </c>
      <c r="B1095" s="90" t="s">
        <v>302</v>
      </c>
      <c r="C1095" s="132"/>
      <c r="D1095" s="132"/>
    </row>
    <row r="1096" spans="1:4" x14ac:dyDescent="0.25">
      <c r="A1096" s="89"/>
      <c r="B1096" s="90" t="s">
        <v>303</v>
      </c>
      <c r="C1096" s="132"/>
      <c r="D1096" s="132"/>
    </row>
    <row r="1097" spans="1:4" x14ac:dyDescent="0.25">
      <c r="A1097" s="89">
        <v>450108</v>
      </c>
      <c r="B1097" s="90" t="s">
        <v>304</v>
      </c>
      <c r="C1097" s="132"/>
      <c r="D1097" s="132"/>
    </row>
    <row r="1098" spans="1:4" x14ac:dyDescent="0.25">
      <c r="A1098" s="89">
        <v>450109</v>
      </c>
      <c r="B1098" s="90" t="s">
        <v>305</v>
      </c>
      <c r="C1098" s="132"/>
      <c r="D1098" s="132"/>
    </row>
    <row r="1099" spans="1:4" x14ac:dyDescent="0.25">
      <c r="A1099" s="89">
        <v>450110</v>
      </c>
      <c r="B1099" s="90" t="s">
        <v>306</v>
      </c>
      <c r="C1099" s="132"/>
      <c r="D1099" s="132"/>
    </row>
    <row r="1100" spans="1:4" x14ac:dyDescent="0.25">
      <c r="A1100" s="89"/>
      <c r="B1100" s="90" t="s">
        <v>307</v>
      </c>
      <c r="C1100" s="132"/>
      <c r="D1100" s="132"/>
    </row>
    <row r="1101" spans="1:4" ht="15.75" thickBot="1" x14ac:dyDescent="0.3">
      <c r="A1101" s="91">
        <v>450120</v>
      </c>
      <c r="B1101" s="92" t="s">
        <v>38</v>
      </c>
      <c r="C1101" s="132"/>
      <c r="D1101" s="132"/>
    </row>
    <row r="1102" spans="1:4" ht="15.75" thickBot="1" x14ac:dyDescent="0.3">
      <c r="A1102" s="93" t="s">
        <v>18</v>
      </c>
      <c r="B1102" s="94"/>
      <c r="C1102" s="133">
        <v>20939</v>
      </c>
      <c r="D1102" s="133">
        <v>34967</v>
      </c>
    </row>
    <row r="1103" spans="1:4" x14ac:dyDescent="0.25">
      <c r="A1103" s="103">
        <v>4502</v>
      </c>
      <c r="B1103" s="101" t="s">
        <v>308</v>
      </c>
      <c r="C1103" s="134"/>
      <c r="D1103" s="134"/>
    </row>
    <row r="1104" spans="1:4" x14ac:dyDescent="0.25">
      <c r="A1104" s="89">
        <v>450201</v>
      </c>
      <c r="B1104" s="90" t="s">
        <v>309</v>
      </c>
      <c r="C1104" s="132"/>
      <c r="D1104" s="132"/>
    </row>
    <row r="1105" spans="1:4" ht="15.75" thickBot="1" x14ac:dyDescent="0.3">
      <c r="A1105" s="91">
        <v>450202</v>
      </c>
      <c r="B1105" s="92" t="s">
        <v>38</v>
      </c>
      <c r="C1105" s="136"/>
      <c r="D1105" s="136"/>
    </row>
    <row r="1106" spans="1:4" ht="15.75" thickBot="1" x14ac:dyDescent="0.3">
      <c r="A1106" s="93" t="s">
        <v>18</v>
      </c>
      <c r="B1106" s="94"/>
      <c r="C1106" s="133">
        <v>0</v>
      </c>
      <c r="D1106" s="133">
        <v>0</v>
      </c>
    </row>
    <row r="1107" spans="1:4" x14ac:dyDescent="0.25">
      <c r="A1107" s="103">
        <v>4503</v>
      </c>
      <c r="B1107" s="101" t="s">
        <v>310</v>
      </c>
      <c r="C1107" s="134"/>
      <c r="D1107" s="134"/>
    </row>
    <row r="1108" spans="1:4" x14ac:dyDescent="0.25">
      <c r="A1108" s="89">
        <v>450301</v>
      </c>
      <c r="B1108" s="90" t="s">
        <v>311</v>
      </c>
      <c r="C1108" s="132"/>
      <c r="D1108" s="132"/>
    </row>
    <row r="1109" spans="1:4" x14ac:dyDescent="0.25">
      <c r="A1109" s="89">
        <v>450302</v>
      </c>
      <c r="B1109" s="90" t="s">
        <v>312</v>
      </c>
      <c r="C1109" s="132">
        <v>9999</v>
      </c>
      <c r="D1109" s="132">
        <v>30860</v>
      </c>
    </row>
    <row r="1110" spans="1:4" x14ac:dyDescent="0.25">
      <c r="A1110" s="89">
        <v>450303</v>
      </c>
      <c r="B1110" s="90" t="s">
        <v>313</v>
      </c>
      <c r="C1110" s="132"/>
      <c r="D1110" s="132"/>
    </row>
    <row r="1111" spans="1:4" x14ac:dyDescent="0.25">
      <c r="A1111" s="89">
        <v>450304</v>
      </c>
      <c r="B1111" s="90" t="s">
        <v>314</v>
      </c>
      <c r="C1111" s="132"/>
      <c r="D1111" s="132"/>
    </row>
    <row r="1112" spans="1:4" ht="15.75" thickBot="1" x14ac:dyDescent="0.3">
      <c r="A1112" s="91">
        <v>450310</v>
      </c>
      <c r="B1112" s="92" t="s">
        <v>38</v>
      </c>
      <c r="C1112" s="132"/>
      <c r="D1112" s="132"/>
    </row>
    <row r="1113" spans="1:4" ht="15.75" thickBot="1" x14ac:dyDescent="0.3">
      <c r="A1113" s="93" t="s">
        <v>18</v>
      </c>
      <c r="B1113" s="94"/>
      <c r="C1113" s="133">
        <v>9999</v>
      </c>
      <c r="D1113" s="133">
        <v>30860</v>
      </c>
    </row>
    <row r="1114" spans="1:4" ht="15.75" thickBot="1" x14ac:dyDescent="0.3">
      <c r="A1114" s="113"/>
      <c r="B1114" s="105"/>
      <c r="C1114" s="139"/>
      <c r="D1114" s="139"/>
    </row>
    <row r="1115" spans="1:4" ht="15.75" thickBot="1" x14ac:dyDescent="0.3">
      <c r="A1115" s="120" t="s">
        <v>315</v>
      </c>
      <c r="B1115" s="121"/>
      <c r="C1115" s="140">
        <v>6598183</v>
      </c>
      <c r="D1115" s="140">
        <v>3442452</v>
      </c>
    </row>
    <row r="1116" spans="1:4" x14ac:dyDescent="0.25">
      <c r="A1116" s="118"/>
      <c r="B1116" s="119"/>
      <c r="C1116" s="141"/>
      <c r="D1116" s="141"/>
    </row>
    <row r="1117" spans="1:4" x14ac:dyDescent="0.25">
      <c r="A1117" s="102">
        <v>5</v>
      </c>
      <c r="B1117" s="100" t="s">
        <v>316</v>
      </c>
      <c r="C1117" s="132"/>
      <c r="D1117" s="132"/>
    </row>
    <row r="1118" spans="1:4" x14ac:dyDescent="0.25">
      <c r="A1118" s="102">
        <v>51</v>
      </c>
      <c r="B1118" s="100" t="s">
        <v>201</v>
      </c>
      <c r="C1118" s="132"/>
      <c r="D1118" s="132"/>
    </row>
    <row r="1119" spans="1:4" x14ac:dyDescent="0.25">
      <c r="A1119" s="102">
        <v>5101</v>
      </c>
      <c r="B1119" s="100" t="s">
        <v>317</v>
      </c>
      <c r="C1119" s="132"/>
      <c r="D1119" s="132"/>
    </row>
    <row r="1120" spans="1:4" x14ac:dyDescent="0.25">
      <c r="A1120" s="89">
        <v>510101</v>
      </c>
      <c r="B1120" s="90" t="s">
        <v>318</v>
      </c>
      <c r="C1120" s="132"/>
      <c r="D1120" s="132"/>
    </row>
    <row r="1121" spans="1:4" x14ac:dyDescent="0.25">
      <c r="A1121" s="89">
        <v>510102</v>
      </c>
      <c r="B1121" s="90" t="s">
        <v>319</v>
      </c>
      <c r="C1121" s="132"/>
      <c r="D1121" s="132"/>
    </row>
    <row r="1122" spans="1:4" x14ac:dyDescent="0.25">
      <c r="A1122" s="89">
        <v>510103</v>
      </c>
      <c r="B1122" s="90" t="s">
        <v>320</v>
      </c>
      <c r="C1122" s="132"/>
      <c r="D1122" s="132"/>
    </row>
    <row r="1123" spans="1:4" x14ac:dyDescent="0.25">
      <c r="A1123" s="89">
        <v>510104</v>
      </c>
      <c r="B1123" s="90" t="s">
        <v>321</v>
      </c>
      <c r="C1123" s="132"/>
      <c r="D1123" s="132"/>
    </row>
    <row r="1124" spans="1:4" ht="15.75" thickBot="1" x14ac:dyDescent="0.3">
      <c r="A1124" s="104">
        <v>510105</v>
      </c>
      <c r="B1124" s="105" t="s">
        <v>322</v>
      </c>
      <c r="C1124" s="132"/>
      <c r="D1124" s="132"/>
    </row>
    <row r="1125" spans="1:4" ht="15.75" thickBot="1" x14ac:dyDescent="0.3">
      <c r="A1125" s="93" t="s">
        <v>18</v>
      </c>
      <c r="B1125" s="94"/>
      <c r="C1125" s="133">
        <v>0</v>
      </c>
      <c r="D1125" s="133">
        <v>0</v>
      </c>
    </row>
    <row r="1126" spans="1:4" x14ac:dyDescent="0.25">
      <c r="A1126" s="103">
        <v>5102</v>
      </c>
      <c r="B1126" s="101" t="s">
        <v>227</v>
      </c>
      <c r="C1126" s="134"/>
      <c r="D1126" s="134"/>
    </row>
    <row r="1127" spans="1:4" x14ac:dyDescent="0.25">
      <c r="A1127" s="89">
        <v>510201</v>
      </c>
      <c r="B1127" s="90" t="s">
        <v>260</v>
      </c>
      <c r="C1127" s="132"/>
      <c r="D1127" s="132"/>
    </row>
    <row r="1128" spans="1:4" x14ac:dyDescent="0.25">
      <c r="A1128" s="89">
        <v>510202</v>
      </c>
      <c r="B1128" s="90" t="s">
        <v>323</v>
      </c>
      <c r="C1128" s="132"/>
      <c r="D1128" s="132"/>
    </row>
    <row r="1129" spans="1:4" x14ac:dyDescent="0.25">
      <c r="A1129" s="89">
        <v>510203</v>
      </c>
      <c r="B1129" s="90" t="s">
        <v>118</v>
      </c>
      <c r="C1129" s="132"/>
      <c r="D1129" s="132"/>
    </row>
    <row r="1130" spans="1:4" x14ac:dyDescent="0.25">
      <c r="A1130" s="89">
        <v>51020301</v>
      </c>
      <c r="B1130" s="90" t="s">
        <v>207</v>
      </c>
      <c r="C1130" s="132"/>
      <c r="D1130" s="132"/>
    </row>
    <row r="1131" spans="1:4" x14ac:dyDescent="0.25">
      <c r="A1131" s="89">
        <v>51020302</v>
      </c>
      <c r="B1131" s="90" t="s">
        <v>208</v>
      </c>
      <c r="C1131" s="132"/>
      <c r="D1131" s="132"/>
    </row>
    <row r="1132" spans="1:4" x14ac:dyDescent="0.25">
      <c r="A1132" s="89">
        <v>51020303</v>
      </c>
      <c r="B1132" s="90" t="s">
        <v>209</v>
      </c>
      <c r="C1132" s="132"/>
      <c r="D1132" s="132"/>
    </row>
    <row r="1133" spans="1:4" ht="15.75" thickBot="1" x14ac:dyDescent="0.3">
      <c r="A1133" s="89">
        <v>510204</v>
      </c>
      <c r="B1133" s="90" t="s">
        <v>227</v>
      </c>
      <c r="C1133" s="132"/>
      <c r="D1133" s="132"/>
    </row>
    <row r="1134" spans="1:4" ht="15.75" thickBot="1" x14ac:dyDescent="0.3">
      <c r="A1134" s="93" t="s">
        <v>18</v>
      </c>
      <c r="B1134" s="94"/>
      <c r="C1134" s="133">
        <v>0</v>
      </c>
      <c r="D1134" s="133">
        <v>0</v>
      </c>
    </row>
    <row r="1135" spans="1:4" x14ac:dyDescent="0.25">
      <c r="A1135" s="103">
        <v>5103</v>
      </c>
      <c r="B1135" s="101" t="s">
        <v>324</v>
      </c>
      <c r="C1135" s="134"/>
      <c r="D1135" s="134"/>
    </row>
    <row r="1136" spans="1:4" x14ac:dyDescent="0.25">
      <c r="A1136" s="89">
        <v>510301</v>
      </c>
      <c r="B1136" s="90" t="s">
        <v>203</v>
      </c>
      <c r="C1136" s="132"/>
      <c r="D1136" s="132"/>
    </row>
    <row r="1137" spans="1:4" x14ac:dyDescent="0.25">
      <c r="A1137" s="89">
        <v>510302</v>
      </c>
      <c r="B1137" s="90" t="s">
        <v>204</v>
      </c>
      <c r="C1137" s="132"/>
      <c r="D1137" s="132"/>
    </row>
    <row r="1138" spans="1:4" x14ac:dyDescent="0.25">
      <c r="A1138" s="89">
        <v>510303</v>
      </c>
      <c r="B1138" s="90" t="s">
        <v>87</v>
      </c>
      <c r="C1138" s="132"/>
      <c r="D1138" s="132"/>
    </row>
    <row r="1139" spans="1:4" x14ac:dyDescent="0.25">
      <c r="A1139" s="89">
        <v>510304</v>
      </c>
      <c r="B1139" s="90" t="s">
        <v>88</v>
      </c>
      <c r="C1139" s="132"/>
      <c r="D1139" s="132"/>
    </row>
    <row r="1140" spans="1:4" x14ac:dyDescent="0.25">
      <c r="A1140" s="89">
        <v>510305</v>
      </c>
      <c r="B1140" s="90" t="s">
        <v>89</v>
      </c>
      <c r="C1140" s="132"/>
      <c r="D1140" s="132"/>
    </row>
    <row r="1141" spans="1:4" x14ac:dyDescent="0.25">
      <c r="A1141" s="89">
        <v>510306</v>
      </c>
      <c r="B1141" s="90" t="s">
        <v>206</v>
      </c>
      <c r="C1141" s="132"/>
      <c r="D1141" s="132"/>
    </row>
    <row r="1142" spans="1:4" x14ac:dyDescent="0.25">
      <c r="A1142" s="89">
        <v>51030601</v>
      </c>
      <c r="B1142" s="90" t="s">
        <v>207</v>
      </c>
      <c r="C1142" s="132"/>
      <c r="D1142" s="132"/>
    </row>
    <row r="1143" spans="1:4" x14ac:dyDescent="0.25">
      <c r="A1143" s="89">
        <v>51030602</v>
      </c>
      <c r="B1143" s="90" t="s">
        <v>208</v>
      </c>
      <c r="C1143" s="132"/>
      <c r="D1143" s="132"/>
    </row>
    <row r="1144" spans="1:4" x14ac:dyDescent="0.25">
      <c r="A1144" s="89">
        <v>51030603</v>
      </c>
      <c r="B1144" s="90" t="s">
        <v>209</v>
      </c>
      <c r="C1144" s="132"/>
      <c r="D1144" s="132"/>
    </row>
    <row r="1145" spans="1:4" x14ac:dyDescent="0.25">
      <c r="A1145" s="89">
        <v>510307</v>
      </c>
      <c r="B1145" s="90" t="s">
        <v>91</v>
      </c>
      <c r="C1145" s="132"/>
      <c r="D1145" s="132"/>
    </row>
    <row r="1146" spans="1:4" ht="15.75" thickBot="1" x14ac:dyDescent="0.3">
      <c r="A1146" s="104">
        <v>510308</v>
      </c>
      <c r="B1146" s="105" t="s">
        <v>210</v>
      </c>
      <c r="C1146" s="132"/>
      <c r="D1146" s="132"/>
    </row>
    <row r="1147" spans="1:4" ht="15.75" thickBot="1" x14ac:dyDescent="0.3">
      <c r="A1147" s="93" t="s">
        <v>18</v>
      </c>
      <c r="B1147" s="94"/>
      <c r="C1147" s="133">
        <v>0</v>
      </c>
      <c r="D1147" s="133">
        <v>0</v>
      </c>
    </row>
    <row r="1148" spans="1:4" x14ac:dyDescent="0.25">
      <c r="A1148" s="103">
        <v>5104</v>
      </c>
      <c r="B1148" s="101" t="s">
        <v>325</v>
      </c>
      <c r="C1148" s="134"/>
      <c r="D1148" s="134"/>
    </row>
    <row r="1149" spans="1:4" x14ac:dyDescent="0.25">
      <c r="A1149" s="89">
        <v>510401</v>
      </c>
      <c r="B1149" s="90" t="s">
        <v>87</v>
      </c>
      <c r="C1149" s="132"/>
      <c r="D1149" s="132"/>
    </row>
    <row r="1150" spans="1:4" x14ac:dyDescent="0.25">
      <c r="A1150" s="89">
        <v>510402</v>
      </c>
      <c r="B1150" s="90" t="s">
        <v>88</v>
      </c>
      <c r="C1150" s="132"/>
      <c r="D1150" s="132"/>
    </row>
    <row r="1151" spans="1:4" x14ac:dyDescent="0.25">
      <c r="A1151" s="89">
        <v>510403</v>
      </c>
      <c r="B1151" s="90" t="s">
        <v>89</v>
      </c>
      <c r="C1151" s="132"/>
      <c r="D1151" s="132"/>
    </row>
    <row r="1152" spans="1:4" x14ac:dyDescent="0.25">
      <c r="A1152" s="89">
        <v>510404</v>
      </c>
      <c r="B1152" s="90" t="s">
        <v>206</v>
      </c>
      <c r="C1152" s="132"/>
      <c r="D1152" s="132"/>
    </row>
    <row r="1153" spans="1:4" x14ac:dyDescent="0.25">
      <c r="A1153" s="89">
        <v>51040401</v>
      </c>
      <c r="B1153" s="90" t="s">
        <v>207</v>
      </c>
      <c r="C1153" s="132"/>
      <c r="D1153" s="132"/>
    </row>
    <row r="1154" spans="1:4" x14ac:dyDescent="0.25">
      <c r="A1154" s="89">
        <v>51040402</v>
      </c>
      <c r="B1154" s="90" t="s">
        <v>208</v>
      </c>
      <c r="C1154" s="132"/>
      <c r="D1154" s="132"/>
    </row>
    <row r="1155" spans="1:4" x14ac:dyDescent="0.25">
      <c r="A1155" s="89">
        <v>51040403</v>
      </c>
      <c r="B1155" s="90" t="s">
        <v>209</v>
      </c>
      <c r="C1155" s="132"/>
      <c r="D1155" s="132"/>
    </row>
    <row r="1156" spans="1:4" x14ac:dyDescent="0.25">
      <c r="A1156" s="89">
        <v>510405</v>
      </c>
      <c r="B1156" s="90" t="s">
        <v>91</v>
      </c>
      <c r="C1156" s="132"/>
      <c r="D1156" s="132"/>
    </row>
    <row r="1157" spans="1:4" ht="15.75" thickBot="1" x14ac:dyDescent="0.3">
      <c r="A1157" s="104">
        <v>510406</v>
      </c>
      <c r="B1157" s="105" t="s">
        <v>210</v>
      </c>
      <c r="C1157" s="132"/>
      <c r="D1157" s="132"/>
    </row>
    <row r="1158" spans="1:4" ht="15.75" thickBot="1" x14ac:dyDescent="0.3">
      <c r="A1158" s="93" t="s">
        <v>18</v>
      </c>
      <c r="B1158" s="94"/>
      <c r="C1158" s="133">
        <v>0</v>
      </c>
      <c r="D1158" s="133">
        <v>0</v>
      </c>
    </row>
    <row r="1159" spans="1:4" x14ac:dyDescent="0.25">
      <c r="A1159" s="103">
        <v>5105</v>
      </c>
      <c r="B1159" s="101" t="s">
        <v>326</v>
      </c>
      <c r="C1159" s="134"/>
      <c r="D1159" s="134"/>
    </row>
    <row r="1160" spans="1:4" x14ac:dyDescent="0.25">
      <c r="A1160" s="89">
        <v>510501</v>
      </c>
      <c r="B1160" s="90" t="s">
        <v>87</v>
      </c>
      <c r="C1160" s="132"/>
      <c r="D1160" s="132"/>
    </row>
    <row r="1161" spans="1:4" x14ac:dyDescent="0.25">
      <c r="A1161" s="89">
        <v>510502</v>
      </c>
      <c r="B1161" s="90" t="s">
        <v>88</v>
      </c>
      <c r="C1161" s="132"/>
      <c r="D1161" s="132"/>
    </row>
    <row r="1162" spans="1:4" x14ac:dyDescent="0.25">
      <c r="A1162" s="89">
        <v>510503</v>
      </c>
      <c r="B1162" s="90" t="s">
        <v>89</v>
      </c>
      <c r="C1162" s="132"/>
      <c r="D1162" s="132"/>
    </row>
    <row r="1163" spans="1:4" x14ac:dyDescent="0.25">
      <c r="A1163" s="89">
        <v>510504</v>
      </c>
      <c r="B1163" s="90" t="s">
        <v>206</v>
      </c>
      <c r="C1163" s="132"/>
      <c r="D1163" s="132"/>
    </row>
    <row r="1164" spans="1:4" x14ac:dyDescent="0.25">
      <c r="A1164" s="89">
        <v>51050401</v>
      </c>
      <c r="B1164" s="90" t="s">
        <v>207</v>
      </c>
      <c r="C1164" s="132"/>
      <c r="D1164" s="132"/>
    </row>
    <row r="1165" spans="1:4" x14ac:dyDescent="0.25">
      <c r="A1165" s="89">
        <v>51050402</v>
      </c>
      <c r="B1165" s="90" t="s">
        <v>208</v>
      </c>
      <c r="C1165" s="132"/>
      <c r="D1165" s="132"/>
    </row>
    <row r="1166" spans="1:4" x14ac:dyDescent="0.25">
      <c r="A1166" s="89">
        <v>51050403</v>
      </c>
      <c r="B1166" s="90" t="s">
        <v>209</v>
      </c>
      <c r="C1166" s="132"/>
      <c r="D1166" s="132"/>
    </row>
    <row r="1167" spans="1:4" x14ac:dyDescent="0.25">
      <c r="A1167" s="89">
        <v>510505</v>
      </c>
      <c r="B1167" s="90" t="s">
        <v>91</v>
      </c>
      <c r="C1167" s="132"/>
      <c r="D1167" s="132"/>
    </row>
    <row r="1168" spans="1:4" ht="15.75" thickBot="1" x14ac:dyDescent="0.3">
      <c r="A1168" s="104">
        <v>510506</v>
      </c>
      <c r="B1168" s="105" t="s">
        <v>210</v>
      </c>
      <c r="C1168" s="132"/>
      <c r="D1168" s="132"/>
    </row>
    <row r="1169" spans="1:4" ht="15.75" thickBot="1" x14ac:dyDescent="0.3">
      <c r="A1169" s="93" t="s">
        <v>18</v>
      </c>
      <c r="B1169" s="94"/>
      <c r="C1169" s="133">
        <v>0</v>
      </c>
      <c r="D1169" s="133">
        <v>0</v>
      </c>
    </row>
    <row r="1170" spans="1:4" x14ac:dyDescent="0.25">
      <c r="A1170" s="103">
        <v>5106</v>
      </c>
      <c r="B1170" s="101" t="s">
        <v>327</v>
      </c>
      <c r="C1170" s="134"/>
      <c r="D1170" s="134"/>
    </row>
    <row r="1171" spans="1:4" x14ac:dyDescent="0.25">
      <c r="A1171" s="89">
        <v>510601</v>
      </c>
      <c r="B1171" s="90" t="s">
        <v>86</v>
      </c>
      <c r="C1171" s="132"/>
      <c r="D1171" s="132"/>
    </row>
    <row r="1172" spans="1:4" x14ac:dyDescent="0.25">
      <c r="A1172" s="89">
        <v>510602</v>
      </c>
      <c r="B1172" s="90" t="s">
        <v>87</v>
      </c>
      <c r="C1172" s="132"/>
      <c r="D1172" s="132"/>
    </row>
    <row r="1173" spans="1:4" x14ac:dyDescent="0.25">
      <c r="A1173" s="89">
        <v>510603</v>
      </c>
      <c r="B1173" s="90" t="s">
        <v>88</v>
      </c>
      <c r="C1173" s="132"/>
      <c r="D1173" s="132"/>
    </row>
    <row r="1174" spans="1:4" x14ac:dyDescent="0.25">
      <c r="A1174" s="89">
        <v>510604</v>
      </c>
      <c r="B1174" s="90" t="s">
        <v>89</v>
      </c>
      <c r="C1174" s="132"/>
      <c r="D1174" s="132"/>
    </row>
    <row r="1175" spans="1:4" x14ac:dyDescent="0.25">
      <c r="A1175" s="89">
        <v>510605</v>
      </c>
      <c r="B1175" s="90" t="s">
        <v>206</v>
      </c>
      <c r="C1175" s="132"/>
      <c r="D1175" s="132"/>
    </row>
    <row r="1176" spans="1:4" x14ac:dyDescent="0.25">
      <c r="A1176" s="89">
        <v>51060501</v>
      </c>
      <c r="B1176" s="90" t="s">
        <v>207</v>
      </c>
      <c r="C1176" s="132"/>
      <c r="D1176" s="132"/>
    </row>
    <row r="1177" spans="1:4" x14ac:dyDescent="0.25">
      <c r="A1177" s="89">
        <v>51060502</v>
      </c>
      <c r="B1177" s="90" t="s">
        <v>208</v>
      </c>
      <c r="C1177" s="132"/>
      <c r="D1177" s="132"/>
    </row>
    <row r="1178" spans="1:4" x14ac:dyDescent="0.25">
      <c r="A1178" s="89">
        <v>51060503</v>
      </c>
      <c r="B1178" s="90" t="s">
        <v>209</v>
      </c>
      <c r="C1178" s="132"/>
      <c r="D1178" s="132"/>
    </row>
    <row r="1179" spans="1:4" x14ac:dyDescent="0.25">
      <c r="A1179" s="89">
        <v>510606</v>
      </c>
      <c r="B1179" s="90" t="s">
        <v>91</v>
      </c>
      <c r="C1179" s="132"/>
      <c r="D1179" s="132"/>
    </row>
    <row r="1180" spans="1:4" ht="15.75" thickBot="1" x14ac:dyDescent="0.3">
      <c r="A1180" s="104">
        <v>510607</v>
      </c>
      <c r="B1180" s="105" t="s">
        <v>210</v>
      </c>
      <c r="C1180" s="136"/>
      <c r="D1180" s="136"/>
    </row>
    <row r="1181" spans="1:4" ht="15.75" thickBot="1" x14ac:dyDescent="0.3">
      <c r="A1181" s="93" t="s">
        <v>18</v>
      </c>
      <c r="B1181" s="94"/>
      <c r="C1181" s="133">
        <v>0</v>
      </c>
      <c r="D1181" s="133">
        <v>0</v>
      </c>
    </row>
    <row r="1182" spans="1:4" x14ac:dyDescent="0.25">
      <c r="A1182" s="103">
        <v>5107</v>
      </c>
      <c r="B1182" s="101" t="s">
        <v>328</v>
      </c>
      <c r="C1182" s="134"/>
      <c r="D1182" s="134"/>
    </row>
    <row r="1183" spans="1:4" x14ac:dyDescent="0.25">
      <c r="A1183" s="89">
        <v>510701</v>
      </c>
      <c r="B1183" s="90" t="s">
        <v>329</v>
      </c>
      <c r="C1183" s="132"/>
      <c r="D1183" s="132"/>
    </row>
    <row r="1184" spans="1:4" x14ac:dyDescent="0.25">
      <c r="A1184" s="89">
        <v>510702</v>
      </c>
      <c r="B1184" s="90" t="s">
        <v>87</v>
      </c>
      <c r="C1184" s="132"/>
      <c r="D1184" s="132"/>
    </row>
    <row r="1185" spans="1:4" x14ac:dyDescent="0.25">
      <c r="A1185" s="89">
        <v>510703</v>
      </c>
      <c r="B1185" s="90" t="s">
        <v>88</v>
      </c>
      <c r="C1185" s="132"/>
      <c r="D1185" s="132"/>
    </row>
    <row r="1186" spans="1:4" x14ac:dyDescent="0.25">
      <c r="A1186" s="89">
        <v>510704</v>
      </c>
      <c r="B1186" s="90" t="s">
        <v>89</v>
      </c>
      <c r="C1186" s="132"/>
      <c r="D1186" s="132"/>
    </row>
    <row r="1187" spans="1:4" x14ac:dyDescent="0.25">
      <c r="A1187" s="89">
        <v>510705</v>
      </c>
      <c r="B1187" s="90" t="s">
        <v>206</v>
      </c>
      <c r="C1187" s="132"/>
      <c r="D1187" s="132"/>
    </row>
    <row r="1188" spans="1:4" x14ac:dyDescent="0.25">
      <c r="A1188" s="89">
        <v>51070501</v>
      </c>
      <c r="B1188" s="90" t="s">
        <v>207</v>
      </c>
      <c r="C1188" s="132"/>
      <c r="D1188" s="132"/>
    </row>
    <row r="1189" spans="1:4" x14ac:dyDescent="0.25">
      <c r="A1189" s="89">
        <v>51070502</v>
      </c>
      <c r="B1189" s="90" t="s">
        <v>208</v>
      </c>
      <c r="C1189" s="132"/>
      <c r="D1189" s="132"/>
    </row>
    <row r="1190" spans="1:4" x14ac:dyDescent="0.25">
      <c r="A1190" s="89">
        <v>51070503</v>
      </c>
      <c r="B1190" s="90" t="s">
        <v>209</v>
      </c>
      <c r="C1190" s="132"/>
      <c r="D1190" s="132"/>
    </row>
    <row r="1191" spans="1:4" x14ac:dyDescent="0.25">
      <c r="A1191" s="89">
        <v>510706</v>
      </c>
      <c r="B1191" s="90" t="s">
        <v>91</v>
      </c>
      <c r="C1191" s="132"/>
      <c r="D1191" s="132"/>
    </row>
    <row r="1192" spans="1:4" ht="15.75" thickBot="1" x14ac:dyDescent="0.3">
      <c r="A1192" s="104">
        <v>510707</v>
      </c>
      <c r="B1192" s="105" t="s">
        <v>210</v>
      </c>
      <c r="C1192" s="142"/>
      <c r="D1192" s="142"/>
    </row>
    <row r="1193" spans="1:4" ht="15.75" thickBot="1" x14ac:dyDescent="0.3">
      <c r="A1193" s="93" t="s">
        <v>18</v>
      </c>
      <c r="B1193" s="94"/>
      <c r="C1193" s="133">
        <v>0</v>
      </c>
      <c r="D1193" s="133">
        <v>0</v>
      </c>
    </row>
    <row r="1194" spans="1:4" x14ac:dyDescent="0.25">
      <c r="A1194" s="103">
        <v>5108</v>
      </c>
      <c r="B1194" s="101" t="s">
        <v>330</v>
      </c>
      <c r="C1194" s="134"/>
      <c r="D1194" s="134"/>
    </row>
    <row r="1195" spans="1:4" x14ac:dyDescent="0.25">
      <c r="A1195" s="89">
        <v>510801</v>
      </c>
      <c r="B1195" s="90" t="s">
        <v>86</v>
      </c>
      <c r="C1195" s="132"/>
      <c r="D1195" s="132"/>
    </row>
    <row r="1196" spans="1:4" x14ac:dyDescent="0.25">
      <c r="A1196" s="89">
        <v>510802</v>
      </c>
      <c r="B1196" s="90" t="s">
        <v>87</v>
      </c>
      <c r="C1196" s="132"/>
      <c r="D1196" s="132"/>
    </row>
    <row r="1197" spans="1:4" x14ac:dyDescent="0.25">
      <c r="A1197" s="89">
        <v>510803</v>
      </c>
      <c r="B1197" s="90" t="s">
        <v>88</v>
      </c>
      <c r="C1197" s="132"/>
      <c r="D1197" s="132"/>
    </row>
    <row r="1198" spans="1:4" x14ac:dyDescent="0.25">
      <c r="A1198" s="89">
        <v>510804</v>
      </c>
      <c r="B1198" s="90" t="s">
        <v>89</v>
      </c>
      <c r="C1198" s="132"/>
      <c r="D1198" s="132"/>
    </row>
    <row r="1199" spans="1:4" x14ac:dyDescent="0.25">
      <c r="A1199" s="89">
        <v>510805</v>
      </c>
      <c r="B1199" s="90" t="s">
        <v>206</v>
      </c>
      <c r="C1199" s="132"/>
      <c r="D1199" s="132"/>
    </row>
    <row r="1200" spans="1:4" x14ac:dyDescent="0.25">
      <c r="A1200" s="89">
        <v>51080501</v>
      </c>
      <c r="B1200" s="90" t="s">
        <v>207</v>
      </c>
      <c r="C1200" s="132"/>
      <c r="D1200" s="132"/>
    </row>
    <row r="1201" spans="1:4" x14ac:dyDescent="0.25">
      <c r="A1201" s="89">
        <v>51080502</v>
      </c>
      <c r="B1201" s="90" t="s">
        <v>208</v>
      </c>
      <c r="C1201" s="132"/>
      <c r="D1201" s="132"/>
    </row>
    <row r="1202" spans="1:4" x14ac:dyDescent="0.25">
      <c r="A1202" s="89">
        <v>51080503</v>
      </c>
      <c r="B1202" s="90" t="s">
        <v>209</v>
      </c>
      <c r="C1202" s="132"/>
      <c r="D1202" s="132"/>
    </row>
    <row r="1203" spans="1:4" x14ac:dyDescent="0.25">
      <c r="A1203" s="89">
        <v>510806</v>
      </c>
      <c r="B1203" s="90" t="s">
        <v>91</v>
      </c>
      <c r="C1203" s="132"/>
      <c r="D1203" s="132"/>
    </row>
    <row r="1204" spans="1:4" ht="15.75" thickBot="1" x14ac:dyDescent="0.3">
      <c r="A1204" s="104">
        <v>510807</v>
      </c>
      <c r="B1204" s="105" t="s">
        <v>210</v>
      </c>
      <c r="C1204" s="142"/>
      <c r="D1204" s="142"/>
    </row>
    <row r="1205" spans="1:4" ht="15.75" thickBot="1" x14ac:dyDescent="0.3">
      <c r="A1205" s="93" t="s">
        <v>18</v>
      </c>
      <c r="B1205" s="94"/>
      <c r="C1205" s="133">
        <v>0</v>
      </c>
      <c r="D1205" s="133">
        <v>0</v>
      </c>
    </row>
    <row r="1206" spans="1:4" x14ac:dyDescent="0.25">
      <c r="A1206" s="103">
        <v>5109</v>
      </c>
      <c r="B1206" s="101" t="s">
        <v>331</v>
      </c>
      <c r="C1206" s="134"/>
      <c r="D1206" s="134"/>
    </row>
    <row r="1207" spans="1:4" x14ac:dyDescent="0.25">
      <c r="A1207" s="89">
        <v>510901</v>
      </c>
      <c r="B1207" s="90" t="s">
        <v>86</v>
      </c>
      <c r="C1207" s="132"/>
      <c r="D1207" s="132"/>
    </row>
    <row r="1208" spans="1:4" x14ac:dyDescent="0.25">
      <c r="A1208" s="89">
        <v>510902</v>
      </c>
      <c r="B1208" s="90" t="s">
        <v>87</v>
      </c>
      <c r="C1208" s="132"/>
      <c r="D1208" s="132"/>
    </row>
    <row r="1209" spans="1:4" x14ac:dyDescent="0.25">
      <c r="A1209" s="89">
        <v>510903</v>
      </c>
      <c r="B1209" s="90" t="s">
        <v>88</v>
      </c>
      <c r="C1209" s="132"/>
      <c r="D1209" s="132"/>
    </row>
    <row r="1210" spans="1:4" x14ac:dyDescent="0.25">
      <c r="A1210" s="89">
        <v>510904</v>
      </c>
      <c r="B1210" s="90" t="s">
        <v>89</v>
      </c>
      <c r="C1210" s="132"/>
      <c r="D1210" s="132"/>
    </row>
    <row r="1211" spans="1:4" x14ac:dyDescent="0.25">
      <c r="A1211" s="89">
        <v>510905</v>
      </c>
      <c r="B1211" s="90" t="s">
        <v>206</v>
      </c>
      <c r="C1211" s="132"/>
      <c r="D1211" s="132"/>
    </row>
    <row r="1212" spans="1:4" x14ac:dyDescent="0.25">
      <c r="A1212" s="89">
        <v>51090501</v>
      </c>
      <c r="B1212" s="90" t="s">
        <v>207</v>
      </c>
      <c r="C1212" s="132"/>
      <c r="D1212" s="132"/>
    </row>
    <row r="1213" spans="1:4" x14ac:dyDescent="0.25">
      <c r="A1213" s="89">
        <v>51090502</v>
      </c>
      <c r="B1213" s="90" t="s">
        <v>208</v>
      </c>
      <c r="C1213" s="132"/>
      <c r="D1213" s="132"/>
    </row>
    <row r="1214" spans="1:4" x14ac:dyDescent="0.25">
      <c r="A1214" s="89">
        <v>51090503</v>
      </c>
      <c r="B1214" s="90" t="s">
        <v>209</v>
      </c>
      <c r="C1214" s="132"/>
      <c r="D1214" s="132"/>
    </row>
    <row r="1215" spans="1:4" x14ac:dyDescent="0.25">
      <c r="A1215" s="89">
        <v>510906</v>
      </c>
      <c r="B1215" s="90" t="s">
        <v>91</v>
      </c>
      <c r="C1215" s="132"/>
      <c r="D1215" s="132"/>
    </row>
    <row r="1216" spans="1:4" ht="15.75" thickBot="1" x14ac:dyDescent="0.3">
      <c r="A1216" s="104">
        <v>510907</v>
      </c>
      <c r="B1216" s="105" t="s">
        <v>210</v>
      </c>
      <c r="C1216" s="142"/>
      <c r="D1216" s="142"/>
    </row>
    <row r="1217" spans="1:4" ht="15.75" thickBot="1" x14ac:dyDescent="0.3">
      <c r="A1217" s="93" t="s">
        <v>18</v>
      </c>
      <c r="B1217" s="94"/>
      <c r="C1217" s="133">
        <v>0</v>
      </c>
      <c r="D1217" s="133">
        <v>0</v>
      </c>
    </row>
    <row r="1218" spans="1:4" x14ac:dyDescent="0.25">
      <c r="A1218" s="103">
        <v>5110</v>
      </c>
      <c r="B1218" s="101" t="s">
        <v>332</v>
      </c>
      <c r="C1218" s="134"/>
      <c r="D1218" s="134"/>
    </row>
    <row r="1219" spans="1:4" x14ac:dyDescent="0.25">
      <c r="A1219" s="89">
        <v>511001</v>
      </c>
      <c r="B1219" s="90" t="s">
        <v>86</v>
      </c>
      <c r="C1219" s="132"/>
      <c r="D1219" s="132"/>
    </row>
    <row r="1220" spans="1:4" x14ac:dyDescent="0.25">
      <c r="A1220" s="89">
        <v>511002</v>
      </c>
      <c r="B1220" s="90" t="s">
        <v>87</v>
      </c>
      <c r="C1220" s="132"/>
      <c r="D1220" s="132"/>
    </row>
    <row r="1221" spans="1:4" x14ac:dyDescent="0.25">
      <c r="A1221" s="89">
        <v>511003</v>
      </c>
      <c r="B1221" s="90" t="s">
        <v>88</v>
      </c>
      <c r="C1221" s="132"/>
      <c r="D1221" s="132"/>
    </row>
    <row r="1222" spans="1:4" x14ac:dyDescent="0.25">
      <c r="A1222" s="89">
        <v>511004</v>
      </c>
      <c r="B1222" s="90" t="s">
        <v>89</v>
      </c>
      <c r="C1222" s="132"/>
      <c r="D1222" s="132"/>
    </row>
    <row r="1223" spans="1:4" x14ac:dyDescent="0.25">
      <c r="A1223" s="89">
        <v>511005</v>
      </c>
      <c r="B1223" s="90" t="s">
        <v>206</v>
      </c>
      <c r="C1223" s="132"/>
      <c r="D1223" s="132"/>
    </row>
    <row r="1224" spans="1:4" x14ac:dyDescent="0.25">
      <c r="A1224" s="89">
        <v>51100501</v>
      </c>
      <c r="B1224" s="90" t="s">
        <v>207</v>
      </c>
      <c r="C1224" s="132"/>
      <c r="D1224" s="132"/>
    </row>
    <row r="1225" spans="1:4" x14ac:dyDescent="0.25">
      <c r="A1225" s="89">
        <v>51100502</v>
      </c>
      <c r="B1225" s="90" t="s">
        <v>208</v>
      </c>
      <c r="C1225" s="132"/>
      <c r="D1225" s="132"/>
    </row>
    <row r="1226" spans="1:4" x14ac:dyDescent="0.25">
      <c r="A1226" s="89">
        <v>51100503</v>
      </c>
      <c r="B1226" s="90" t="s">
        <v>209</v>
      </c>
      <c r="C1226" s="132"/>
      <c r="D1226" s="132"/>
    </row>
    <row r="1227" spans="1:4" x14ac:dyDescent="0.25">
      <c r="A1227" s="89">
        <v>511006</v>
      </c>
      <c r="B1227" s="90" t="s">
        <v>91</v>
      </c>
      <c r="C1227" s="132"/>
      <c r="D1227" s="132"/>
    </row>
    <row r="1228" spans="1:4" ht="15.75" thickBot="1" x14ac:dyDescent="0.3">
      <c r="A1228" s="104">
        <v>511007</v>
      </c>
      <c r="B1228" s="105" t="s">
        <v>210</v>
      </c>
      <c r="C1228" s="142"/>
      <c r="D1228" s="142"/>
    </row>
    <row r="1229" spans="1:4" ht="15.75" thickBot="1" x14ac:dyDescent="0.3">
      <c r="A1229" s="93" t="s">
        <v>18</v>
      </c>
      <c r="B1229" s="94"/>
      <c r="C1229" s="133">
        <v>0</v>
      </c>
      <c r="D1229" s="133">
        <v>0</v>
      </c>
    </row>
    <row r="1230" spans="1:4" x14ac:dyDescent="0.25">
      <c r="A1230" s="103">
        <v>5111</v>
      </c>
      <c r="B1230" s="101" t="s">
        <v>333</v>
      </c>
      <c r="C1230" s="134"/>
      <c r="D1230" s="134"/>
    </row>
    <row r="1231" spans="1:4" x14ac:dyDescent="0.25">
      <c r="A1231" s="89">
        <v>511101</v>
      </c>
      <c r="B1231" s="90" t="s">
        <v>86</v>
      </c>
      <c r="C1231" s="132"/>
      <c r="D1231" s="132"/>
    </row>
    <row r="1232" spans="1:4" x14ac:dyDescent="0.25">
      <c r="A1232" s="89">
        <v>511102</v>
      </c>
      <c r="B1232" s="90" t="s">
        <v>87</v>
      </c>
      <c r="C1232" s="132"/>
      <c r="D1232" s="132"/>
    </row>
    <row r="1233" spans="1:4" x14ac:dyDescent="0.25">
      <c r="A1233" s="89">
        <v>511103</v>
      </c>
      <c r="B1233" s="90" t="s">
        <v>334</v>
      </c>
      <c r="C1233" s="132"/>
      <c r="D1233" s="132"/>
    </row>
    <row r="1234" spans="1:4" x14ac:dyDescent="0.25">
      <c r="A1234" s="89">
        <v>511104</v>
      </c>
      <c r="B1234" s="90" t="s">
        <v>89</v>
      </c>
      <c r="C1234" s="132"/>
      <c r="D1234" s="132"/>
    </row>
    <row r="1235" spans="1:4" x14ac:dyDescent="0.25">
      <c r="A1235" s="89">
        <v>511105</v>
      </c>
      <c r="B1235" s="90" t="s">
        <v>206</v>
      </c>
      <c r="C1235" s="132"/>
      <c r="D1235" s="132"/>
    </row>
    <row r="1236" spans="1:4" x14ac:dyDescent="0.25">
      <c r="A1236" s="89">
        <v>51110501</v>
      </c>
      <c r="B1236" s="90" t="s">
        <v>207</v>
      </c>
      <c r="C1236" s="132"/>
      <c r="D1236" s="132"/>
    </row>
    <row r="1237" spans="1:4" x14ac:dyDescent="0.25">
      <c r="A1237" s="89">
        <v>51110502</v>
      </c>
      <c r="B1237" s="90" t="s">
        <v>208</v>
      </c>
      <c r="C1237" s="132"/>
      <c r="D1237" s="132"/>
    </row>
    <row r="1238" spans="1:4" x14ac:dyDescent="0.25">
      <c r="A1238" s="89">
        <v>51110503</v>
      </c>
      <c r="B1238" s="90" t="s">
        <v>209</v>
      </c>
      <c r="C1238" s="132"/>
      <c r="D1238" s="132"/>
    </row>
    <row r="1239" spans="1:4" x14ac:dyDescent="0.25">
      <c r="A1239" s="89">
        <v>511106</v>
      </c>
      <c r="B1239" s="90" t="s">
        <v>91</v>
      </c>
      <c r="C1239" s="132"/>
      <c r="D1239" s="132"/>
    </row>
    <row r="1240" spans="1:4" ht="15.75" thickBot="1" x14ac:dyDescent="0.3">
      <c r="A1240" s="104">
        <v>511107</v>
      </c>
      <c r="B1240" s="105" t="s">
        <v>210</v>
      </c>
      <c r="C1240" s="142"/>
      <c r="D1240" s="142"/>
    </row>
    <row r="1241" spans="1:4" ht="15.75" thickBot="1" x14ac:dyDescent="0.3">
      <c r="A1241" s="93" t="s">
        <v>18</v>
      </c>
      <c r="B1241" s="94"/>
      <c r="C1241" s="133">
        <v>0</v>
      </c>
      <c r="D1241" s="133">
        <v>0</v>
      </c>
    </row>
    <row r="1242" spans="1:4" x14ac:dyDescent="0.25">
      <c r="A1242" s="103">
        <v>5112</v>
      </c>
      <c r="B1242" s="101" t="s">
        <v>335</v>
      </c>
      <c r="C1242" s="134"/>
      <c r="D1242" s="134"/>
    </row>
    <row r="1243" spans="1:4" x14ac:dyDescent="0.25">
      <c r="A1243" s="95">
        <v>511201</v>
      </c>
      <c r="B1243" s="90" t="s">
        <v>86</v>
      </c>
      <c r="C1243" s="132"/>
      <c r="D1243" s="132"/>
    </row>
    <row r="1244" spans="1:4" x14ac:dyDescent="0.25">
      <c r="A1244" s="95">
        <v>511202</v>
      </c>
      <c r="B1244" s="90" t="s">
        <v>87</v>
      </c>
      <c r="C1244" s="132"/>
      <c r="D1244" s="132"/>
    </row>
    <row r="1245" spans="1:4" x14ac:dyDescent="0.25">
      <c r="A1245" s="95">
        <v>511203</v>
      </c>
      <c r="B1245" s="90" t="s">
        <v>334</v>
      </c>
      <c r="C1245" s="132"/>
      <c r="D1245" s="132"/>
    </row>
    <row r="1246" spans="1:4" x14ac:dyDescent="0.25">
      <c r="A1246" s="95">
        <v>511204</v>
      </c>
      <c r="B1246" s="90" t="s">
        <v>89</v>
      </c>
      <c r="C1246" s="132"/>
      <c r="D1246" s="132"/>
    </row>
    <row r="1247" spans="1:4" x14ac:dyDescent="0.25">
      <c r="A1247" s="89">
        <v>511205</v>
      </c>
      <c r="B1247" s="90" t="s">
        <v>206</v>
      </c>
      <c r="C1247" s="132"/>
      <c r="D1247" s="132"/>
    </row>
    <row r="1248" spans="1:4" x14ac:dyDescent="0.25">
      <c r="A1248" s="89">
        <v>51120501</v>
      </c>
      <c r="B1248" s="90" t="s">
        <v>207</v>
      </c>
      <c r="C1248" s="132"/>
      <c r="D1248" s="132"/>
    </row>
    <row r="1249" spans="1:4" x14ac:dyDescent="0.25">
      <c r="A1249" s="89">
        <v>51120502</v>
      </c>
      <c r="B1249" s="90" t="s">
        <v>208</v>
      </c>
      <c r="C1249" s="132"/>
      <c r="D1249" s="132"/>
    </row>
    <row r="1250" spans="1:4" x14ac:dyDescent="0.25">
      <c r="A1250" s="89">
        <v>51120503</v>
      </c>
      <c r="B1250" s="90" t="s">
        <v>209</v>
      </c>
      <c r="C1250" s="132"/>
      <c r="D1250" s="132"/>
    </row>
    <row r="1251" spans="1:4" x14ac:dyDescent="0.25">
      <c r="A1251" s="89">
        <v>511206</v>
      </c>
      <c r="B1251" s="90" t="s">
        <v>91</v>
      </c>
      <c r="C1251" s="132"/>
      <c r="D1251" s="132"/>
    </row>
    <row r="1252" spans="1:4" ht="15.75" thickBot="1" x14ac:dyDescent="0.3">
      <c r="A1252" s="91">
        <v>511207</v>
      </c>
      <c r="B1252" s="105" t="s">
        <v>92</v>
      </c>
      <c r="C1252" s="132"/>
      <c r="D1252" s="132"/>
    </row>
    <row r="1253" spans="1:4" ht="15.75" thickBot="1" x14ac:dyDescent="0.3">
      <c r="A1253" s="93" t="s">
        <v>18</v>
      </c>
      <c r="B1253" s="94"/>
      <c r="C1253" s="133">
        <v>0</v>
      </c>
      <c r="D1253" s="133">
        <v>0</v>
      </c>
    </row>
    <row r="1254" spans="1:4" x14ac:dyDescent="0.25">
      <c r="A1254" s="103">
        <v>5113</v>
      </c>
      <c r="B1254" s="101" t="s">
        <v>336</v>
      </c>
      <c r="C1254" s="134"/>
      <c r="D1254" s="134"/>
    </row>
    <row r="1255" spans="1:4" x14ac:dyDescent="0.25">
      <c r="A1255" s="89">
        <v>511301</v>
      </c>
      <c r="B1255" s="90" t="s">
        <v>86</v>
      </c>
      <c r="C1255" s="132"/>
      <c r="D1255" s="132"/>
    </row>
    <row r="1256" spans="1:4" x14ac:dyDescent="0.25">
      <c r="A1256" s="89">
        <v>511302</v>
      </c>
      <c r="B1256" s="90" t="s">
        <v>87</v>
      </c>
      <c r="C1256" s="132"/>
      <c r="D1256" s="132"/>
    </row>
    <row r="1257" spans="1:4" x14ac:dyDescent="0.25">
      <c r="A1257" s="89">
        <v>511303</v>
      </c>
      <c r="B1257" s="90" t="s">
        <v>334</v>
      </c>
      <c r="C1257" s="132"/>
      <c r="D1257" s="132"/>
    </row>
    <row r="1258" spans="1:4" x14ac:dyDescent="0.25">
      <c r="A1258" s="89">
        <v>511304</v>
      </c>
      <c r="B1258" s="90" t="s">
        <v>89</v>
      </c>
      <c r="C1258" s="132"/>
      <c r="D1258" s="132"/>
    </row>
    <row r="1259" spans="1:4" x14ac:dyDescent="0.25">
      <c r="A1259" s="89">
        <v>511305</v>
      </c>
      <c r="B1259" s="90" t="s">
        <v>206</v>
      </c>
      <c r="C1259" s="132"/>
      <c r="D1259" s="132"/>
    </row>
    <row r="1260" spans="1:4" x14ac:dyDescent="0.25">
      <c r="A1260" s="89">
        <v>51130501</v>
      </c>
      <c r="B1260" s="90" t="s">
        <v>207</v>
      </c>
      <c r="C1260" s="132"/>
      <c r="D1260" s="132"/>
    </row>
    <row r="1261" spans="1:4" x14ac:dyDescent="0.25">
      <c r="A1261" s="89">
        <v>51130502</v>
      </c>
      <c r="B1261" s="90" t="s">
        <v>208</v>
      </c>
      <c r="C1261" s="132"/>
      <c r="D1261" s="132"/>
    </row>
    <row r="1262" spans="1:4" x14ac:dyDescent="0.25">
      <c r="A1262" s="89">
        <v>51130503</v>
      </c>
      <c r="B1262" s="90" t="s">
        <v>209</v>
      </c>
      <c r="C1262" s="132"/>
      <c r="D1262" s="132"/>
    </row>
    <row r="1263" spans="1:4" x14ac:dyDescent="0.25">
      <c r="A1263" s="89">
        <v>511306</v>
      </c>
      <c r="B1263" s="90" t="s">
        <v>91</v>
      </c>
      <c r="C1263" s="132"/>
      <c r="D1263" s="132"/>
    </row>
    <row r="1264" spans="1:4" ht="15.75" thickBot="1" x14ac:dyDescent="0.3">
      <c r="A1264" s="104">
        <v>511307</v>
      </c>
      <c r="B1264" s="105" t="s">
        <v>92</v>
      </c>
      <c r="C1264" s="136"/>
      <c r="D1264" s="136"/>
    </row>
    <row r="1265" spans="1:4" ht="15.75" thickBot="1" x14ac:dyDescent="0.3">
      <c r="A1265" s="93" t="s">
        <v>18</v>
      </c>
      <c r="B1265" s="94"/>
      <c r="C1265" s="133">
        <v>0</v>
      </c>
      <c r="D1265" s="133">
        <v>0</v>
      </c>
    </row>
    <row r="1266" spans="1:4" x14ac:dyDescent="0.25">
      <c r="A1266" s="103">
        <v>5114</v>
      </c>
      <c r="B1266" s="101" t="s">
        <v>337</v>
      </c>
      <c r="C1266" s="134"/>
      <c r="D1266" s="134"/>
    </row>
    <row r="1267" spans="1:4" x14ac:dyDescent="0.25">
      <c r="A1267" s="89">
        <v>511401</v>
      </c>
      <c r="B1267" s="90" t="s">
        <v>338</v>
      </c>
      <c r="C1267" s="132"/>
      <c r="D1267" s="132"/>
    </row>
    <row r="1268" spans="1:4" x14ac:dyDescent="0.25">
      <c r="A1268" s="89">
        <v>511402</v>
      </c>
      <c r="B1268" s="90" t="s">
        <v>339</v>
      </c>
      <c r="C1268" s="132"/>
      <c r="D1268" s="132"/>
    </row>
    <row r="1269" spans="1:4" x14ac:dyDescent="0.25">
      <c r="A1269" s="89">
        <v>511403</v>
      </c>
      <c r="B1269" s="90" t="s">
        <v>340</v>
      </c>
      <c r="C1269" s="132"/>
      <c r="D1269" s="132"/>
    </row>
    <row r="1270" spans="1:4" x14ac:dyDescent="0.25">
      <c r="A1270" s="89">
        <v>511404</v>
      </c>
      <c r="B1270" s="90" t="s">
        <v>341</v>
      </c>
      <c r="C1270" s="132"/>
      <c r="D1270" s="132"/>
    </row>
    <row r="1271" spans="1:4" x14ac:dyDescent="0.25">
      <c r="A1271" s="89">
        <v>511405</v>
      </c>
      <c r="B1271" s="90" t="s">
        <v>342</v>
      </c>
      <c r="C1271" s="132"/>
      <c r="D1271" s="132"/>
    </row>
    <row r="1272" spans="1:4" x14ac:dyDescent="0.25">
      <c r="A1272" s="89">
        <v>511406</v>
      </c>
      <c r="B1272" s="90" t="s">
        <v>343</v>
      </c>
      <c r="C1272" s="132"/>
      <c r="D1272" s="132"/>
    </row>
    <row r="1273" spans="1:4" x14ac:dyDescent="0.25">
      <c r="A1273" s="89">
        <v>511407</v>
      </c>
      <c r="B1273" s="90" t="s">
        <v>117</v>
      </c>
      <c r="C1273" s="132"/>
      <c r="D1273" s="132"/>
    </row>
    <row r="1274" spans="1:4" x14ac:dyDescent="0.25">
      <c r="A1274" s="89">
        <v>511408</v>
      </c>
      <c r="B1274" s="90" t="s">
        <v>118</v>
      </c>
      <c r="C1274" s="132"/>
      <c r="D1274" s="132"/>
    </row>
    <row r="1275" spans="1:4" x14ac:dyDescent="0.25">
      <c r="A1275" s="89">
        <v>51140801</v>
      </c>
      <c r="B1275" s="90" t="s">
        <v>207</v>
      </c>
      <c r="C1275" s="132"/>
      <c r="D1275" s="132"/>
    </row>
    <row r="1276" spans="1:4" x14ac:dyDescent="0.25">
      <c r="A1276" s="89">
        <v>51140802</v>
      </c>
      <c r="B1276" s="90" t="s">
        <v>208</v>
      </c>
      <c r="C1276" s="132"/>
      <c r="D1276" s="132"/>
    </row>
    <row r="1277" spans="1:4" x14ac:dyDescent="0.25">
      <c r="A1277" s="89">
        <v>51140803</v>
      </c>
      <c r="B1277" s="90" t="s">
        <v>209</v>
      </c>
      <c r="C1277" s="132"/>
      <c r="D1277" s="132"/>
    </row>
    <row r="1278" spans="1:4" x14ac:dyDescent="0.25">
      <c r="A1278" s="89">
        <v>511409</v>
      </c>
      <c r="B1278" s="90" t="s">
        <v>344</v>
      </c>
      <c r="C1278" s="132"/>
      <c r="D1278" s="132"/>
    </row>
    <row r="1279" spans="1:4" x14ac:dyDescent="0.25">
      <c r="A1279" s="89">
        <v>511410</v>
      </c>
      <c r="B1279" s="90" t="s">
        <v>243</v>
      </c>
      <c r="C1279" s="132"/>
      <c r="D1279" s="132"/>
    </row>
    <row r="1280" spans="1:4" ht="15.75" thickBot="1" x14ac:dyDescent="0.3">
      <c r="A1280" s="91">
        <v>511411</v>
      </c>
      <c r="B1280" s="92" t="s">
        <v>121</v>
      </c>
      <c r="C1280" s="136"/>
      <c r="D1280" s="136"/>
    </row>
    <row r="1281" spans="1:4" ht="15.75" thickBot="1" x14ac:dyDescent="0.3">
      <c r="A1281" s="93" t="s">
        <v>18</v>
      </c>
      <c r="B1281" s="122"/>
      <c r="C1281" s="133">
        <v>0</v>
      </c>
      <c r="D1281" s="133">
        <v>0</v>
      </c>
    </row>
    <row r="1282" spans="1:4" x14ac:dyDescent="0.25">
      <c r="A1282" s="103">
        <v>5115</v>
      </c>
      <c r="B1282" s="101" t="s">
        <v>345</v>
      </c>
      <c r="C1282" s="134"/>
      <c r="D1282" s="134"/>
    </row>
    <row r="1283" spans="1:4" x14ac:dyDescent="0.25">
      <c r="A1283" s="89">
        <v>511501</v>
      </c>
      <c r="B1283" s="90" t="s">
        <v>338</v>
      </c>
      <c r="C1283" s="132"/>
      <c r="D1283" s="132"/>
    </row>
    <row r="1284" spans="1:4" x14ac:dyDescent="0.25">
      <c r="A1284" s="89">
        <v>511502</v>
      </c>
      <c r="B1284" s="90" t="s">
        <v>339</v>
      </c>
      <c r="C1284" s="132"/>
      <c r="D1284" s="132"/>
    </row>
    <row r="1285" spans="1:4" x14ac:dyDescent="0.25">
      <c r="A1285" s="89">
        <v>511503</v>
      </c>
      <c r="B1285" s="90" t="s">
        <v>340</v>
      </c>
      <c r="C1285" s="132"/>
      <c r="D1285" s="132"/>
    </row>
    <row r="1286" spans="1:4" x14ac:dyDescent="0.25">
      <c r="A1286" s="89">
        <v>511504</v>
      </c>
      <c r="B1286" s="90" t="s">
        <v>341</v>
      </c>
      <c r="C1286" s="132"/>
      <c r="D1286" s="132"/>
    </row>
    <row r="1287" spans="1:4" x14ac:dyDescent="0.25">
      <c r="A1287" s="89">
        <v>511505</v>
      </c>
      <c r="B1287" s="90" t="s">
        <v>342</v>
      </c>
      <c r="C1287" s="132"/>
      <c r="D1287" s="132"/>
    </row>
    <row r="1288" spans="1:4" x14ac:dyDescent="0.25">
      <c r="A1288" s="89">
        <v>511506</v>
      </c>
      <c r="B1288" s="90" t="s">
        <v>343</v>
      </c>
      <c r="C1288" s="132"/>
      <c r="D1288" s="132"/>
    </row>
    <row r="1289" spans="1:4" x14ac:dyDescent="0.25">
      <c r="A1289" s="91">
        <v>511507</v>
      </c>
      <c r="B1289" s="90" t="s">
        <v>117</v>
      </c>
      <c r="C1289" s="136"/>
      <c r="D1289" s="136"/>
    </row>
    <row r="1290" spans="1:4" x14ac:dyDescent="0.25">
      <c r="A1290" s="91">
        <v>511508</v>
      </c>
      <c r="B1290" s="90" t="s">
        <v>118</v>
      </c>
      <c r="C1290" s="136"/>
      <c r="D1290" s="136"/>
    </row>
    <row r="1291" spans="1:4" x14ac:dyDescent="0.25">
      <c r="A1291" s="91">
        <v>51150801</v>
      </c>
      <c r="B1291" s="90" t="s">
        <v>207</v>
      </c>
      <c r="C1291" s="136"/>
      <c r="D1291" s="136"/>
    </row>
    <row r="1292" spans="1:4" x14ac:dyDescent="0.25">
      <c r="A1292" s="91">
        <v>51150802</v>
      </c>
      <c r="B1292" s="90" t="s">
        <v>208</v>
      </c>
      <c r="C1292" s="136"/>
      <c r="D1292" s="136"/>
    </row>
    <row r="1293" spans="1:4" x14ac:dyDescent="0.25">
      <c r="A1293" s="91">
        <v>51150803</v>
      </c>
      <c r="B1293" s="90" t="s">
        <v>209</v>
      </c>
      <c r="C1293" s="136"/>
      <c r="D1293" s="136"/>
    </row>
    <row r="1294" spans="1:4" x14ac:dyDescent="0.25">
      <c r="A1294" s="91">
        <v>511509</v>
      </c>
      <c r="B1294" s="90" t="s">
        <v>344</v>
      </c>
      <c r="C1294" s="136"/>
      <c r="D1294" s="136"/>
    </row>
    <row r="1295" spans="1:4" x14ac:dyDescent="0.25">
      <c r="A1295" s="91">
        <v>511510</v>
      </c>
      <c r="B1295" s="90" t="s">
        <v>243</v>
      </c>
      <c r="C1295" s="136"/>
      <c r="D1295" s="136"/>
    </row>
    <row r="1296" spans="1:4" ht="15.75" thickBot="1" x14ac:dyDescent="0.3">
      <c r="A1296" s="91">
        <v>511511</v>
      </c>
      <c r="B1296" s="92" t="s">
        <v>121</v>
      </c>
      <c r="C1296" s="136"/>
      <c r="D1296" s="136"/>
    </row>
    <row r="1297" spans="1:4" ht="15.75" thickBot="1" x14ac:dyDescent="0.3">
      <c r="A1297" s="93" t="s">
        <v>18</v>
      </c>
      <c r="B1297" s="94"/>
      <c r="C1297" s="133">
        <v>0</v>
      </c>
      <c r="D1297" s="133">
        <v>0</v>
      </c>
    </row>
    <row r="1298" spans="1:4" x14ac:dyDescent="0.25">
      <c r="A1298" s="103">
        <v>5116</v>
      </c>
      <c r="B1298" s="101" t="s">
        <v>346</v>
      </c>
      <c r="C1298" s="134"/>
      <c r="D1298" s="134"/>
    </row>
    <row r="1299" spans="1:4" x14ac:dyDescent="0.25">
      <c r="A1299" s="89">
        <v>511601</v>
      </c>
      <c r="B1299" s="90" t="s">
        <v>347</v>
      </c>
      <c r="C1299" s="132"/>
      <c r="D1299" s="132"/>
    </row>
    <row r="1300" spans="1:4" x14ac:dyDescent="0.25">
      <c r="A1300" s="89">
        <v>511602</v>
      </c>
      <c r="B1300" s="90" t="s">
        <v>348</v>
      </c>
      <c r="C1300" s="132"/>
      <c r="D1300" s="132"/>
    </row>
    <row r="1301" spans="1:4" x14ac:dyDescent="0.25">
      <c r="A1301" s="89">
        <v>511603</v>
      </c>
      <c r="B1301" s="90" t="s">
        <v>349</v>
      </c>
      <c r="C1301" s="132"/>
      <c r="D1301" s="132"/>
    </row>
    <row r="1302" spans="1:4" x14ac:dyDescent="0.25">
      <c r="A1302" s="89">
        <v>511604</v>
      </c>
      <c r="B1302" s="90" t="s">
        <v>350</v>
      </c>
      <c r="C1302" s="132"/>
      <c r="D1302" s="132"/>
    </row>
    <row r="1303" spans="1:4" x14ac:dyDescent="0.25">
      <c r="A1303" s="89">
        <v>511605</v>
      </c>
      <c r="B1303" s="90" t="s">
        <v>351</v>
      </c>
      <c r="C1303" s="132"/>
      <c r="D1303" s="132"/>
    </row>
    <row r="1304" spans="1:4" x14ac:dyDescent="0.25">
      <c r="A1304" s="89">
        <v>511606</v>
      </c>
      <c r="B1304" s="90" t="s">
        <v>352</v>
      </c>
      <c r="C1304" s="132"/>
      <c r="D1304" s="132"/>
    </row>
    <row r="1305" spans="1:4" x14ac:dyDescent="0.25">
      <c r="A1305" s="89">
        <v>511607</v>
      </c>
      <c r="B1305" s="90" t="s">
        <v>353</v>
      </c>
      <c r="C1305" s="132"/>
      <c r="D1305" s="132"/>
    </row>
    <row r="1306" spans="1:4" x14ac:dyDescent="0.25">
      <c r="A1306" s="89">
        <v>511608</v>
      </c>
      <c r="B1306" s="90" t="s">
        <v>354</v>
      </c>
      <c r="C1306" s="132"/>
      <c r="D1306" s="132"/>
    </row>
    <row r="1307" spans="1:4" x14ac:dyDescent="0.25">
      <c r="A1307" s="89">
        <v>511609</v>
      </c>
      <c r="B1307" s="90" t="s">
        <v>355</v>
      </c>
      <c r="C1307" s="132"/>
      <c r="D1307" s="132"/>
    </row>
    <row r="1308" spans="1:4" x14ac:dyDescent="0.25">
      <c r="A1308" s="89">
        <v>511610</v>
      </c>
      <c r="B1308" s="90" t="s">
        <v>356</v>
      </c>
      <c r="C1308" s="132"/>
      <c r="D1308" s="132"/>
    </row>
    <row r="1309" spans="1:4" x14ac:dyDescent="0.25">
      <c r="A1309" s="89">
        <v>511611</v>
      </c>
      <c r="B1309" s="90" t="s">
        <v>357</v>
      </c>
      <c r="C1309" s="132"/>
      <c r="D1309" s="132"/>
    </row>
    <row r="1310" spans="1:4" x14ac:dyDescent="0.25">
      <c r="A1310" s="89">
        <v>511612</v>
      </c>
      <c r="B1310" s="90" t="s">
        <v>358</v>
      </c>
      <c r="C1310" s="132"/>
      <c r="D1310" s="132"/>
    </row>
    <row r="1311" spans="1:4" x14ac:dyDescent="0.25">
      <c r="A1311" s="89">
        <v>511613</v>
      </c>
      <c r="B1311" s="90" t="s">
        <v>359</v>
      </c>
      <c r="C1311" s="132"/>
      <c r="D1311" s="132"/>
    </row>
    <row r="1312" spans="1:4" x14ac:dyDescent="0.25">
      <c r="A1312" s="89">
        <v>511614</v>
      </c>
      <c r="B1312" s="90" t="s">
        <v>360</v>
      </c>
      <c r="C1312" s="132"/>
      <c r="D1312" s="132"/>
    </row>
    <row r="1313" spans="1:4" x14ac:dyDescent="0.25">
      <c r="A1313" s="89">
        <v>511615</v>
      </c>
      <c r="B1313" s="90" t="s">
        <v>361</v>
      </c>
      <c r="C1313" s="132"/>
      <c r="D1313" s="132"/>
    </row>
    <row r="1314" spans="1:4" x14ac:dyDescent="0.25">
      <c r="A1314" s="89">
        <v>511616</v>
      </c>
      <c r="B1314" s="90" t="s">
        <v>362</v>
      </c>
      <c r="C1314" s="132"/>
      <c r="D1314" s="132"/>
    </row>
    <row r="1315" spans="1:4" x14ac:dyDescent="0.25">
      <c r="A1315" s="89">
        <v>511617</v>
      </c>
      <c r="B1315" s="90" t="s">
        <v>363</v>
      </c>
      <c r="C1315" s="132"/>
      <c r="D1315" s="132"/>
    </row>
    <row r="1316" spans="1:4" x14ac:dyDescent="0.25">
      <c r="A1316" s="89">
        <v>511618</v>
      </c>
      <c r="B1316" s="90" t="s">
        <v>364</v>
      </c>
      <c r="C1316" s="132"/>
      <c r="D1316" s="132"/>
    </row>
    <row r="1317" spans="1:4" x14ac:dyDescent="0.25">
      <c r="A1317" s="89">
        <v>511619</v>
      </c>
      <c r="B1317" s="90" t="s">
        <v>365</v>
      </c>
      <c r="C1317" s="132"/>
      <c r="D1317" s="132"/>
    </row>
    <row r="1318" spans="1:4" x14ac:dyDescent="0.25">
      <c r="A1318" s="89">
        <v>511620</v>
      </c>
      <c r="B1318" s="90" t="s">
        <v>366</v>
      </c>
      <c r="C1318" s="132"/>
      <c r="D1318" s="132"/>
    </row>
    <row r="1319" spans="1:4" x14ac:dyDescent="0.25">
      <c r="A1319" s="89">
        <v>511621</v>
      </c>
      <c r="B1319" s="90" t="s">
        <v>367</v>
      </c>
      <c r="C1319" s="132"/>
      <c r="D1319" s="132"/>
    </row>
    <row r="1320" spans="1:4" x14ac:dyDescent="0.25">
      <c r="A1320" s="89">
        <v>511622</v>
      </c>
      <c r="B1320" s="90" t="s">
        <v>368</v>
      </c>
      <c r="C1320" s="132"/>
      <c r="D1320" s="132"/>
    </row>
    <row r="1321" spans="1:4" x14ac:dyDescent="0.25">
      <c r="A1321" s="89">
        <v>511623</v>
      </c>
      <c r="B1321" s="90" t="s">
        <v>369</v>
      </c>
      <c r="C1321" s="132"/>
      <c r="D1321" s="132"/>
    </row>
    <row r="1322" spans="1:4" x14ac:dyDescent="0.25">
      <c r="A1322" s="89">
        <v>511624</v>
      </c>
      <c r="B1322" s="90" t="s">
        <v>370</v>
      </c>
      <c r="C1322" s="132"/>
      <c r="D1322" s="132"/>
    </row>
    <row r="1323" spans="1:4" x14ac:dyDescent="0.25">
      <c r="A1323" s="89">
        <v>511625</v>
      </c>
      <c r="B1323" s="90" t="s">
        <v>371</v>
      </c>
      <c r="C1323" s="132"/>
      <c r="D1323" s="132"/>
    </row>
    <row r="1324" spans="1:4" x14ac:dyDescent="0.25">
      <c r="A1324" s="89">
        <v>511626</v>
      </c>
      <c r="B1324" s="90" t="s">
        <v>372</v>
      </c>
      <c r="C1324" s="132"/>
      <c r="D1324" s="132"/>
    </row>
    <row r="1325" spans="1:4" x14ac:dyDescent="0.25">
      <c r="A1325" s="89">
        <v>511627</v>
      </c>
      <c r="B1325" s="90" t="s">
        <v>373</v>
      </c>
      <c r="C1325" s="132"/>
      <c r="D1325" s="132"/>
    </row>
    <row r="1326" spans="1:4" x14ac:dyDescent="0.25">
      <c r="A1326" s="89">
        <v>511628</v>
      </c>
      <c r="B1326" s="90" t="s">
        <v>374</v>
      </c>
      <c r="C1326" s="132"/>
      <c r="D1326" s="132"/>
    </row>
    <row r="1327" spans="1:4" x14ac:dyDescent="0.25">
      <c r="A1327" s="89">
        <v>511629</v>
      </c>
      <c r="B1327" s="90" t="s">
        <v>375</v>
      </c>
      <c r="C1327" s="132"/>
      <c r="D1327" s="132"/>
    </row>
    <row r="1328" spans="1:4" x14ac:dyDescent="0.25">
      <c r="A1328" s="89">
        <v>511630</v>
      </c>
      <c r="B1328" s="90" t="s">
        <v>376</v>
      </c>
      <c r="C1328" s="132"/>
      <c r="D1328" s="132"/>
    </row>
    <row r="1329" spans="1:4" x14ac:dyDescent="0.25">
      <c r="A1329" s="89">
        <v>511631</v>
      </c>
      <c r="B1329" s="90" t="s">
        <v>377</v>
      </c>
      <c r="C1329" s="132"/>
      <c r="D1329" s="132"/>
    </row>
    <row r="1330" spans="1:4" x14ac:dyDescent="0.25">
      <c r="A1330" s="89">
        <v>511632</v>
      </c>
      <c r="B1330" s="90" t="s">
        <v>378</v>
      </c>
      <c r="C1330" s="132"/>
      <c r="D1330" s="132"/>
    </row>
    <row r="1331" spans="1:4" x14ac:dyDescent="0.25">
      <c r="A1331" s="89">
        <v>511633</v>
      </c>
      <c r="B1331" s="90" t="s">
        <v>379</v>
      </c>
      <c r="C1331" s="132"/>
      <c r="D1331" s="132"/>
    </row>
    <row r="1332" spans="1:4" x14ac:dyDescent="0.25">
      <c r="A1332" s="89">
        <v>511634</v>
      </c>
      <c r="B1332" s="90" t="s">
        <v>380</v>
      </c>
      <c r="C1332" s="132"/>
      <c r="D1332" s="132"/>
    </row>
    <row r="1333" spans="1:4" x14ac:dyDescent="0.25">
      <c r="A1333" s="89">
        <v>511635</v>
      </c>
      <c r="B1333" s="90" t="s">
        <v>381</v>
      </c>
      <c r="C1333" s="132"/>
      <c r="D1333" s="132"/>
    </row>
    <row r="1334" spans="1:4" x14ac:dyDescent="0.25">
      <c r="A1334" s="89">
        <v>511636</v>
      </c>
      <c r="B1334" s="90" t="s">
        <v>382</v>
      </c>
      <c r="C1334" s="132"/>
      <c r="D1334" s="132"/>
    </row>
    <row r="1335" spans="1:4" x14ac:dyDescent="0.25">
      <c r="A1335" s="89">
        <v>511637</v>
      </c>
      <c r="B1335" s="90" t="s">
        <v>383</v>
      </c>
      <c r="C1335" s="132"/>
      <c r="D1335" s="132"/>
    </row>
    <row r="1336" spans="1:4" x14ac:dyDescent="0.25">
      <c r="A1336" s="89">
        <v>511638</v>
      </c>
      <c r="B1336" s="90" t="s">
        <v>384</v>
      </c>
      <c r="C1336" s="132"/>
      <c r="D1336" s="132"/>
    </row>
    <row r="1337" spans="1:4" x14ac:dyDescent="0.25">
      <c r="A1337" s="89">
        <v>511639</v>
      </c>
      <c r="B1337" s="90" t="s">
        <v>385</v>
      </c>
      <c r="C1337" s="132"/>
      <c r="D1337" s="132"/>
    </row>
    <row r="1338" spans="1:4" x14ac:dyDescent="0.25">
      <c r="A1338" s="89">
        <v>511640</v>
      </c>
      <c r="B1338" s="90" t="s">
        <v>386</v>
      </c>
      <c r="C1338" s="132"/>
      <c r="D1338" s="132"/>
    </row>
    <row r="1339" spans="1:4" x14ac:dyDescent="0.25">
      <c r="A1339" s="89">
        <v>511641</v>
      </c>
      <c r="B1339" s="90" t="s">
        <v>387</v>
      </c>
      <c r="C1339" s="132"/>
      <c r="D1339" s="132"/>
    </row>
    <row r="1340" spans="1:4" x14ac:dyDescent="0.25">
      <c r="A1340" s="89">
        <v>511642</v>
      </c>
      <c r="B1340" s="90" t="s">
        <v>388</v>
      </c>
      <c r="C1340" s="132"/>
      <c r="D1340" s="132"/>
    </row>
    <row r="1341" spans="1:4" x14ac:dyDescent="0.25">
      <c r="A1341" s="89">
        <v>511643</v>
      </c>
      <c r="B1341" s="90" t="s">
        <v>167</v>
      </c>
      <c r="C1341" s="132"/>
      <c r="D1341" s="132"/>
    </row>
    <row r="1342" spans="1:4" x14ac:dyDescent="0.25">
      <c r="A1342" s="89">
        <v>511644</v>
      </c>
      <c r="B1342" s="90" t="s">
        <v>159</v>
      </c>
      <c r="C1342" s="132"/>
      <c r="D1342" s="132"/>
    </row>
    <row r="1343" spans="1:4" x14ac:dyDescent="0.25">
      <c r="A1343" s="91">
        <v>511645</v>
      </c>
      <c r="B1343" s="92" t="s">
        <v>169</v>
      </c>
      <c r="C1343" s="136"/>
      <c r="D1343" s="136"/>
    </row>
    <row r="1344" spans="1:4" x14ac:dyDescent="0.25">
      <c r="A1344" s="91">
        <v>511646</v>
      </c>
      <c r="B1344" s="92" t="s">
        <v>170</v>
      </c>
      <c r="C1344" s="136"/>
      <c r="D1344" s="136"/>
    </row>
    <row r="1345" spans="1:4" x14ac:dyDescent="0.25">
      <c r="A1345" s="91">
        <v>511647</v>
      </c>
      <c r="B1345" s="92" t="s">
        <v>171</v>
      </c>
      <c r="C1345" s="136"/>
      <c r="D1345" s="136"/>
    </row>
    <row r="1346" spans="1:4" x14ac:dyDescent="0.25">
      <c r="A1346" s="91">
        <v>511648</v>
      </c>
      <c r="B1346" s="92" t="s">
        <v>389</v>
      </c>
      <c r="C1346" s="136"/>
      <c r="D1346" s="136"/>
    </row>
    <row r="1347" spans="1:4" x14ac:dyDescent="0.25">
      <c r="A1347" s="91">
        <v>511649</v>
      </c>
      <c r="B1347" s="92" t="s">
        <v>390</v>
      </c>
      <c r="C1347" s="136"/>
      <c r="D1347" s="136"/>
    </row>
    <row r="1348" spans="1:4" ht="15.75" thickBot="1" x14ac:dyDescent="0.3">
      <c r="A1348" s="91">
        <v>511660</v>
      </c>
      <c r="B1348" s="92" t="s">
        <v>38</v>
      </c>
      <c r="C1348" s="136"/>
      <c r="D1348" s="136"/>
    </row>
    <row r="1349" spans="1:4" ht="15.75" thickBot="1" x14ac:dyDescent="0.3">
      <c r="A1349" s="93" t="s">
        <v>18</v>
      </c>
      <c r="B1349" s="94"/>
      <c r="C1349" s="133">
        <v>0</v>
      </c>
      <c r="D1349" s="133">
        <v>0</v>
      </c>
    </row>
    <row r="1350" spans="1:4" x14ac:dyDescent="0.25">
      <c r="A1350" s="103">
        <v>52</v>
      </c>
      <c r="B1350" s="101" t="s">
        <v>391</v>
      </c>
      <c r="C1350" s="134"/>
      <c r="D1350" s="134"/>
    </row>
    <row r="1351" spans="1:4" x14ac:dyDescent="0.25">
      <c r="A1351" s="102">
        <v>5201</v>
      </c>
      <c r="B1351" s="100" t="s">
        <v>392</v>
      </c>
      <c r="C1351" s="132"/>
      <c r="D1351" s="132"/>
    </row>
    <row r="1352" spans="1:4" x14ac:dyDescent="0.25">
      <c r="A1352" s="89">
        <v>520101</v>
      </c>
      <c r="B1352" s="90" t="s">
        <v>229</v>
      </c>
      <c r="C1352" s="132"/>
      <c r="D1352" s="132"/>
    </row>
    <row r="1353" spans="1:4" x14ac:dyDescent="0.25">
      <c r="A1353" s="89">
        <v>520102</v>
      </c>
      <c r="B1353" s="90" t="s">
        <v>393</v>
      </c>
      <c r="C1353" s="132"/>
      <c r="D1353" s="132"/>
    </row>
    <row r="1354" spans="1:4" x14ac:dyDescent="0.25">
      <c r="A1354" s="89">
        <v>520103</v>
      </c>
      <c r="B1354" s="90" t="s">
        <v>231</v>
      </c>
      <c r="C1354" s="132"/>
      <c r="D1354" s="132"/>
    </row>
    <row r="1355" spans="1:4" x14ac:dyDescent="0.25">
      <c r="A1355" s="89">
        <v>520104</v>
      </c>
      <c r="B1355" s="90" t="s">
        <v>232</v>
      </c>
      <c r="C1355" s="132"/>
      <c r="D1355" s="132"/>
    </row>
    <row r="1356" spans="1:4" x14ac:dyDescent="0.25">
      <c r="A1356" s="89">
        <v>520105</v>
      </c>
      <c r="B1356" s="90" t="s">
        <v>223</v>
      </c>
      <c r="C1356" s="132"/>
      <c r="D1356" s="132"/>
    </row>
    <row r="1357" spans="1:4" x14ac:dyDescent="0.25">
      <c r="A1357" s="89">
        <v>520106</v>
      </c>
      <c r="B1357" s="90" t="s">
        <v>394</v>
      </c>
      <c r="C1357" s="132"/>
      <c r="D1357" s="132"/>
    </row>
    <row r="1358" spans="1:4" x14ac:dyDescent="0.25">
      <c r="A1358" s="89">
        <v>520107</v>
      </c>
      <c r="B1358" s="90" t="s">
        <v>395</v>
      </c>
      <c r="C1358" s="132"/>
      <c r="D1358" s="132"/>
    </row>
    <row r="1359" spans="1:4" x14ac:dyDescent="0.25">
      <c r="A1359" s="89">
        <v>520108</v>
      </c>
      <c r="B1359" s="90" t="s">
        <v>118</v>
      </c>
      <c r="C1359" s="132"/>
      <c r="D1359" s="132"/>
    </row>
    <row r="1360" spans="1:4" x14ac:dyDescent="0.25">
      <c r="A1360" s="89">
        <v>52010801</v>
      </c>
      <c r="B1360" s="90" t="s">
        <v>207</v>
      </c>
      <c r="C1360" s="132"/>
      <c r="D1360" s="132"/>
    </row>
    <row r="1361" spans="1:4" x14ac:dyDescent="0.25">
      <c r="A1361" s="89">
        <v>52010802</v>
      </c>
      <c r="B1361" s="90" t="s">
        <v>208</v>
      </c>
      <c r="C1361" s="132"/>
      <c r="D1361" s="132"/>
    </row>
    <row r="1362" spans="1:4" x14ac:dyDescent="0.25">
      <c r="A1362" s="89">
        <v>52010803</v>
      </c>
      <c r="B1362" s="90" t="s">
        <v>209</v>
      </c>
      <c r="C1362" s="132"/>
      <c r="D1362" s="132"/>
    </row>
    <row r="1363" spans="1:4" ht="15.75" thickBot="1" x14ac:dyDescent="0.3">
      <c r="A1363" s="104">
        <v>520109</v>
      </c>
      <c r="B1363" s="105" t="s">
        <v>227</v>
      </c>
      <c r="C1363" s="142"/>
      <c r="D1363" s="142"/>
    </row>
    <row r="1364" spans="1:4" ht="15.75" thickBot="1" x14ac:dyDescent="0.3">
      <c r="A1364" s="93" t="s">
        <v>18</v>
      </c>
      <c r="B1364" s="94"/>
      <c r="C1364" s="133">
        <v>0</v>
      </c>
      <c r="D1364" s="133">
        <v>0</v>
      </c>
    </row>
    <row r="1365" spans="1:4" x14ac:dyDescent="0.25">
      <c r="A1365" s="103">
        <v>5202</v>
      </c>
      <c r="B1365" s="101" t="s">
        <v>396</v>
      </c>
      <c r="C1365" s="134"/>
      <c r="D1365" s="134"/>
    </row>
    <row r="1366" spans="1:4" x14ac:dyDescent="0.25">
      <c r="A1366" s="89">
        <v>520201</v>
      </c>
      <c r="B1366" s="90" t="s">
        <v>229</v>
      </c>
      <c r="C1366" s="132"/>
      <c r="D1366" s="132"/>
    </row>
    <row r="1367" spans="1:4" x14ac:dyDescent="0.25">
      <c r="A1367" s="89">
        <v>520202</v>
      </c>
      <c r="B1367" s="90" t="s">
        <v>393</v>
      </c>
      <c r="C1367" s="132"/>
      <c r="D1367" s="132"/>
    </row>
    <row r="1368" spans="1:4" x14ac:dyDescent="0.25">
      <c r="A1368" s="89">
        <v>520203</v>
      </c>
      <c r="B1368" s="90" t="s">
        <v>231</v>
      </c>
      <c r="C1368" s="132"/>
      <c r="D1368" s="132"/>
    </row>
    <row r="1369" spans="1:4" x14ac:dyDescent="0.25">
      <c r="A1369" s="89">
        <v>520204</v>
      </c>
      <c r="B1369" s="90" t="s">
        <v>232</v>
      </c>
      <c r="C1369" s="132"/>
      <c r="D1369" s="132"/>
    </row>
    <row r="1370" spans="1:4" x14ac:dyDescent="0.25">
      <c r="A1370" s="89">
        <v>520205</v>
      </c>
      <c r="B1370" s="90" t="s">
        <v>223</v>
      </c>
      <c r="C1370" s="132"/>
      <c r="D1370" s="132"/>
    </row>
    <row r="1371" spans="1:4" x14ac:dyDescent="0.25">
      <c r="A1371" s="89">
        <v>520206</v>
      </c>
      <c r="B1371" s="90" t="s">
        <v>394</v>
      </c>
      <c r="C1371" s="132"/>
      <c r="D1371" s="132"/>
    </row>
    <row r="1372" spans="1:4" x14ac:dyDescent="0.25">
      <c r="A1372" s="89">
        <v>520207</v>
      </c>
      <c r="B1372" s="90" t="s">
        <v>395</v>
      </c>
      <c r="C1372" s="132"/>
      <c r="D1372" s="132"/>
    </row>
    <row r="1373" spans="1:4" x14ac:dyDescent="0.25">
      <c r="A1373" s="89">
        <v>520208</v>
      </c>
      <c r="B1373" s="90" t="s">
        <v>118</v>
      </c>
      <c r="C1373" s="132"/>
      <c r="D1373" s="132"/>
    </row>
    <row r="1374" spans="1:4" x14ac:dyDescent="0.25">
      <c r="A1374" s="89">
        <v>52020801</v>
      </c>
      <c r="B1374" s="90" t="s">
        <v>207</v>
      </c>
      <c r="C1374" s="132"/>
      <c r="D1374" s="132"/>
    </row>
    <row r="1375" spans="1:4" x14ac:dyDescent="0.25">
      <c r="A1375" s="89">
        <v>52020802</v>
      </c>
      <c r="B1375" s="90" t="s">
        <v>208</v>
      </c>
      <c r="C1375" s="132"/>
      <c r="D1375" s="132"/>
    </row>
    <row r="1376" spans="1:4" x14ac:dyDescent="0.25">
      <c r="A1376" s="89">
        <v>52020803</v>
      </c>
      <c r="B1376" s="90" t="s">
        <v>209</v>
      </c>
      <c r="C1376" s="132"/>
      <c r="D1376" s="132"/>
    </row>
    <row r="1377" spans="1:4" ht="15.75" thickBot="1" x14ac:dyDescent="0.3">
      <c r="A1377" s="104">
        <v>520209</v>
      </c>
      <c r="B1377" s="105" t="s">
        <v>227</v>
      </c>
      <c r="C1377" s="142"/>
      <c r="D1377" s="142"/>
    </row>
    <row r="1378" spans="1:4" ht="15.75" thickBot="1" x14ac:dyDescent="0.3">
      <c r="A1378" s="93" t="s">
        <v>18</v>
      </c>
      <c r="B1378" s="94"/>
      <c r="C1378" s="133">
        <v>0</v>
      </c>
      <c r="D1378" s="133">
        <v>0</v>
      </c>
    </row>
    <row r="1379" spans="1:4" x14ac:dyDescent="0.25">
      <c r="A1379" s="103">
        <v>5203</v>
      </c>
      <c r="B1379" s="101" t="s">
        <v>397</v>
      </c>
      <c r="C1379" s="134"/>
      <c r="D1379" s="134"/>
    </row>
    <row r="1380" spans="1:4" x14ac:dyDescent="0.25">
      <c r="A1380" s="89">
        <v>520301</v>
      </c>
      <c r="B1380" s="90" t="s">
        <v>86</v>
      </c>
      <c r="C1380" s="132"/>
      <c r="D1380" s="132"/>
    </row>
    <row r="1381" spans="1:4" x14ac:dyDescent="0.25">
      <c r="A1381" s="89">
        <v>520302</v>
      </c>
      <c r="B1381" s="90" t="s">
        <v>87</v>
      </c>
      <c r="C1381" s="132"/>
      <c r="D1381" s="132"/>
    </row>
    <row r="1382" spans="1:4" x14ac:dyDescent="0.25">
      <c r="A1382" s="89">
        <v>520303</v>
      </c>
      <c r="B1382" s="90" t="s">
        <v>88</v>
      </c>
      <c r="C1382" s="132"/>
      <c r="D1382" s="132"/>
    </row>
    <row r="1383" spans="1:4" x14ac:dyDescent="0.25">
      <c r="A1383" s="89">
        <v>520304</v>
      </c>
      <c r="B1383" s="90" t="s">
        <v>89</v>
      </c>
      <c r="C1383" s="132"/>
      <c r="D1383" s="132"/>
    </row>
    <row r="1384" spans="1:4" x14ac:dyDescent="0.25">
      <c r="A1384" s="89">
        <v>520305</v>
      </c>
      <c r="B1384" s="90" t="s">
        <v>206</v>
      </c>
      <c r="C1384" s="132"/>
      <c r="D1384" s="132"/>
    </row>
    <row r="1385" spans="1:4" x14ac:dyDescent="0.25">
      <c r="A1385" s="89">
        <v>52030501</v>
      </c>
      <c r="B1385" s="90" t="s">
        <v>207</v>
      </c>
      <c r="C1385" s="132"/>
      <c r="D1385" s="132"/>
    </row>
    <row r="1386" spans="1:4" x14ac:dyDescent="0.25">
      <c r="A1386" s="89">
        <v>52030502</v>
      </c>
      <c r="B1386" s="90" t="s">
        <v>208</v>
      </c>
      <c r="C1386" s="132"/>
      <c r="D1386" s="132"/>
    </row>
    <row r="1387" spans="1:4" x14ac:dyDescent="0.25">
      <c r="A1387" s="89">
        <v>52030503</v>
      </c>
      <c r="B1387" s="90" t="s">
        <v>209</v>
      </c>
      <c r="C1387" s="132"/>
      <c r="D1387" s="132"/>
    </row>
    <row r="1388" spans="1:4" x14ac:dyDescent="0.25">
      <c r="A1388" s="89">
        <v>520306</v>
      </c>
      <c r="B1388" s="90" t="s">
        <v>91</v>
      </c>
      <c r="C1388" s="132"/>
      <c r="D1388" s="132"/>
    </row>
    <row r="1389" spans="1:4" ht="15.75" thickBot="1" x14ac:dyDescent="0.3">
      <c r="A1389" s="104">
        <v>520307</v>
      </c>
      <c r="B1389" s="105" t="s">
        <v>210</v>
      </c>
      <c r="C1389" s="142"/>
      <c r="D1389" s="142"/>
    </row>
    <row r="1390" spans="1:4" ht="15.75" thickBot="1" x14ac:dyDescent="0.3">
      <c r="A1390" s="93" t="s">
        <v>18</v>
      </c>
      <c r="B1390" s="94"/>
      <c r="C1390" s="133">
        <v>0</v>
      </c>
      <c r="D1390" s="133">
        <v>0</v>
      </c>
    </row>
    <row r="1391" spans="1:4" x14ac:dyDescent="0.25">
      <c r="A1391" s="103">
        <v>5204</v>
      </c>
      <c r="B1391" s="101" t="s">
        <v>398</v>
      </c>
      <c r="C1391" s="134"/>
      <c r="D1391" s="134"/>
    </row>
    <row r="1392" spans="1:4" x14ac:dyDescent="0.25">
      <c r="A1392" s="89">
        <v>520401</v>
      </c>
      <c r="B1392" s="90" t="s">
        <v>399</v>
      </c>
      <c r="C1392" s="132"/>
      <c r="D1392" s="132"/>
    </row>
    <row r="1393" spans="1:4" x14ac:dyDescent="0.25">
      <c r="A1393" s="89">
        <v>520402</v>
      </c>
      <c r="B1393" s="90" t="s">
        <v>400</v>
      </c>
      <c r="C1393" s="132"/>
      <c r="D1393" s="132"/>
    </row>
    <row r="1394" spans="1:4" x14ac:dyDescent="0.25">
      <c r="A1394" s="89">
        <v>520403</v>
      </c>
      <c r="B1394" s="90" t="s">
        <v>401</v>
      </c>
      <c r="C1394" s="132"/>
      <c r="D1394" s="132"/>
    </row>
    <row r="1395" spans="1:4" x14ac:dyDescent="0.25">
      <c r="A1395" s="89">
        <v>520404</v>
      </c>
      <c r="B1395" s="90" t="s">
        <v>88</v>
      </c>
      <c r="C1395" s="132"/>
      <c r="D1395" s="132"/>
    </row>
    <row r="1396" spans="1:4" x14ac:dyDescent="0.25">
      <c r="A1396" s="89">
        <v>520405</v>
      </c>
      <c r="B1396" s="90" t="s">
        <v>89</v>
      </c>
      <c r="C1396" s="132"/>
      <c r="D1396" s="132"/>
    </row>
    <row r="1397" spans="1:4" x14ac:dyDescent="0.25">
      <c r="A1397" s="89">
        <v>520406</v>
      </c>
      <c r="B1397" s="90" t="s">
        <v>206</v>
      </c>
      <c r="C1397" s="132"/>
      <c r="D1397" s="132"/>
    </row>
    <row r="1398" spans="1:4" x14ac:dyDescent="0.25">
      <c r="A1398" s="89">
        <v>52040601</v>
      </c>
      <c r="B1398" s="90" t="s">
        <v>207</v>
      </c>
      <c r="C1398" s="132"/>
      <c r="D1398" s="132"/>
    </row>
    <row r="1399" spans="1:4" x14ac:dyDescent="0.25">
      <c r="A1399" s="89">
        <v>52040602</v>
      </c>
      <c r="B1399" s="90" t="s">
        <v>208</v>
      </c>
      <c r="C1399" s="132"/>
      <c r="D1399" s="132"/>
    </row>
    <row r="1400" spans="1:4" x14ac:dyDescent="0.25">
      <c r="A1400" s="89">
        <v>52040603</v>
      </c>
      <c r="B1400" s="90" t="s">
        <v>209</v>
      </c>
      <c r="C1400" s="132"/>
      <c r="D1400" s="132"/>
    </row>
    <row r="1401" spans="1:4" x14ac:dyDescent="0.25">
      <c r="A1401" s="89">
        <v>520407</v>
      </c>
      <c r="B1401" s="90" t="s">
        <v>91</v>
      </c>
      <c r="C1401" s="132"/>
      <c r="D1401" s="132"/>
    </row>
    <row r="1402" spans="1:4" ht="15.75" thickBot="1" x14ac:dyDescent="0.3">
      <c r="A1402" s="104">
        <v>520408</v>
      </c>
      <c r="B1402" s="105" t="s">
        <v>210</v>
      </c>
      <c r="C1402" s="142"/>
      <c r="D1402" s="142"/>
    </row>
    <row r="1403" spans="1:4" ht="15.75" thickBot="1" x14ac:dyDescent="0.3">
      <c r="A1403" s="93" t="s">
        <v>18</v>
      </c>
      <c r="B1403" s="94"/>
      <c r="C1403" s="133">
        <v>0</v>
      </c>
      <c r="D1403" s="133">
        <v>0</v>
      </c>
    </row>
    <row r="1404" spans="1:4" x14ac:dyDescent="0.25">
      <c r="A1404" s="103">
        <v>5205</v>
      </c>
      <c r="B1404" s="101" t="s">
        <v>214</v>
      </c>
      <c r="C1404" s="134"/>
      <c r="D1404" s="134"/>
    </row>
    <row r="1405" spans="1:4" x14ac:dyDescent="0.25">
      <c r="A1405" s="89">
        <v>520501</v>
      </c>
      <c r="B1405" s="90" t="s">
        <v>86</v>
      </c>
      <c r="C1405" s="132"/>
      <c r="D1405" s="132"/>
    </row>
    <row r="1406" spans="1:4" x14ac:dyDescent="0.25">
      <c r="A1406" s="89">
        <v>520502</v>
      </c>
      <c r="B1406" s="90" t="s">
        <v>87</v>
      </c>
      <c r="C1406" s="132"/>
      <c r="D1406" s="132"/>
    </row>
    <row r="1407" spans="1:4" x14ac:dyDescent="0.25">
      <c r="A1407" s="89">
        <v>520503</v>
      </c>
      <c r="B1407" s="90" t="s">
        <v>88</v>
      </c>
      <c r="C1407" s="132"/>
      <c r="D1407" s="132"/>
    </row>
    <row r="1408" spans="1:4" x14ac:dyDescent="0.25">
      <c r="A1408" s="89">
        <v>520504</v>
      </c>
      <c r="B1408" s="90" t="s">
        <v>89</v>
      </c>
      <c r="C1408" s="132"/>
      <c r="D1408" s="132"/>
    </row>
    <row r="1409" spans="1:4" x14ac:dyDescent="0.25">
      <c r="A1409" s="89">
        <v>520505</v>
      </c>
      <c r="B1409" s="90" t="s">
        <v>206</v>
      </c>
      <c r="C1409" s="132"/>
      <c r="D1409" s="132"/>
    </row>
    <row r="1410" spans="1:4" x14ac:dyDescent="0.25">
      <c r="A1410" s="89">
        <v>52050501</v>
      </c>
      <c r="B1410" s="90" t="s">
        <v>207</v>
      </c>
      <c r="C1410" s="132"/>
      <c r="D1410" s="132"/>
    </row>
    <row r="1411" spans="1:4" x14ac:dyDescent="0.25">
      <c r="A1411" s="89">
        <v>52050502</v>
      </c>
      <c r="B1411" s="90" t="s">
        <v>208</v>
      </c>
      <c r="C1411" s="132"/>
      <c r="D1411" s="132"/>
    </row>
    <row r="1412" spans="1:4" x14ac:dyDescent="0.25">
      <c r="A1412" s="89">
        <v>52050503</v>
      </c>
      <c r="B1412" s="90" t="s">
        <v>209</v>
      </c>
      <c r="C1412" s="132"/>
      <c r="D1412" s="132"/>
    </row>
    <row r="1413" spans="1:4" x14ac:dyDescent="0.25">
      <c r="A1413" s="89">
        <v>520506</v>
      </c>
      <c r="B1413" s="90" t="s">
        <v>91</v>
      </c>
      <c r="C1413" s="132"/>
      <c r="D1413" s="132"/>
    </row>
    <row r="1414" spans="1:4" ht="15.75" thickBot="1" x14ac:dyDescent="0.3">
      <c r="A1414" s="91">
        <v>520507</v>
      </c>
      <c r="B1414" s="105" t="s">
        <v>210</v>
      </c>
      <c r="C1414" s="136"/>
      <c r="D1414" s="136"/>
    </row>
    <row r="1415" spans="1:4" ht="15.75" thickBot="1" x14ac:dyDescent="0.3">
      <c r="A1415" s="93" t="s">
        <v>18</v>
      </c>
      <c r="B1415" s="94"/>
      <c r="C1415" s="133">
        <v>0</v>
      </c>
      <c r="D1415" s="133">
        <v>0</v>
      </c>
    </row>
    <row r="1416" spans="1:4" x14ac:dyDescent="0.25">
      <c r="A1416" s="103">
        <v>5206</v>
      </c>
      <c r="B1416" s="101" t="s">
        <v>402</v>
      </c>
      <c r="C1416" s="134"/>
      <c r="D1416" s="134"/>
    </row>
    <row r="1417" spans="1:4" x14ac:dyDescent="0.25">
      <c r="A1417" s="89">
        <v>520601</v>
      </c>
      <c r="B1417" s="90" t="s">
        <v>87</v>
      </c>
      <c r="C1417" s="132"/>
      <c r="D1417" s="132"/>
    </row>
    <row r="1418" spans="1:4" x14ac:dyDescent="0.25">
      <c r="A1418" s="89">
        <v>520602</v>
      </c>
      <c r="B1418" s="90" t="s">
        <v>88</v>
      </c>
      <c r="C1418" s="132"/>
      <c r="D1418" s="132"/>
    </row>
    <row r="1419" spans="1:4" x14ac:dyDescent="0.25">
      <c r="A1419" s="89">
        <v>520603</v>
      </c>
      <c r="B1419" s="90" t="s">
        <v>89</v>
      </c>
      <c r="C1419" s="132"/>
      <c r="D1419" s="132"/>
    </row>
    <row r="1420" spans="1:4" x14ac:dyDescent="0.25">
      <c r="A1420" s="89">
        <v>520604</v>
      </c>
      <c r="B1420" s="90" t="s">
        <v>206</v>
      </c>
      <c r="C1420" s="132"/>
      <c r="D1420" s="132"/>
    </row>
    <row r="1421" spans="1:4" x14ac:dyDescent="0.25">
      <c r="A1421" s="89">
        <v>52060401</v>
      </c>
      <c r="B1421" s="90" t="s">
        <v>207</v>
      </c>
      <c r="C1421" s="132"/>
      <c r="D1421" s="132"/>
    </row>
    <row r="1422" spans="1:4" x14ac:dyDescent="0.25">
      <c r="A1422" s="89">
        <v>52060402</v>
      </c>
      <c r="B1422" s="90" t="s">
        <v>208</v>
      </c>
      <c r="C1422" s="132"/>
      <c r="D1422" s="132"/>
    </row>
    <row r="1423" spans="1:4" x14ac:dyDescent="0.25">
      <c r="A1423" s="89">
        <v>52060403</v>
      </c>
      <c r="B1423" s="90" t="s">
        <v>209</v>
      </c>
      <c r="C1423" s="132"/>
      <c r="D1423" s="132"/>
    </row>
    <row r="1424" spans="1:4" x14ac:dyDescent="0.25">
      <c r="A1424" s="89">
        <v>520605</v>
      </c>
      <c r="B1424" s="90" t="s">
        <v>91</v>
      </c>
      <c r="C1424" s="132"/>
      <c r="D1424" s="132"/>
    </row>
    <row r="1425" spans="1:4" ht="15.75" thickBot="1" x14ac:dyDescent="0.3">
      <c r="A1425" s="104">
        <v>520606</v>
      </c>
      <c r="B1425" s="105" t="s">
        <v>210</v>
      </c>
      <c r="C1425" s="142"/>
      <c r="D1425" s="142"/>
    </row>
    <row r="1426" spans="1:4" ht="15.75" thickBot="1" x14ac:dyDescent="0.3">
      <c r="A1426" s="93" t="s">
        <v>18</v>
      </c>
      <c r="B1426" s="94"/>
      <c r="C1426" s="133">
        <v>0</v>
      </c>
      <c r="D1426" s="133">
        <v>0</v>
      </c>
    </row>
    <row r="1427" spans="1:4" x14ac:dyDescent="0.25">
      <c r="A1427" s="103">
        <v>5207</v>
      </c>
      <c r="B1427" s="101" t="s">
        <v>403</v>
      </c>
      <c r="C1427" s="134"/>
      <c r="D1427" s="134"/>
    </row>
    <row r="1428" spans="1:4" x14ac:dyDescent="0.25">
      <c r="A1428" s="89">
        <v>520701</v>
      </c>
      <c r="B1428" s="90" t="s">
        <v>87</v>
      </c>
      <c r="C1428" s="132"/>
      <c r="D1428" s="132"/>
    </row>
    <row r="1429" spans="1:4" x14ac:dyDescent="0.25">
      <c r="A1429" s="89">
        <v>520702</v>
      </c>
      <c r="B1429" s="90" t="s">
        <v>88</v>
      </c>
      <c r="C1429" s="132"/>
      <c r="D1429" s="132"/>
    </row>
    <row r="1430" spans="1:4" x14ac:dyDescent="0.25">
      <c r="A1430" s="89">
        <v>520703</v>
      </c>
      <c r="B1430" s="90" t="s">
        <v>89</v>
      </c>
      <c r="C1430" s="132"/>
      <c r="D1430" s="132"/>
    </row>
    <row r="1431" spans="1:4" x14ac:dyDescent="0.25">
      <c r="A1431" s="89">
        <v>520704</v>
      </c>
      <c r="B1431" s="90" t="s">
        <v>206</v>
      </c>
      <c r="C1431" s="132"/>
      <c r="D1431" s="132"/>
    </row>
    <row r="1432" spans="1:4" x14ac:dyDescent="0.25">
      <c r="A1432" s="89">
        <v>52070401</v>
      </c>
      <c r="B1432" s="90" t="s">
        <v>207</v>
      </c>
      <c r="C1432" s="132"/>
      <c r="D1432" s="132"/>
    </row>
    <row r="1433" spans="1:4" x14ac:dyDescent="0.25">
      <c r="A1433" s="89">
        <v>52070402</v>
      </c>
      <c r="B1433" s="90" t="s">
        <v>208</v>
      </c>
      <c r="C1433" s="132"/>
      <c r="D1433" s="132"/>
    </row>
    <row r="1434" spans="1:4" x14ac:dyDescent="0.25">
      <c r="A1434" s="89">
        <v>52070403</v>
      </c>
      <c r="B1434" s="90" t="s">
        <v>209</v>
      </c>
      <c r="C1434" s="132"/>
      <c r="D1434" s="132"/>
    </row>
    <row r="1435" spans="1:4" x14ac:dyDescent="0.25">
      <c r="A1435" s="89">
        <v>520705</v>
      </c>
      <c r="B1435" s="90" t="s">
        <v>91</v>
      </c>
      <c r="C1435" s="132"/>
      <c r="D1435" s="132"/>
    </row>
    <row r="1436" spans="1:4" ht="15.75" thickBot="1" x14ac:dyDescent="0.3">
      <c r="A1436" s="104">
        <v>520706</v>
      </c>
      <c r="B1436" s="105" t="s">
        <v>210</v>
      </c>
      <c r="C1436" s="142"/>
      <c r="D1436" s="142"/>
    </row>
    <row r="1437" spans="1:4" ht="15.75" thickBot="1" x14ac:dyDescent="0.3">
      <c r="A1437" s="93" t="s">
        <v>18</v>
      </c>
      <c r="B1437" s="94"/>
      <c r="C1437" s="133">
        <v>0</v>
      </c>
      <c r="D1437" s="133">
        <v>0</v>
      </c>
    </row>
    <row r="1438" spans="1:4" x14ac:dyDescent="0.25">
      <c r="A1438" s="103">
        <v>5208</v>
      </c>
      <c r="B1438" s="101" t="s">
        <v>404</v>
      </c>
      <c r="C1438" s="134"/>
      <c r="D1438" s="134"/>
    </row>
    <row r="1439" spans="1:4" x14ac:dyDescent="0.25">
      <c r="A1439" s="89">
        <v>520801</v>
      </c>
      <c r="B1439" s="90" t="s">
        <v>86</v>
      </c>
      <c r="C1439" s="132"/>
      <c r="D1439" s="132"/>
    </row>
    <row r="1440" spans="1:4" x14ac:dyDescent="0.25">
      <c r="A1440" s="89">
        <v>520802</v>
      </c>
      <c r="B1440" s="90" t="s">
        <v>87</v>
      </c>
      <c r="C1440" s="132"/>
      <c r="D1440" s="132"/>
    </row>
    <row r="1441" spans="1:4" x14ac:dyDescent="0.25">
      <c r="A1441" s="89">
        <v>520803</v>
      </c>
      <c r="B1441" s="90" t="s">
        <v>88</v>
      </c>
      <c r="C1441" s="132"/>
      <c r="D1441" s="132"/>
    </row>
    <row r="1442" spans="1:4" x14ac:dyDescent="0.25">
      <c r="A1442" s="89">
        <v>520804</v>
      </c>
      <c r="B1442" s="90" t="s">
        <v>89</v>
      </c>
      <c r="C1442" s="132"/>
      <c r="D1442" s="132"/>
    </row>
    <row r="1443" spans="1:4" x14ac:dyDescent="0.25">
      <c r="A1443" s="89">
        <v>520805</v>
      </c>
      <c r="B1443" s="90" t="s">
        <v>206</v>
      </c>
      <c r="C1443" s="132"/>
      <c r="D1443" s="132"/>
    </row>
    <row r="1444" spans="1:4" x14ac:dyDescent="0.25">
      <c r="A1444" s="89">
        <v>52080501</v>
      </c>
      <c r="B1444" s="90" t="s">
        <v>207</v>
      </c>
      <c r="C1444" s="132"/>
      <c r="D1444" s="132"/>
    </row>
    <row r="1445" spans="1:4" x14ac:dyDescent="0.25">
      <c r="A1445" s="89">
        <v>52080502</v>
      </c>
      <c r="B1445" s="90" t="s">
        <v>208</v>
      </c>
      <c r="C1445" s="132"/>
      <c r="D1445" s="132"/>
    </row>
    <row r="1446" spans="1:4" x14ac:dyDescent="0.25">
      <c r="A1446" s="89">
        <v>52080503</v>
      </c>
      <c r="B1446" s="90" t="s">
        <v>209</v>
      </c>
      <c r="C1446" s="132"/>
      <c r="D1446" s="132"/>
    </row>
    <row r="1447" spans="1:4" x14ac:dyDescent="0.25">
      <c r="A1447" s="89">
        <v>520806</v>
      </c>
      <c r="B1447" s="90" t="s">
        <v>91</v>
      </c>
      <c r="C1447" s="132"/>
      <c r="D1447" s="132"/>
    </row>
    <row r="1448" spans="1:4" ht="15.75" thickBot="1" x14ac:dyDescent="0.3">
      <c r="A1448" s="104">
        <v>520807</v>
      </c>
      <c r="B1448" s="105" t="s">
        <v>210</v>
      </c>
      <c r="C1448" s="142"/>
      <c r="D1448" s="142"/>
    </row>
    <row r="1449" spans="1:4" ht="15.75" thickBot="1" x14ac:dyDescent="0.3">
      <c r="A1449" s="93" t="s">
        <v>18</v>
      </c>
      <c r="B1449" s="94"/>
      <c r="C1449" s="133">
        <v>0</v>
      </c>
      <c r="D1449" s="133">
        <v>0</v>
      </c>
    </row>
    <row r="1450" spans="1:4" x14ac:dyDescent="0.25">
      <c r="A1450" s="103">
        <v>5209</v>
      </c>
      <c r="B1450" s="101" t="s">
        <v>405</v>
      </c>
      <c r="C1450" s="134"/>
      <c r="D1450" s="134"/>
    </row>
    <row r="1451" spans="1:4" x14ac:dyDescent="0.25">
      <c r="A1451" s="89">
        <v>520901</v>
      </c>
      <c r="B1451" s="90" t="s">
        <v>86</v>
      </c>
      <c r="C1451" s="132"/>
      <c r="D1451" s="132"/>
    </row>
    <row r="1452" spans="1:4" x14ac:dyDescent="0.25">
      <c r="A1452" s="89">
        <v>520902</v>
      </c>
      <c r="B1452" s="90" t="s">
        <v>87</v>
      </c>
      <c r="C1452" s="132"/>
      <c r="D1452" s="132"/>
    </row>
    <row r="1453" spans="1:4" x14ac:dyDescent="0.25">
      <c r="A1453" s="89">
        <v>520903</v>
      </c>
      <c r="B1453" s="90" t="s">
        <v>88</v>
      </c>
      <c r="C1453" s="132"/>
      <c r="D1453" s="132"/>
    </row>
    <row r="1454" spans="1:4" x14ac:dyDescent="0.25">
      <c r="A1454" s="89">
        <v>520904</v>
      </c>
      <c r="B1454" s="90" t="s">
        <v>89</v>
      </c>
      <c r="C1454" s="132"/>
      <c r="D1454" s="132"/>
    </row>
    <row r="1455" spans="1:4" x14ac:dyDescent="0.25">
      <c r="A1455" s="89">
        <v>520905</v>
      </c>
      <c r="B1455" s="90" t="s">
        <v>206</v>
      </c>
      <c r="C1455" s="132"/>
      <c r="D1455" s="132"/>
    </row>
    <row r="1456" spans="1:4" x14ac:dyDescent="0.25">
      <c r="A1456" s="89">
        <v>52090501</v>
      </c>
      <c r="B1456" s="90" t="s">
        <v>207</v>
      </c>
      <c r="C1456" s="132"/>
      <c r="D1456" s="132"/>
    </row>
    <row r="1457" spans="1:4" x14ac:dyDescent="0.25">
      <c r="A1457" s="89">
        <v>52090502</v>
      </c>
      <c r="B1457" s="90" t="s">
        <v>208</v>
      </c>
      <c r="C1457" s="132"/>
      <c r="D1457" s="132"/>
    </row>
    <row r="1458" spans="1:4" x14ac:dyDescent="0.25">
      <c r="A1458" s="89">
        <v>52090503</v>
      </c>
      <c r="B1458" s="90" t="s">
        <v>209</v>
      </c>
      <c r="C1458" s="132"/>
      <c r="D1458" s="132"/>
    </row>
    <row r="1459" spans="1:4" x14ac:dyDescent="0.25">
      <c r="A1459" s="89">
        <v>520906</v>
      </c>
      <c r="B1459" s="90" t="s">
        <v>91</v>
      </c>
      <c r="C1459" s="132"/>
      <c r="D1459" s="132"/>
    </row>
    <row r="1460" spans="1:4" ht="15.75" thickBot="1" x14ac:dyDescent="0.3">
      <c r="A1460" s="104">
        <v>520907</v>
      </c>
      <c r="B1460" s="105" t="s">
        <v>210</v>
      </c>
      <c r="C1460" s="142"/>
      <c r="D1460" s="142"/>
    </row>
    <row r="1461" spans="1:4" ht="15.75" thickBot="1" x14ac:dyDescent="0.3">
      <c r="A1461" s="93" t="s">
        <v>18</v>
      </c>
      <c r="B1461" s="94"/>
      <c r="C1461" s="133">
        <v>0</v>
      </c>
      <c r="D1461" s="133">
        <v>0</v>
      </c>
    </row>
    <row r="1462" spans="1:4" x14ac:dyDescent="0.25">
      <c r="A1462" s="103">
        <v>5210</v>
      </c>
      <c r="B1462" s="101" t="s">
        <v>406</v>
      </c>
      <c r="C1462" s="134"/>
      <c r="D1462" s="134"/>
    </row>
    <row r="1463" spans="1:4" x14ac:dyDescent="0.25">
      <c r="A1463" s="89">
        <v>521001</v>
      </c>
      <c r="B1463" s="90" t="s">
        <v>86</v>
      </c>
      <c r="C1463" s="132"/>
      <c r="D1463" s="132"/>
    </row>
    <row r="1464" spans="1:4" x14ac:dyDescent="0.25">
      <c r="A1464" s="89">
        <v>521002</v>
      </c>
      <c r="B1464" s="90" t="s">
        <v>87</v>
      </c>
      <c r="C1464" s="132"/>
      <c r="D1464" s="132"/>
    </row>
    <row r="1465" spans="1:4" x14ac:dyDescent="0.25">
      <c r="A1465" s="89">
        <v>521003</v>
      </c>
      <c r="B1465" s="90" t="s">
        <v>88</v>
      </c>
      <c r="C1465" s="132"/>
      <c r="D1465" s="132"/>
    </row>
    <row r="1466" spans="1:4" x14ac:dyDescent="0.25">
      <c r="A1466" s="89">
        <v>521004</v>
      </c>
      <c r="B1466" s="90" t="s">
        <v>89</v>
      </c>
      <c r="C1466" s="132"/>
      <c r="D1466" s="132"/>
    </row>
    <row r="1467" spans="1:4" x14ac:dyDescent="0.25">
      <c r="A1467" s="89">
        <v>521005</v>
      </c>
      <c r="B1467" s="90" t="s">
        <v>206</v>
      </c>
      <c r="C1467" s="132"/>
      <c r="D1467" s="132"/>
    </row>
    <row r="1468" spans="1:4" x14ac:dyDescent="0.25">
      <c r="A1468" s="89">
        <v>52100501</v>
      </c>
      <c r="B1468" s="90" t="s">
        <v>207</v>
      </c>
      <c r="C1468" s="132"/>
      <c r="D1468" s="132"/>
    </row>
    <row r="1469" spans="1:4" x14ac:dyDescent="0.25">
      <c r="A1469" s="89">
        <v>52100502</v>
      </c>
      <c r="B1469" s="90" t="s">
        <v>208</v>
      </c>
      <c r="C1469" s="132"/>
      <c r="D1469" s="132"/>
    </row>
    <row r="1470" spans="1:4" x14ac:dyDescent="0.25">
      <c r="A1470" s="89">
        <v>52100503</v>
      </c>
      <c r="B1470" s="90" t="s">
        <v>209</v>
      </c>
      <c r="C1470" s="132"/>
      <c r="D1470" s="132"/>
    </row>
    <row r="1471" spans="1:4" x14ac:dyDescent="0.25">
      <c r="A1471" s="89">
        <v>521006</v>
      </c>
      <c r="B1471" s="90" t="s">
        <v>91</v>
      </c>
      <c r="C1471" s="132"/>
      <c r="D1471" s="132"/>
    </row>
    <row r="1472" spans="1:4" ht="15.75" thickBot="1" x14ac:dyDescent="0.3">
      <c r="A1472" s="104">
        <v>521007</v>
      </c>
      <c r="B1472" s="105" t="s">
        <v>210</v>
      </c>
      <c r="C1472" s="142"/>
      <c r="D1472" s="142"/>
    </row>
    <row r="1473" spans="1:4" ht="15.75" thickBot="1" x14ac:dyDescent="0.3">
      <c r="A1473" s="93" t="s">
        <v>18</v>
      </c>
      <c r="B1473" s="94"/>
      <c r="C1473" s="133">
        <v>0</v>
      </c>
      <c r="D1473" s="133">
        <v>0</v>
      </c>
    </row>
    <row r="1474" spans="1:4" x14ac:dyDescent="0.25">
      <c r="A1474" s="103">
        <v>5211</v>
      </c>
      <c r="B1474" s="101" t="s">
        <v>407</v>
      </c>
      <c r="C1474" s="134"/>
      <c r="D1474" s="134"/>
    </row>
    <row r="1475" spans="1:4" x14ac:dyDescent="0.25">
      <c r="A1475" s="89">
        <v>521101</v>
      </c>
      <c r="B1475" s="90" t="s">
        <v>86</v>
      </c>
      <c r="C1475" s="132"/>
      <c r="D1475" s="132"/>
    </row>
    <row r="1476" spans="1:4" x14ac:dyDescent="0.25">
      <c r="A1476" s="89">
        <v>521102</v>
      </c>
      <c r="B1476" s="90" t="s">
        <v>87</v>
      </c>
      <c r="C1476" s="132"/>
      <c r="D1476" s="132"/>
    </row>
    <row r="1477" spans="1:4" x14ac:dyDescent="0.25">
      <c r="A1477" s="89">
        <v>521103</v>
      </c>
      <c r="B1477" s="90" t="s">
        <v>88</v>
      </c>
      <c r="C1477" s="132"/>
      <c r="D1477" s="132"/>
    </row>
    <row r="1478" spans="1:4" x14ac:dyDescent="0.25">
      <c r="A1478" s="89">
        <v>521104</v>
      </c>
      <c r="B1478" s="90" t="s">
        <v>89</v>
      </c>
      <c r="C1478" s="132"/>
      <c r="D1478" s="132"/>
    </row>
    <row r="1479" spans="1:4" x14ac:dyDescent="0.25">
      <c r="A1479" s="89">
        <v>521105</v>
      </c>
      <c r="B1479" s="90" t="s">
        <v>206</v>
      </c>
      <c r="C1479" s="132"/>
      <c r="D1479" s="132"/>
    </row>
    <row r="1480" spans="1:4" x14ac:dyDescent="0.25">
      <c r="A1480" s="89">
        <v>52110501</v>
      </c>
      <c r="B1480" s="90" t="s">
        <v>207</v>
      </c>
      <c r="C1480" s="132"/>
      <c r="D1480" s="132"/>
    </row>
    <row r="1481" spans="1:4" x14ac:dyDescent="0.25">
      <c r="A1481" s="89">
        <v>52110502</v>
      </c>
      <c r="B1481" s="90" t="s">
        <v>208</v>
      </c>
      <c r="C1481" s="132"/>
      <c r="D1481" s="132"/>
    </row>
    <row r="1482" spans="1:4" x14ac:dyDescent="0.25">
      <c r="A1482" s="89">
        <v>52110503</v>
      </c>
      <c r="B1482" s="90" t="s">
        <v>209</v>
      </c>
      <c r="C1482" s="132"/>
      <c r="D1482" s="132"/>
    </row>
    <row r="1483" spans="1:4" x14ac:dyDescent="0.25">
      <c r="A1483" s="89">
        <v>521106</v>
      </c>
      <c r="B1483" s="90" t="s">
        <v>91</v>
      </c>
      <c r="C1483" s="132"/>
      <c r="D1483" s="132"/>
    </row>
    <row r="1484" spans="1:4" ht="15.75" thickBot="1" x14ac:dyDescent="0.3">
      <c r="A1484" s="104">
        <v>521107</v>
      </c>
      <c r="B1484" s="105" t="s">
        <v>210</v>
      </c>
      <c r="C1484" s="142"/>
      <c r="D1484" s="142"/>
    </row>
    <row r="1485" spans="1:4" ht="15.75" thickBot="1" x14ac:dyDescent="0.3">
      <c r="A1485" s="93" t="s">
        <v>18</v>
      </c>
      <c r="B1485" s="94"/>
      <c r="C1485" s="133">
        <v>0</v>
      </c>
      <c r="D1485" s="133">
        <v>0</v>
      </c>
    </row>
    <row r="1486" spans="1:4" x14ac:dyDescent="0.25">
      <c r="A1486" s="103">
        <v>5212</v>
      </c>
      <c r="B1486" s="101" t="s">
        <v>408</v>
      </c>
      <c r="C1486" s="134"/>
      <c r="D1486" s="134"/>
    </row>
    <row r="1487" spans="1:4" x14ac:dyDescent="0.25">
      <c r="A1487" s="89">
        <v>521201</v>
      </c>
      <c r="B1487" s="90" t="s">
        <v>86</v>
      </c>
      <c r="C1487" s="132"/>
      <c r="D1487" s="132"/>
    </row>
    <row r="1488" spans="1:4" x14ac:dyDescent="0.25">
      <c r="A1488" s="89">
        <v>521202</v>
      </c>
      <c r="B1488" s="90" t="s">
        <v>87</v>
      </c>
      <c r="C1488" s="132"/>
      <c r="D1488" s="132"/>
    </row>
    <row r="1489" spans="1:4" x14ac:dyDescent="0.25">
      <c r="A1489" s="89">
        <v>521203</v>
      </c>
      <c r="B1489" s="90" t="s">
        <v>88</v>
      </c>
      <c r="C1489" s="132"/>
      <c r="D1489" s="132"/>
    </row>
    <row r="1490" spans="1:4" x14ac:dyDescent="0.25">
      <c r="A1490" s="89">
        <v>521204</v>
      </c>
      <c r="B1490" s="90" t="s">
        <v>89</v>
      </c>
      <c r="C1490" s="132"/>
      <c r="D1490" s="132"/>
    </row>
    <row r="1491" spans="1:4" x14ac:dyDescent="0.25">
      <c r="A1491" s="89">
        <v>521205</v>
      </c>
      <c r="B1491" s="90" t="s">
        <v>206</v>
      </c>
      <c r="C1491" s="132"/>
      <c r="D1491" s="132"/>
    </row>
    <row r="1492" spans="1:4" x14ac:dyDescent="0.25">
      <c r="A1492" s="89">
        <v>52120501</v>
      </c>
      <c r="B1492" s="90" t="s">
        <v>207</v>
      </c>
      <c r="C1492" s="132"/>
      <c r="D1492" s="132"/>
    </row>
    <row r="1493" spans="1:4" x14ac:dyDescent="0.25">
      <c r="A1493" s="89">
        <v>52120502</v>
      </c>
      <c r="B1493" s="90" t="s">
        <v>208</v>
      </c>
      <c r="C1493" s="132"/>
      <c r="D1493" s="132"/>
    </row>
    <row r="1494" spans="1:4" x14ac:dyDescent="0.25">
      <c r="A1494" s="89">
        <v>52120503</v>
      </c>
      <c r="B1494" s="90" t="s">
        <v>209</v>
      </c>
      <c r="C1494" s="132"/>
      <c r="D1494" s="132"/>
    </row>
    <row r="1495" spans="1:4" x14ac:dyDescent="0.25">
      <c r="A1495" s="89">
        <v>521206</v>
      </c>
      <c r="B1495" s="90" t="s">
        <v>91</v>
      </c>
      <c r="C1495" s="132"/>
      <c r="D1495" s="132"/>
    </row>
    <row r="1496" spans="1:4" ht="15.75" thickBot="1" x14ac:dyDescent="0.3">
      <c r="A1496" s="104">
        <v>521207</v>
      </c>
      <c r="B1496" s="105" t="s">
        <v>210</v>
      </c>
      <c r="C1496" s="142"/>
      <c r="D1496" s="142"/>
    </row>
    <row r="1497" spans="1:4" ht="15.75" thickBot="1" x14ac:dyDescent="0.3">
      <c r="A1497" s="93" t="s">
        <v>18</v>
      </c>
      <c r="B1497" s="94"/>
      <c r="C1497" s="133">
        <v>0</v>
      </c>
      <c r="D1497" s="133">
        <v>0</v>
      </c>
    </row>
    <row r="1498" spans="1:4" x14ac:dyDescent="0.25">
      <c r="A1498" s="103">
        <v>5213</v>
      </c>
      <c r="B1498" s="101" t="s">
        <v>409</v>
      </c>
      <c r="C1498" s="134"/>
      <c r="D1498" s="134"/>
    </row>
    <row r="1499" spans="1:4" x14ac:dyDescent="0.25">
      <c r="A1499" s="89">
        <v>521301</v>
      </c>
      <c r="B1499" s="90" t="s">
        <v>86</v>
      </c>
      <c r="C1499" s="132"/>
      <c r="D1499" s="132"/>
    </row>
    <row r="1500" spans="1:4" x14ac:dyDescent="0.25">
      <c r="A1500" s="89">
        <v>521302</v>
      </c>
      <c r="B1500" s="90" t="s">
        <v>87</v>
      </c>
      <c r="C1500" s="132"/>
      <c r="D1500" s="132"/>
    </row>
    <row r="1501" spans="1:4" x14ac:dyDescent="0.25">
      <c r="A1501" s="89">
        <v>521303</v>
      </c>
      <c r="B1501" s="90" t="s">
        <v>88</v>
      </c>
      <c r="C1501" s="132"/>
      <c r="D1501" s="132"/>
    </row>
    <row r="1502" spans="1:4" x14ac:dyDescent="0.25">
      <c r="A1502" s="89">
        <v>521304</v>
      </c>
      <c r="B1502" s="90" t="s">
        <v>89</v>
      </c>
      <c r="C1502" s="132"/>
      <c r="D1502" s="132"/>
    </row>
    <row r="1503" spans="1:4" x14ac:dyDescent="0.25">
      <c r="A1503" s="89">
        <v>521305</v>
      </c>
      <c r="B1503" s="90" t="s">
        <v>206</v>
      </c>
      <c r="C1503" s="132"/>
      <c r="D1503" s="132"/>
    </row>
    <row r="1504" spans="1:4" x14ac:dyDescent="0.25">
      <c r="A1504" s="89">
        <v>52130501</v>
      </c>
      <c r="B1504" s="90" t="s">
        <v>207</v>
      </c>
      <c r="C1504" s="132"/>
      <c r="D1504" s="132"/>
    </row>
    <row r="1505" spans="1:4" x14ac:dyDescent="0.25">
      <c r="A1505" s="89">
        <v>52130502</v>
      </c>
      <c r="B1505" s="90" t="s">
        <v>208</v>
      </c>
      <c r="C1505" s="132"/>
      <c r="D1505" s="132"/>
    </row>
    <row r="1506" spans="1:4" x14ac:dyDescent="0.25">
      <c r="A1506" s="89">
        <v>52130503</v>
      </c>
      <c r="B1506" s="90" t="s">
        <v>209</v>
      </c>
      <c r="C1506" s="132"/>
      <c r="D1506" s="132"/>
    </row>
    <row r="1507" spans="1:4" x14ac:dyDescent="0.25">
      <c r="A1507" s="89">
        <v>521306</v>
      </c>
      <c r="B1507" s="90" t="s">
        <v>91</v>
      </c>
      <c r="C1507" s="132"/>
      <c r="D1507" s="132"/>
    </row>
    <row r="1508" spans="1:4" ht="15.75" thickBot="1" x14ac:dyDescent="0.3">
      <c r="A1508" s="104">
        <v>521307</v>
      </c>
      <c r="B1508" s="105" t="s">
        <v>210</v>
      </c>
      <c r="C1508" s="142"/>
      <c r="D1508" s="142"/>
    </row>
    <row r="1509" spans="1:4" ht="15.75" thickBot="1" x14ac:dyDescent="0.3">
      <c r="A1509" s="93" t="s">
        <v>18</v>
      </c>
      <c r="B1509" s="94"/>
      <c r="C1509" s="133">
        <v>0</v>
      </c>
      <c r="D1509" s="133">
        <v>0</v>
      </c>
    </row>
    <row r="1510" spans="1:4" x14ac:dyDescent="0.25">
      <c r="A1510" s="103">
        <v>5214</v>
      </c>
      <c r="B1510" s="101" t="s">
        <v>335</v>
      </c>
      <c r="C1510" s="134"/>
      <c r="D1510" s="134"/>
    </row>
    <row r="1511" spans="1:4" x14ac:dyDescent="0.25">
      <c r="A1511" s="89">
        <v>521401</v>
      </c>
      <c r="B1511" s="90" t="s">
        <v>86</v>
      </c>
      <c r="C1511" s="132"/>
      <c r="D1511" s="132"/>
    </row>
    <row r="1512" spans="1:4" x14ac:dyDescent="0.25">
      <c r="A1512" s="89">
        <v>521402</v>
      </c>
      <c r="B1512" s="90" t="s">
        <v>87</v>
      </c>
      <c r="C1512" s="132"/>
      <c r="D1512" s="132"/>
    </row>
    <row r="1513" spans="1:4" x14ac:dyDescent="0.25">
      <c r="A1513" s="89">
        <v>521403</v>
      </c>
      <c r="B1513" s="90" t="s">
        <v>88</v>
      </c>
      <c r="C1513" s="132"/>
      <c r="D1513" s="132"/>
    </row>
    <row r="1514" spans="1:4" x14ac:dyDescent="0.25">
      <c r="A1514" s="89">
        <v>521404</v>
      </c>
      <c r="B1514" s="90" t="s">
        <v>89</v>
      </c>
      <c r="C1514" s="132"/>
      <c r="D1514" s="132"/>
    </row>
    <row r="1515" spans="1:4" x14ac:dyDescent="0.25">
      <c r="A1515" s="89">
        <v>521405</v>
      </c>
      <c r="B1515" s="90" t="s">
        <v>206</v>
      </c>
      <c r="C1515" s="132"/>
      <c r="D1515" s="132"/>
    </row>
    <row r="1516" spans="1:4" x14ac:dyDescent="0.25">
      <c r="A1516" s="89">
        <v>52140501</v>
      </c>
      <c r="B1516" s="90" t="s">
        <v>207</v>
      </c>
      <c r="C1516" s="132"/>
      <c r="D1516" s="132"/>
    </row>
    <row r="1517" spans="1:4" x14ac:dyDescent="0.25">
      <c r="A1517" s="89">
        <v>52140502</v>
      </c>
      <c r="B1517" s="90" t="s">
        <v>208</v>
      </c>
      <c r="C1517" s="132"/>
      <c r="D1517" s="132"/>
    </row>
    <row r="1518" spans="1:4" x14ac:dyDescent="0.25">
      <c r="A1518" s="89">
        <v>52140503</v>
      </c>
      <c r="B1518" s="90" t="s">
        <v>209</v>
      </c>
      <c r="C1518" s="132"/>
      <c r="D1518" s="132"/>
    </row>
    <row r="1519" spans="1:4" x14ac:dyDescent="0.25">
      <c r="A1519" s="89">
        <v>521406</v>
      </c>
      <c r="B1519" s="90" t="s">
        <v>91</v>
      </c>
      <c r="C1519" s="132"/>
      <c r="D1519" s="132"/>
    </row>
    <row r="1520" spans="1:4" ht="15.75" thickBot="1" x14ac:dyDescent="0.3">
      <c r="A1520" s="89">
        <v>521407</v>
      </c>
      <c r="B1520" s="105" t="s">
        <v>92</v>
      </c>
      <c r="C1520" s="142"/>
      <c r="D1520" s="142"/>
    </row>
    <row r="1521" spans="1:4" ht="15.75" thickBot="1" x14ac:dyDescent="0.3">
      <c r="A1521" s="93" t="s">
        <v>18</v>
      </c>
      <c r="B1521" s="94"/>
      <c r="C1521" s="133">
        <v>0</v>
      </c>
      <c r="D1521" s="133">
        <v>0</v>
      </c>
    </row>
    <row r="1522" spans="1:4" x14ac:dyDescent="0.25">
      <c r="A1522" s="103">
        <v>5215</v>
      </c>
      <c r="B1522" s="101" t="s">
        <v>410</v>
      </c>
      <c r="C1522" s="134"/>
      <c r="D1522" s="134"/>
    </row>
    <row r="1523" spans="1:4" x14ac:dyDescent="0.25">
      <c r="A1523" s="89">
        <v>521501</v>
      </c>
      <c r="B1523" s="90" t="s">
        <v>86</v>
      </c>
      <c r="C1523" s="132"/>
      <c r="D1523" s="132"/>
    </row>
    <row r="1524" spans="1:4" x14ac:dyDescent="0.25">
      <c r="A1524" s="89">
        <v>521502</v>
      </c>
      <c r="B1524" s="90" t="s">
        <v>87</v>
      </c>
      <c r="C1524" s="132"/>
      <c r="D1524" s="132"/>
    </row>
    <row r="1525" spans="1:4" x14ac:dyDescent="0.25">
      <c r="A1525" s="89">
        <v>521503</v>
      </c>
      <c r="B1525" s="90" t="s">
        <v>88</v>
      </c>
      <c r="C1525" s="132"/>
      <c r="D1525" s="132"/>
    </row>
    <row r="1526" spans="1:4" x14ac:dyDescent="0.25">
      <c r="A1526" s="89">
        <v>521504</v>
      </c>
      <c r="B1526" s="90" t="s">
        <v>89</v>
      </c>
      <c r="C1526" s="132"/>
      <c r="D1526" s="132"/>
    </row>
    <row r="1527" spans="1:4" x14ac:dyDescent="0.25">
      <c r="A1527" s="89">
        <v>521505</v>
      </c>
      <c r="B1527" s="90" t="s">
        <v>206</v>
      </c>
      <c r="C1527" s="132"/>
      <c r="D1527" s="132"/>
    </row>
    <row r="1528" spans="1:4" x14ac:dyDescent="0.25">
      <c r="A1528" s="89">
        <v>52150501</v>
      </c>
      <c r="B1528" s="90" t="s">
        <v>207</v>
      </c>
      <c r="C1528" s="132"/>
      <c r="D1528" s="132"/>
    </row>
    <row r="1529" spans="1:4" x14ac:dyDescent="0.25">
      <c r="A1529" s="89">
        <v>52150502</v>
      </c>
      <c r="B1529" s="90" t="s">
        <v>208</v>
      </c>
      <c r="C1529" s="132"/>
      <c r="D1529" s="132"/>
    </row>
    <row r="1530" spans="1:4" x14ac:dyDescent="0.25">
      <c r="A1530" s="89">
        <v>52150503</v>
      </c>
      <c r="B1530" s="90" t="s">
        <v>209</v>
      </c>
      <c r="C1530" s="132"/>
      <c r="D1530" s="132"/>
    </row>
    <row r="1531" spans="1:4" x14ac:dyDescent="0.25">
      <c r="A1531" s="89">
        <v>521506</v>
      </c>
      <c r="B1531" s="90" t="s">
        <v>91</v>
      </c>
      <c r="C1531" s="132"/>
      <c r="D1531" s="132"/>
    </row>
    <row r="1532" spans="1:4" ht="15.75" thickBot="1" x14ac:dyDescent="0.3">
      <c r="A1532" s="104">
        <v>521507</v>
      </c>
      <c r="B1532" s="105" t="s">
        <v>92</v>
      </c>
      <c r="C1532" s="142"/>
      <c r="D1532" s="142"/>
    </row>
    <row r="1533" spans="1:4" ht="15.75" thickBot="1" x14ac:dyDescent="0.3">
      <c r="A1533" s="93" t="s">
        <v>18</v>
      </c>
      <c r="B1533" s="94"/>
      <c r="C1533" s="133">
        <v>0</v>
      </c>
      <c r="D1533" s="133">
        <v>0</v>
      </c>
    </row>
    <row r="1534" spans="1:4" x14ac:dyDescent="0.25">
      <c r="A1534" s="103">
        <v>5216</v>
      </c>
      <c r="B1534" s="101" t="s">
        <v>337</v>
      </c>
      <c r="C1534" s="134"/>
      <c r="D1534" s="134"/>
    </row>
    <row r="1535" spans="1:4" x14ac:dyDescent="0.25">
      <c r="A1535" s="89">
        <v>521601</v>
      </c>
      <c r="B1535" s="90" t="s">
        <v>338</v>
      </c>
      <c r="C1535" s="132"/>
      <c r="D1535" s="132"/>
    </row>
    <row r="1536" spans="1:4" x14ac:dyDescent="0.25">
      <c r="A1536" s="89">
        <v>521602</v>
      </c>
      <c r="B1536" s="90" t="s">
        <v>339</v>
      </c>
      <c r="C1536" s="132"/>
      <c r="D1536" s="132"/>
    </row>
    <row r="1537" spans="1:4" x14ac:dyDescent="0.25">
      <c r="A1537" s="89">
        <v>521603</v>
      </c>
      <c r="B1537" s="90" t="s">
        <v>340</v>
      </c>
      <c r="C1537" s="132"/>
      <c r="D1537" s="132"/>
    </row>
    <row r="1538" spans="1:4" x14ac:dyDescent="0.25">
      <c r="A1538" s="89">
        <v>521604</v>
      </c>
      <c r="B1538" s="90" t="s">
        <v>341</v>
      </c>
      <c r="C1538" s="132"/>
      <c r="D1538" s="132"/>
    </row>
    <row r="1539" spans="1:4" x14ac:dyDescent="0.25">
      <c r="A1539" s="89">
        <v>521605</v>
      </c>
      <c r="B1539" s="90" t="s">
        <v>342</v>
      </c>
      <c r="C1539" s="132"/>
      <c r="D1539" s="132"/>
    </row>
    <row r="1540" spans="1:4" x14ac:dyDescent="0.25">
      <c r="A1540" s="89">
        <v>521606</v>
      </c>
      <c r="B1540" s="90" t="s">
        <v>343</v>
      </c>
      <c r="C1540" s="132"/>
      <c r="D1540" s="132"/>
    </row>
    <row r="1541" spans="1:4" x14ac:dyDescent="0.25">
      <c r="A1541" s="89">
        <v>521607</v>
      </c>
      <c r="B1541" s="90" t="s">
        <v>117</v>
      </c>
      <c r="C1541" s="132"/>
      <c r="D1541" s="132"/>
    </row>
    <row r="1542" spans="1:4" x14ac:dyDescent="0.25">
      <c r="A1542" s="89">
        <v>521608</v>
      </c>
      <c r="B1542" s="90" t="s">
        <v>118</v>
      </c>
      <c r="C1542" s="132"/>
      <c r="D1542" s="132"/>
    </row>
    <row r="1543" spans="1:4" x14ac:dyDescent="0.25">
      <c r="A1543" s="89">
        <v>52160801</v>
      </c>
      <c r="B1543" s="90" t="s">
        <v>207</v>
      </c>
      <c r="C1543" s="132"/>
      <c r="D1543" s="132"/>
    </row>
    <row r="1544" spans="1:4" x14ac:dyDescent="0.25">
      <c r="A1544" s="89">
        <v>52160802</v>
      </c>
      <c r="B1544" s="90" t="s">
        <v>208</v>
      </c>
      <c r="C1544" s="132"/>
      <c r="D1544" s="132"/>
    </row>
    <row r="1545" spans="1:4" x14ac:dyDescent="0.25">
      <c r="A1545" s="89">
        <v>52160803</v>
      </c>
      <c r="B1545" s="90" t="s">
        <v>209</v>
      </c>
      <c r="C1545" s="132"/>
      <c r="D1545" s="132"/>
    </row>
    <row r="1546" spans="1:4" x14ac:dyDescent="0.25">
      <c r="A1546" s="89">
        <v>521609</v>
      </c>
      <c r="B1546" s="90" t="s">
        <v>344</v>
      </c>
      <c r="C1546" s="132"/>
      <c r="D1546" s="132"/>
    </row>
    <row r="1547" spans="1:4" x14ac:dyDescent="0.25">
      <c r="A1547" s="89">
        <v>521610</v>
      </c>
      <c r="B1547" s="90" t="s">
        <v>243</v>
      </c>
      <c r="C1547" s="132"/>
      <c r="D1547" s="132"/>
    </row>
    <row r="1548" spans="1:4" ht="15.75" thickBot="1" x14ac:dyDescent="0.3">
      <c r="A1548" s="104">
        <v>521611</v>
      </c>
      <c r="B1548" s="105" t="s">
        <v>121</v>
      </c>
      <c r="C1548" s="142"/>
      <c r="D1548" s="142"/>
    </row>
    <row r="1549" spans="1:4" ht="15.75" thickBot="1" x14ac:dyDescent="0.3">
      <c r="A1549" s="93" t="s">
        <v>18</v>
      </c>
      <c r="B1549" s="94"/>
      <c r="C1549" s="133">
        <v>0</v>
      </c>
      <c r="D1549" s="133">
        <v>0</v>
      </c>
    </row>
    <row r="1550" spans="1:4" x14ac:dyDescent="0.25">
      <c r="A1550" s="103">
        <v>5217</v>
      </c>
      <c r="B1550" s="101" t="s">
        <v>411</v>
      </c>
      <c r="C1550" s="134"/>
      <c r="D1550" s="134"/>
    </row>
    <row r="1551" spans="1:4" x14ac:dyDescent="0.25">
      <c r="A1551" s="89">
        <v>521701</v>
      </c>
      <c r="B1551" s="90" t="s">
        <v>338</v>
      </c>
      <c r="C1551" s="132"/>
      <c r="D1551" s="132"/>
    </row>
    <row r="1552" spans="1:4" x14ac:dyDescent="0.25">
      <c r="A1552" s="89">
        <v>521702</v>
      </c>
      <c r="B1552" s="90" t="s">
        <v>339</v>
      </c>
      <c r="C1552" s="132"/>
      <c r="D1552" s="132"/>
    </row>
    <row r="1553" spans="1:4" x14ac:dyDescent="0.25">
      <c r="A1553" s="89">
        <v>521703</v>
      </c>
      <c r="B1553" s="90" t="s">
        <v>340</v>
      </c>
      <c r="C1553" s="132"/>
      <c r="D1553" s="132"/>
    </row>
    <row r="1554" spans="1:4" x14ac:dyDescent="0.25">
      <c r="A1554" s="89">
        <v>521704</v>
      </c>
      <c r="B1554" s="90" t="s">
        <v>341</v>
      </c>
      <c r="C1554" s="132"/>
      <c r="D1554" s="132"/>
    </row>
    <row r="1555" spans="1:4" x14ac:dyDescent="0.25">
      <c r="A1555" s="89">
        <v>521705</v>
      </c>
      <c r="B1555" s="90" t="s">
        <v>342</v>
      </c>
      <c r="C1555" s="132"/>
      <c r="D1555" s="132"/>
    </row>
    <row r="1556" spans="1:4" x14ac:dyDescent="0.25">
      <c r="A1556" s="89">
        <v>521706</v>
      </c>
      <c r="B1556" s="90" t="s">
        <v>343</v>
      </c>
      <c r="C1556" s="132"/>
      <c r="D1556" s="132"/>
    </row>
    <row r="1557" spans="1:4" x14ac:dyDescent="0.25">
      <c r="A1557" s="89">
        <v>521707</v>
      </c>
      <c r="B1557" s="90" t="s">
        <v>117</v>
      </c>
      <c r="C1557" s="132"/>
      <c r="D1557" s="132"/>
    </row>
    <row r="1558" spans="1:4" x14ac:dyDescent="0.25">
      <c r="A1558" s="89">
        <v>521708</v>
      </c>
      <c r="B1558" s="90" t="s">
        <v>118</v>
      </c>
      <c r="C1558" s="132"/>
      <c r="D1558" s="132"/>
    </row>
    <row r="1559" spans="1:4" x14ac:dyDescent="0.25">
      <c r="A1559" s="89">
        <v>52170801</v>
      </c>
      <c r="B1559" s="90" t="s">
        <v>207</v>
      </c>
      <c r="C1559" s="132"/>
      <c r="D1559" s="132"/>
    </row>
    <row r="1560" spans="1:4" x14ac:dyDescent="0.25">
      <c r="A1560" s="89">
        <v>52170802</v>
      </c>
      <c r="B1560" s="90" t="s">
        <v>208</v>
      </c>
      <c r="C1560" s="132"/>
      <c r="D1560" s="132"/>
    </row>
    <row r="1561" spans="1:4" x14ac:dyDescent="0.25">
      <c r="A1561" s="89">
        <v>52170803</v>
      </c>
      <c r="B1561" s="90" t="s">
        <v>209</v>
      </c>
      <c r="C1561" s="132"/>
      <c r="D1561" s="132"/>
    </row>
    <row r="1562" spans="1:4" x14ac:dyDescent="0.25">
      <c r="A1562" s="89">
        <v>521709</v>
      </c>
      <c r="B1562" s="90" t="s">
        <v>344</v>
      </c>
      <c r="C1562" s="132"/>
      <c r="D1562" s="132"/>
    </row>
    <row r="1563" spans="1:4" x14ac:dyDescent="0.25">
      <c r="A1563" s="89">
        <v>521710</v>
      </c>
      <c r="B1563" s="90" t="s">
        <v>243</v>
      </c>
      <c r="C1563" s="132"/>
      <c r="D1563" s="132"/>
    </row>
    <row r="1564" spans="1:4" ht="15.75" thickBot="1" x14ac:dyDescent="0.3">
      <c r="A1564" s="104">
        <v>521711</v>
      </c>
      <c r="B1564" s="105" t="s">
        <v>121</v>
      </c>
      <c r="C1564" s="142"/>
      <c r="D1564" s="142"/>
    </row>
    <row r="1565" spans="1:4" ht="15.75" thickBot="1" x14ac:dyDescent="0.3">
      <c r="A1565" s="93" t="s">
        <v>18</v>
      </c>
      <c r="B1565" s="94"/>
      <c r="C1565" s="133">
        <v>0</v>
      </c>
      <c r="D1565" s="133">
        <v>0</v>
      </c>
    </row>
    <row r="1566" spans="1:4" x14ac:dyDescent="0.25">
      <c r="A1566" s="103">
        <v>5218</v>
      </c>
      <c r="B1566" s="101" t="s">
        <v>346</v>
      </c>
      <c r="C1566" s="134"/>
      <c r="D1566" s="134"/>
    </row>
    <row r="1567" spans="1:4" x14ac:dyDescent="0.25">
      <c r="A1567" s="89">
        <v>521801</v>
      </c>
      <c r="B1567" s="90" t="s">
        <v>347</v>
      </c>
      <c r="C1567" s="132"/>
      <c r="D1567" s="132"/>
    </row>
    <row r="1568" spans="1:4" x14ac:dyDescent="0.25">
      <c r="A1568" s="89">
        <v>521802</v>
      </c>
      <c r="B1568" s="90" t="s">
        <v>351</v>
      </c>
      <c r="C1568" s="132"/>
      <c r="D1568" s="132"/>
    </row>
    <row r="1569" spans="1:4" x14ac:dyDescent="0.25">
      <c r="A1569" s="89">
        <v>521803</v>
      </c>
      <c r="B1569" s="90" t="s">
        <v>352</v>
      </c>
      <c r="C1569" s="132"/>
      <c r="D1569" s="132"/>
    </row>
    <row r="1570" spans="1:4" x14ac:dyDescent="0.25">
      <c r="A1570" s="89">
        <v>521804</v>
      </c>
      <c r="B1570" s="90" t="s">
        <v>353</v>
      </c>
      <c r="C1570" s="132"/>
      <c r="D1570" s="132"/>
    </row>
    <row r="1571" spans="1:4" x14ac:dyDescent="0.25">
      <c r="A1571" s="89">
        <v>521805</v>
      </c>
      <c r="B1571" s="90" t="s">
        <v>354</v>
      </c>
      <c r="C1571" s="132"/>
      <c r="D1571" s="132"/>
    </row>
    <row r="1572" spans="1:4" x14ac:dyDescent="0.25">
      <c r="A1572" s="89">
        <v>521806</v>
      </c>
      <c r="B1572" s="90" t="s">
        <v>355</v>
      </c>
      <c r="C1572" s="132"/>
      <c r="D1572" s="132"/>
    </row>
    <row r="1573" spans="1:4" x14ac:dyDescent="0.25">
      <c r="A1573" s="89">
        <v>521807</v>
      </c>
      <c r="B1573" s="90" t="s">
        <v>356</v>
      </c>
      <c r="C1573" s="132"/>
      <c r="D1573" s="132"/>
    </row>
    <row r="1574" spans="1:4" x14ac:dyDescent="0.25">
      <c r="A1574" s="89">
        <v>521808</v>
      </c>
      <c r="B1574" s="90" t="s">
        <v>357</v>
      </c>
      <c r="C1574" s="132"/>
      <c r="D1574" s="132"/>
    </row>
    <row r="1575" spans="1:4" x14ac:dyDescent="0.25">
      <c r="A1575" s="89">
        <v>521809</v>
      </c>
      <c r="B1575" s="90" t="s">
        <v>360</v>
      </c>
      <c r="C1575" s="132"/>
      <c r="D1575" s="132"/>
    </row>
    <row r="1576" spans="1:4" x14ac:dyDescent="0.25">
      <c r="A1576" s="89">
        <v>521810</v>
      </c>
      <c r="B1576" s="90" t="s">
        <v>361</v>
      </c>
      <c r="C1576" s="132"/>
      <c r="D1576" s="132"/>
    </row>
    <row r="1577" spans="1:4" x14ac:dyDescent="0.25">
      <c r="A1577" s="89">
        <v>521811</v>
      </c>
      <c r="B1577" s="90" t="s">
        <v>362</v>
      </c>
      <c r="C1577" s="132"/>
      <c r="D1577" s="132"/>
    </row>
    <row r="1578" spans="1:4" x14ac:dyDescent="0.25">
      <c r="A1578" s="89">
        <v>521812</v>
      </c>
      <c r="B1578" s="90" t="s">
        <v>363</v>
      </c>
      <c r="C1578" s="132"/>
      <c r="D1578" s="132"/>
    </row>
    <row r="1579" spans="1:4" x14ac:dyDescent="0.25">
      <c r="A1579" s="89">
        <v>521813</v>
      </c>
      <c r="B1579" s="90" t="s">
        <v>364</v>
      </c>
      <c r="C1579" s="132"/>
      <c r="D1579" s="132"/>
    </row>
    <row r="1580" spans="1:4" x14ac:dyDescent="0.25">
      <c r="A1580" s="89">
        <v>521814</v>
      </c>
      <c r="B1580" s="90" t="s">
        <v>365</v>
      </c>
      <c r="C1580" s="132"/>
      <c r="D1580" s="132"/>
    </row>
    <row r="1581" spans="1:4" x14ac:dyDescent="0.25">
      <c r="A1581" s="89">
        <v>521815</v>
      </c>
      <c r="B1581" s="90" t="s">
        <v>366</v>
      </c>
      <c r="C1581" s="132"/>
      <c r="D1581" s="132"/>
    </row>
    <row r="1582" spans="1:4" x14ac:dyDescent="0.25">
      <c r="A1582" s="89">
        <v>521816</v>
      </c>
      <c r="B1582" s="90" t="s">
        <v>368</v>
      </c>
      <c r="C1582" s="132"/>
      <c r="D1582" s="132"/>
    </row>
    <row r="1583" spans="1:4" x14ac:dyDescent="0.25">
      <c r="A1583" s="89">
        <v>521817</v>
      </c>
      <c r="B1583" s="90" t="s">
        <v>369</v>
      </c>
      <c r="C1583" s="132"/>
      <c r="D1583" s="132"/>
    </row>
    <row r="1584" spans="1:4" x14ac:dyDescent="0.25">
      <c r="A1584" s="89">
        <v>521818</v>
      </c>
      <c r="B1584" s="90" t="s">
        <v>370</v>
      </c>
      <c r="C1584" s="132"/>
      <c r="D1584" s="132"/>
    </row>
    <row r="1585" spans="1:4" x14ac:dyDescent="0.25">
      <c r="A1585" s="89">
        <v>521819</v>
      </c>
      <c r="B1585" s="90" t="s">
        <v>371</v>
      </c>
      <c r="C1585" s="132"/>
      <c r="D1585" s="132"/>
    </row>
    <row r="1586" spans="1:4" x14ac:dyDescent="0.25">
      <c r="A1586" s="89">
        <v>521820</v>
      </c>
      <c r="B1586" s="90" t="s">
        <v>372</v>
      </c>
      <c r="C1586" s="132"/>
      <c r="D1586" s="132"/>
    </row>
    <row r="1587" spans="1:4" x14ac:dyDescent="0.25">
      <c r="A1587" s="89">
        <v>521821</v>
      </c>
      <c r="B1587" s="90" t="s">
        <v>373</v>
      </c>
      <c r="C1587" s="132"/>
      <c r="D1587" s="132"/>
    </row>
    <row r="1588" spans="1:4" x14ac:dyDescent="0.25">
      <c r="A1588" s="89">
        <v>521822</v>
      </c>
      <c r="B1588" s="90" t="s">
        <v>374</v>
      </c>
      <c r="C1588" s="132"/>
      <c r="D1588" s="132"/>
    </row>
    <row r="1589" spans="1:4" x14ac:dyDescent="0.25">
      <c r="A1589" s="89">
        <v>521823</v>
      </c>
      <c r="B1589" s="90" t="s">
        <v>377</v>
      </c>
      <c r="C1589" s="132"/>
      <c r="D1589" s="132"/>
    </row>
    <row r="1590" spans="1:4" x14ac:dyDescent="0.25">
      <c r="A1590" s="89">
        <v>521824</v>
      </c>
      <c r="B1590" s="90" t="s">
        <v>378</v>
      </c>
      <c r="C1590" s="132"/>
      <c r="D1590" s="132"/>
    </row>
    <row r="1591" spans="1:4" x14ac:dyDescent="0.25">
      <c r="A1591" s="89">
        <v>521825</v>
      </c>
      <c r="B1591" s="90" t="s">
        <v>379</v>
      </c>
      <c r="C1591" s="132"/>
      <c r="D1591" s="132"/>
    </row>
    <row r="1592" spans="1:4" x14ac:dyDescent="0.25">
      <c r="A1592" s="89">
        <v>521826</v>
      </c>
      <c r="B1592" s="90" t="s">
        <v>380</v>
      </c>
      <c r="C1592" s="132"/>
      <c r="D1592" s="132"/>
    </row>
    <row r="1593" spans="1:4" x14ac:dyDescent="0.25">
      <c r="A1593" s="89">
        <v>521827</v>
      </c>
      <c r="B1593" s="90" t="s">
        <v>381</v>
      </c>
      <c r="C1593" s="132"/>
      <c r="D1593" s="132"/>
    </row>
    <row r="1594" spans="1:4" x14ac:dyDescent="0.25">
      <c r="A1594" s="89">
        <v>521828</v>
      </c>
      <c r="B1594" s="90" t="s">
        <v>412</v>
      </c>
      <c r="C1594" s="132"/>
      <c r="D1594" s="132"/>
    </row>
    <row r="1595" spans="1:4" x14ac:dyDescent="0.25">
      <c r="A1595" s="89">
        <v>521829</v>
      </c>
      <c r="B1595" s="90" t="s">
        <v>384</v>
      </c>
      <c r="C1595" s="132"/>
      <c r="D1595" s="132"/>
    </row>
    <row r="1596" spans="1:4" x14ac:dyDescent="0.25">
      <c r="A1596" s="89">
        <v>521830</v>
      </c>
      <c r="B1596" s="90" t="s">
        <v>413</v>
      </c>
      <c r="C1596" s="132"/>
      <c r="D1596" s="132"/>
    </row>
    <row r="1597" spans="1:4" x14ac:dyDescent="0.25">
      <c r="A1597" s="89">
        <v>521831</v>
      </c>
      <c r="B1597" s="90" t="s">
        <v>414</v>
      </c>
      <c r="C1597" s="132"/>
      <c r="D1597" s="132"/>
    </row>
    <row r="1598" spans="1:4" x14ac:dyDescent="0.25">
      <c r="A1598" s="89">
        <v>521832</v>
      </c>
      <c r="B1598" s="90" t="s">
        <v>358</v>
      </c>
      <c r="C1598" s="132"/>
      <c r="D1598" s="132"/>
    </row>
    <row r="1599" spans="1:4" x14ac:dyDescent="0.25">
      <c r="A1599" s="89">
        <v>521833</v>
      </c>
      <c r="B1599" s="90" t="s">
        <v>359</v>
      </c>
      <c r="C1599" s="132"/>
      <c r="D1599" s="132"/>
    </row>
    <row r="1600" spans="1:4" x14ac:dyDescent="0.25">
      <c r="A1600" s="91">
        <v>521834</v>
      </c>
      <c r="B1600" s="92" t="s">
        <v>387</v>
      </c>
      <c r="C1600" s="136"/>
      <c r="D1600" s="136"/>
    </row>
    <row r="1601" spans="1:4" x14ac:dyDescent="0.25">
      <c r="A1601" s="91">
        <v>521835</v>
      </c>
      <c r="B1601" s="92" t="s">
        <v>388</v>
      </c>
      <c r="C1601" s="136"/>
      <c r="D1601" s="136"/>
    </row>
    <row r="1602" spans="1:4" x14ac:dyDescent="0.25">
      <c r="A1602" s="91">
        <v>521836</v>
      </c>
      <c r="B1602" s="92" t="s">
        <v>167</v>
      </c>
      <c r="C1602" s="136"/>
      <c r="D1602" s="136"/>
    </row>
    <row r="1603" spans="1:4" x14ac:dyDescent="0.25">
      <c r="A1603" s="91">
        <v>521837</v>
      </c>
      <c r="B1603" s="92" t="s">
        <v>159</v>
      </c>
      <c r="C1603" s="136"/>
      <c r="D1603" s="136"/>
    </row>
    <row r="1604" spans="1:4" x14ac:dyDescent="0.25">
      <c r="A1604" s="91">
        <v>521838</v>
      </c>
      <c r="B1604" s="92" t="s">
        <v>169</v>
      </c>
      <c r="C1604" s="136"/>
      <c r="D1604" s="136"/>
    </row>
    <row r="1605" spans="1:4" x14ac:dyDescent="0.25">
      <c r="A1605" s="91">
        <v>521839</v>
      </c>
      <c r="B1605" s="92" t="s">
        <v>170</v>
      </c>
      <c r="C1605" s="136"/>
      <c r="D1605" s="136"/>
    </row>
    <row r="1606" spans="1:4" x14ac:dyDescent="0.25">
      <c r="A1606" s="91">
        <v>521840</v>
      </c>
      <c r="B1606" s="92" t="s">
        <v>171</v>
      </c>
      <c r="C1606" s="136"/>
      <c r="D1606" s="136"/>
    </row>
    <row r="1607" spans="1:4" x14ac:dyDescent="0.25">
      <c r="A1607" s="91">
        <v>521841</v>
      </c>
      <c r="B1607" s="92" t="s">
        <v>390</v>
      </c>
      <c r="C1607" s="136"/>
      <c r="D1607" s="136"/>
    </row>
    <row r="1608" spans="1:4" ht="15.75" thickBot="1" x14ac:dyDescent="0.3">
      <c r="A1608" s="91">
        <v>521860</v>
      </c>
      <c r="B1608" s="92" t="s">
        <v>38</v>
      </c>
      <c r="C1608" s="136"/>
      <c r="D1608" s="136"/>
    </row>
    <row r="1609" spans="1:4" ht="15.75" thickBot="1" x14ac:dyDescent="0.3">
      <c r="A1609" s="93" t="s">
        <v>18</v>
      </c>
      <c r="B1609" s="94"/>
      <c r="C1609" s="133">
        <v>0</v>
      </c>
      <c r="D1609" s="133">
        <v>0</v>
      </c>
    </row>
    <row r="1610" spans="1:4" x14ac:dyDescent="0.25">
      <c r="A1610" s="103">
        <v>53</v>
      </c>
      <c r="B1610" s="101" t="s">
        <v>415</v>
      </c>
      <c r="C1610" s="134"/>
      <c r="D1610" s="134"/>
    </row>
    <row r="1611" spans="1:4" x14ac:dyDescent="0.25">
      <c r="A1611" s="102">
        <v>5301</v>
      </c>
      <c r="B1611" s="100" t="s">
        <v>416</v>
      </c>
      <c r="C1611" s="132"/>
      <c r="D1611" s="132"/>
    </row>
    <row r="1612" spans="1:4" x14ac:dyDescent="0.25">
      <c r="A1612" s="89">
        <v>530101</v>
      </c>
      <c r="B1612" s="90" t="s">
        <v>94</v>
      </c>
      <c r="C1612" s="132"/>
      <c r="D1612" s="132"/>
    </row>
    <row r="1613" spans="1:4" x14ac:dyDescent="0.25">
      <c r="A1613" s="89">
        <v>530102</v>
      </c>
      <c r="B1613" s="90" t="s">
        <v>95</v>
      </c>
      <c r="C1613" s="132"/>
      <c r="D1613" s="132"/>
    </row>
    <row r="1614" spans="1:4" x14ac:dyDescent="0.25">
      <c r="A1614" s="89">
        <v>530103</v>
      </c>
      <c r="B1614" s="90" t="s">
        <v>96</v>
      </c>
      <c r="C1614" s="132"/>
      <c r="D1614" s="132"/>
    </row>
    <row r="1615" spans="1:4" x14ac:dyDescent="0.25">
      <c r="A1615" s="89">
        <v>530104</v>
      </c>
      <c r="B1615" s="90" t="s">
        <v>97</v>
      </c>
      <c r="C1615" s="132"/>
      <c r="D1615" s="132"/>
    </row>
    <row r="1616" spans="1:4" x14ac:dyDescent="0.25">
      <c r="A1616" s="89">
        <v>530105</v>
      </c>
      <c r="B1616" s="90" t="s">
        <v>98</v>
      </c>
      <c r="C1616" s="132"/>
      <c r="D1616" s="132"/>
    </row>
    <row r="1617" spans="1:4" x14ac:dyDescent="0.25">
      <c r="A1617" s="89">
        <v>530106</v>
      </c>
      <c r="B1617" s="90" t="s">
        <v>99</v>
      </c>
      <c r="C1617" s="132">
        <v>146136</v>
      </c>
      <c r="D1617" s="132"/>
    </row>
    <row r="1618" spans="1:4" x14ac:dyDescent="0.25">
      <c r="A1618" s="89">
        <v>530107</v>
      </c>
      <c r="B1618" s="90" t="s">
        <v>100</v>
      </c>
      <c r="C1618" s="132"/>
      <c r="D1618" s="132"/>
    </row>
    <row r="1619" spans="1:4" x14ac:dyDescent="0.25">
      <c r="A1619" s="89">
        <v>530108</v>
      </c>
      <c r="B1619" s="90" t="s">
        <v>101</v>
      </c>
      <c r="C1619" s="132"/>
      <c r="D1619" s="132"/>
    </row>
    <row r="1620" spans="1:4" x14ac:dyDescent="0.25">
      <c r="A1620" s="89">
        <v>530109</v>
      </c>
      <c r="B1620" s="90" t="s">
        <v>102</v>
      </c>
      <c r="C1620" s="132"/>
      <c r="D1620" s="132"/>
    </row>
    <row r="1621" spans="1:4" x14ac:dyDescent="0.25">
      <c r="A1621" s="89">
        <v>530110</v>
      </c>
      <c r="B1621" s="90" t="s">
        <v>103</v>
      </c>
      <c r="C1621" s="132"/>
      <c r="D1621" s="132"/>
    </row>
    <row r="1622" spans="1:4" x14ac:dyDescent="0.25">
      <c r="A1622" s="89">
        <v>530111</v>
      </c>
      <c r="B1622" s="90" t="s">
        <v>104</v>
      </c>
      <c r="C1622" s="132"/>
      <c r="D1622" s="132"/>
    </row>
    <row r="1623" spans="1:4" x14ac:dyDescent="0.25">
      <c r="A1623" s="89">
        <v>530112</v>
      </c>
      <c r="B1623" s="90" t="s">
        <v>105</v>
      </c>
      <c r="C1623" s="132"/>
      <c r="D1623" s="132"/>
    </row>
    <row r="1624" spans="1:4" x14ac:dyDescent="0.25">
      <c r="A1624" s="89">
        <v>530113</v>
      </c>
      <c r="B1624" s="90" t="s">
        <v>106</v>
      </c>
      <c r="C1624" s="132"/>
      <c r="D1624" s="132"/>
    </row>
    <row r="1625" spans="1:4" x14ac:dyDescent="0.25">
      <c r="A1625" s="89">
        <v>530114</v>
      </c>
      <c r="B1625" s="90" t="s">
        <v>107</v>
      </c>
      <c r="C1625" s="132"/>
      <c r="D1625" s="132"/>
    </row>
    <row r="1626" spans="1:4" ht="15.75" thickBot="1" x14ac:dyDescent="0.3">
      <c r="A1626" s="104">
        <v>530115</v>
      </c>
      <c r="B1626" s="105" t="s">
        <v>108</v>
      </c>
      <c r="C1626" s="132"/>
      <c r="D1626" s="132"/>
    </row>
    <row r="1627" spans="1:4" ht="15.75" thickBot="1" x14ac:dyDescent="0.3">
      <c r="A1627" s="93" t="s">
        <v>18</v>
      </c>
      <c r="B1627" s="94"/>
      <c r="C1627" s="133">
        <v>146136</v>
      </c>
      <c r="D1627" s="133">
        <v>0</v>
      </c>
    </row>
    <row r="1628" spans="1:4" x14ac:dyDescent="0.25">
      <c r="A1628" s="103">
        <v>5302</v>
      </c>
      <c r="B1628" s="101" t="s">
        <v>324</v>
      </c>
      <c r="C1628" s="134"/>
      <c r="D1628" s="134"/>
    </row>
    <row r="1629" spans="1:4" x14ac:dyDescent="0.25">
      <c r="A1629" s="89">
        <v>530201</v>
      </c>
      <c r="B1629" s="90" t="s">
        <v>94</v>
      </c>
      <c r="C1629" s="132"/>
      <c r="D1629" s="132"/>
    </row>
    <row r="1630" spans="1:4" x14ac:dyDescent="0.25">
      <c r="A1630" s="89">
        <v>530202</v>
      </c>
      <c r="B1630" s="90" t="s">
        <v>95</v>
      </c>
      <c r="C1630" s="132"/>
      <c r="D1630" s="132"/>
    </row>
    <row r="1631" spans="1:4" x14ac:dyDescent="0.25">
      <c r="A1631" s="89">
        <v>530203</v>
      </c>
      <c r="B1631" s="90" t="s">
        <v>96</v>
      </c>
      <c r="C1631" s="132"/>
      <c r="D1631" s="132"/>
    </row>
    <row r="1632" spans="1:4" x14ac:dyDescent="0.25">
      <c r="A1632" s="89">
        <v>530204</v>
      </c>
      <c r="B1632" s="90" t="s">
        <v>97</v>
      </c>
      <c r="C1632" s="132"/>
      <c r="D1632" s="132"/>
    </row>
    <row r="1633" spans="1:4" x14ac:dyDescent="0.25">
      <c r="A1633" s="89">
        <v>530205</v>
      </c>
      <c r="B1633" s="90" t="s">
        <v>98</v>
      </c>
      <c r="C1633" s="132"/>
      <c r="D1633" s="132"/>
    </row>
    <row r="1634" spans="1:4" x14ac:dyDescent="0.25">
      <c r="A1634" s="89">
        <v>530206</v>
      </c>
      <c r="B1634" s="90" t="s">
        <v>99</v>
      </c>
      <c r="C1634" s="132">
        <v>221052</v>
      </c>
      <c r="D1634" s="132">
        <v>23085</v>
      </c>
    </row>
    <row r="1635" spans="1:4" x14ac:dyDescent="0.25">
      <c r="A1635" s="89">
        <v>530207</v>
      </c>
      <c r="B1635" s="90" t="s">
        <v>100</v>
      </c>
      <c r="C1635" s="132"/>
      <c r="D1635" s="132"/>
    </row>
    <row r="1636" spans="1:4" x14ac:dyDescent="0.25">
      <c r="A1636" s="89">
        <v>530208</v>
      </c>
      <c r="B1636" s="90" t="s">
        <v>101</v>
      </c>
      <c r="C1636" s="132"/>
      <c r="D1636" s="132"/>
    </row>
    <row r="1637" spans="1:4" x14ac:dyDescent="0.25">
      <c r="A1637" s="89">
        <v>530209</v>
      </c>
      <c r="B1637" s="90" t="s">
        <v>102</v>
      </c>
      <c r="C1637" s="132"/>
      <c r="D1637" s="132"/>
    </row>
    <row r="1638" spans="1:4" x14ac:dyDescent="0.25">
      <c r="A1638" s="89">
        <v>530210</v>
      </c>
      <c r="B1638" s="90" t="s">
        <v>103</v>
      </c>
      <c r="C1638" s="132"/>
      <c r="D1638" s="132"/>
    </row>
    <row r="1639" spans="1:4" x14ac:dyDescent="0.25">
      <c r="A1639" s="89">
        <v>530211</v>
      </c>
      <c r="B1639" s="90" t="s">
        <v>104</v>
      </c>
      <c r="C1639" s="132"/>
      <c r="D1639" s="132"/>
    </row>
    <row r="1640" spans="1:4" x14ac:dyDescent="0.25">
      <c r="A1640" s="89">
        <v>530212</v>
      </c>
      <c r="B1640" s="90" t="s">
        <v>105</v>
      </c>
      <c r="C1640" s="132"/>
      <c r="D1640" s="132"/>
    </row>
    <row r="1641" spans="1:4" x14ac:dyDescent="0.25">
      <c r="A1641" s="89">
        <v>530213</v>
      </c>
      <c r="B1641" s="90" t="s">
        <v>106</v>
      </c>
      <c r="C1641" s="132"/>
      <c r="D1641" s="132"/>
    </row>
    <row r="1642" spans="1:4" x14ac:dyDescent="0.25">
      <c r="A1642" s="89">
        <v>530214</v>
      </c>
      <c r="B1642" s="90" t="s">
        <v>107</v>
      </c>
      <c r="C1642" s="132"/>
      <c r="D1642" s="132"/>
    </row>
    <row r="1643" spans="1:4" ht="15.75" thickBot="1" x14ac:dyDescent="0.3">
      <c r="A1643" s="104">
        <v>530215</v>
      </c>
      <c r="B1643" s="105" t="s">
        <v>108</v>
      </c>
      <c r="C1643" s="132"/>
      <c r="D1643" s="132"/>
    </row>
    <row r="1644" spans="1:4" ht="15.75" thickBot="1" x14ac:dyDescent="0.3">
      <c r="A1644" s="93" t="s">
        <v>18</v>
      </c>
      <c r="B1644" s="94"/>
      <c r="C1644" s="133">
        <v>221052</v>
      </c>
      <c r="D1644" s="133">
        <v>23085</v>
      </c>
    </row>
    <row r="1645" spans="1:4" x14ac:dyDescent="0.25">
      <c r="A1645" s="103">
        <v>5303</v>
      </c>
      <c r="B1645" s="101" t="s">
        <v>417</v>
      </c>
      <c r="C1645" s="134"/>
      <c r="D1645" s="134"/>
    </row>
    <row r="1646" spans="1:4" x14ac:dyDescent="0.25">
      <c r="A1646" s="89">
        <v>530301</v>
      </c>
      <c r="B1646" s="90" t="s">
        <v>94</v>
      </c>
      <c r="C1646" s="132"/>
      <c r="D1646" s="132"/>
    </row>
    <row r="1647" spans="1:4" x14ac:dyDescent="0.25">
      <c r="A1647" s="89">
        <v>530302</v>
      </c>
      <c r="B1647" s="90" t="s">
        <v>95</v>
      </c>
      <c r="C1647" s="132"/>
      <c r="D1647" s="132"/>
    </row>
    <row r="1648" spans="1:4" x14ac:dyDescent="0.25">
      <c r="A1648" s="89">
        <v>530303</v>
      </c>
      <c r="B1648" s="90" t="s">
        <v>96</v>
      </c>
      <c r="C1648" s="132"/>
      <c r="D1648" s="132"/>
    </row>
    <row r="1649" spans="1:4" x14ac:dyDescent="0.25">
      <c r="A1649" s="89">
        <v>530304</v>
      </c>
      <c r="B1649" s="90" t="s">
        <v>97</v>
      </c>
      <c r="C1649" s="132"/>
      <c r="D1649" s="132"/>
    </row>
    <row r="1650" spans="1:4" x14ac:dyDescent="0.25">
      <c r="A1650" s="89">
        <v>530305</v>
      </c>
      <c r="B1650" s="90" t="s">
        <v>98</v>
      </c>
      <c r="C1650" s="132"/>
      <c r="D1650" s="132"/>
    </row>
    <row r="1651" spans="1:4" x14ac:dyDescent="0.25">
      <c r="A1651" s="89">
        <v>530306</v>
      </c>
      <c r="B1651" s="90" t="s">
        <v>99</v>
      </c>
      <c r="C1651" s="132"/>
      <c r="D1651" s="132"/>
    </row>
    <row r="1652" spans="1:4" x14ac:dyDescent="0.25">
      <c r="A1652" s="89">
        <v>530307</v>
      </c>
      <c r="B1652" s="90" t="s">
        <v>100</v>
      </c>
      <c r="C1652" s="135"/>
      <c r="D1652" s="132"/>
    </row>
    <row r="1653" spans="1:4" x14ac:dyDescent="0.25">
      <c r="A1653" s="89">
        <v>530308</v>
      </c>
      <c r="B1653" s="90" t="s">
        <v>101</v>
      </c>
      <c r="C1653" s="132"/>
      <c r="D1653" s="132"/>
    </row>
    <row r="1654" spans="1:4" x14ac:dyDescent="0.25">
      <c r="A1654" s="89">
        <v>530309</v>
      </c>
      <c r="B1654" s="90" t="s">
        <v>102</v>
      </c>
      <c r="C1654" s="132"/>
      <c r="D1654" s="132"/>
    </row>
    <row r="1655" spans="1:4" x14ac:dyDescent="0.25">
      <c r="A1655" s="89">
        <v>530310</v>
      </c>
      <c r="B1655" s="90" t="s">
        <v>103</v>
      </c>
      <c r="C1655" s="132"/>
      <c r="D1655" s="132"/>
    </row>
    <row r="1656" spans="1:4" x14ac:dyDescent="0.25">
      <c r="A1656" s="89">
        <v>530311</v>
      </c>
      <c r="B1656" s="90" t="s">
        <v>104</v>
      </c>
      <c r="C1656" s="132"/>
      <c r="D1656" s="132"/>
    </row>
    <row r="1657" spans="1:4" x14ac:dyDescent="0.25">
      <c r="A1657" s="89">
        <v>530312</v>
      </c>
      <c r="B1657" s="90" t="s">
        <v>105</v>
      </c>
      <c r="C1657" s="132"/>
      <c r="D1657" s="132"/>
    </row>
    <row r="1658" spans="1:4" x14ac:dyDescent="0.25">
      <c r="A1658" s="89">
        <v>530313</v>
      </c>
      <c r="B1658" s="90" t="s">
        <v>106</v>
      </c>
      <c r="C1658" s="132"/>
      <c r="D1658" s="132"/>
    </row>
    <row r="1659" spans="1:4" x14ac:dyDescent="0.25">
      <c r="A1659" s="89">
        <v>530314</v>
      </c>
      <c r="B1659" s="90" t="s">
        <v>107</v>
      </c>
      <c r="C1659" s="132"/>
      <c r="D1659" s="132"/>
    </row>
    <row r="1660" spans="1:4" ht="15.75" thickBot="1" x14ac:dyDescent="0.3">
      <c r="A1660" s="104">
        <v>530315</v>
      </c>
      <c r="B1660" s="105" t="s">
        <v>108</v>
      </c>
      <c r="C1660" s="132"/>
      <c r="D1660" s="132"/>
    </row>
    <row r="1661" spans="1:4" ht="15.75" thickBot="1" x14ac:dyDescent="0.3">
      <c r="A1661" s="93" t="s">
        <v>18</v>
      </c>
      <c r="B1661" s="94"/>
      <c r="C1661" s="138">
        <v>0</v>
      </c>
      <c r="D1661" s="138">
        <v>0</v>
      </c>
    </row>
    <row r="1662" spans="1:4" x14ac:dyDescent="0.25">
      <c r="A1662" s="103">
        <v>5304</v>
      </c>
      <c r="B1662" s="101" t="s">
        <v>418</v>
      </c>
      <c r="C1662" s="132"/>
      <c r="D1662" s="132"/>
    </row>
    <row r="1663" spans="1:4" x14ac:dyDescent="0.25">
      <c r="A1663" s="89">
        <v>530401</v>
      </c>
      <c r="B1663" s="90" t="s">
        <v>94</v>
      </c>
      <c r="C1663" s="132"/>
      <c r="D1663" s="132"/>
    </row>
    <row r="1664" spans="1:4" x14ac:dyDescent="0.25">
      <c r="A1664" s="89">
        <v>530402</v>
      </c>
      <c r="B1664" s="90" t="s">
        <v>95</v>
      </c>
      <c r="C1664" s="132"/>
      <c r="D1664" s="132"/>
    </row>
    <row r="1665" spans="1:4" x14ac:dyDescent="0.25">
      <c r="A1665" s="89">
        <v>530403</v>
      </c>
      <c r="B1665" s="90" t="s">
        <v>96</v>
      </c>
      <c r="C1665" s="132"/>
      <c r="D1665" s="132"/>
    </row>
    <row r="1666" spans="1:4" x14ac:dyDescent="0.25">
      <c r="A1666" s="89">
        <v>530404</v>
      </c>
      <c r="B1666" s="90" t="s">
        <v>97</v>
      </c>
      <c r="C1666" s="132"/>
      <c r="D1666" s="132"/>
    </row>
    <row r="1667" spans="1:4" x14ac:dyDescent="0.25">
      <c r="A1667" s="89">
        <v>530405</v>
      </c>
      <c r="B1667" s="90" t="s">
        <v>98</v>
      </c>
      <c r="C1667" s="132"/>
      <c r="D1667" s="132"/>
    </row>
    <row r="1668" spans="1:4" x14ac:dyDescent="0.25">
      <c r="A1668" s="89">
        <v>530406</v>
      </c>
      <c r="B1668" s="90" t="s">
        <v>99</v>
      </c>
      <c r="C1668" s="132"/>
      <c r="D1668" s="132"/>
    </row>
    <row r="1669" spans="1:4" x14ac:dyDescent="0.25">
      <c r="A1669" s="89">
        <v>530407</v>
      </c>
      <c r="B1669" s="90" t="s">
        <v>100</v>
      </c>
      <c r="C1669" s="132"/>
      <c r="D1669" s="132"/>
    </row>
    <row r="1670" spans="1:4" x14ac:dyDescent="0.25">
      <c r="A1670" s="89">
        <v>530408</v>
      </c>
      <c r="B1670" s="90" t="s">
        <v>101</v>
      </c>
      <c r="C1670" s="132"/>
      <c r="D1670" s="132"/>
    </row>
    <row r="1671" spans="1:4" x14ac:dyDescent="0.25">
      <c r="A1671" s="89">
        <v>530409</v>
      </c>
      <c r="B1671" s="90" t="s">
        <v>102</v>
      </c>
      <c r="C1671" s="132"/>
      <c r="D1671" s="132"/>
    </row>
    <row r="1672" spans="1:4" x14ac:dyDescent="0.25">
      <c r="A1672" s="89">
        <v>530410</v>
      </c>
      <c r="B1672" s="90" t="s">
        <v>103</v>
      </c>
      <c r="C1672" s="132"/>
      <c r="D1672" s="132"/>
    </row>
    <row r="1673" spans="1:4" x14ac:dyDescent="0.25">
      <c r="A1673" s="89">
        <v>530411</v>
      </c>
      <c r="B1673" s="90" t="s">
        <v>104</v>
      </c>
      <c r="C1673" s="132"/>
      <c r="D1673" s="132"/>
    </row>
    <row r="1674" spans="1:4" x14ac:dyDescent="0.25">
      <c r="A1674" s="89">
        <v>530412</v>
      </c>
      <c r="B1674" s="90" t="s">
        <v>105</v>
      </c>
      <c r="C1674" s="132"/>
      <c r="D1674" s="132"/>
    </row>
    <row r="1675" spans="1:4" x14ac:dyDescent="0.25">
      <c r="A1675" s="89">
        <v>530413</v>
      </c>
      <c r="B1675" s="90" t="s">
        <v>106</v>
      </c>
      <c r="C1675" s="132"/>
      <c r="D1675" s="132"/>
    </row>
    <row r="1676" spans="1:4" x14ac:dyDescent="0.25">
      <c r="A1676" s="89">
        <v>530414</v>
      </c>
      <c r="B1676" s="90" t="s">
        <v>107</v>
      </c>
      <c r="C1676" s="132"/>
      <c r="D1676" s="132"/>
    </row>
    <row r="1677" spans="1:4" ht="15.75" thickBot="1" x14ac:dyDescent="0.3">
      <c r="A1677" s="104">
        <v>530415</v>
      </c>
      <c r="B1677" s="105" t="s">
        <v>108</v>
      </c>
      <c r="C1677" s="132"/>
      <c r="D1677" s="132"/>
    </row>
    <row r="1678" spans="1:4" ht="15.75" thickBot="1" x14ac:dyDescent="0.3">
      <c r="A1678" s="93" t="s">
        <v>18</v>
      </c>
      <c r="B1678" s="94"/>
      <c r="C1678" s="146">
        <v>0</v>
      </c>
      <c r="D1678" s="146">
        <v>0</v>
      </c>
    </row>
    <row r="1679" spans="1:4" x14ac:dyDescent="0.25">
      <c r="A1679" s="103">
        <v>5305</v>
      </c>
      <c r="B1679" s="101" t="s">
        <v>419</v>
      </c>
      <c r="C1679" s="132"/>
      <c r="D1679" s="132"/>
    </row>
    <row r="1680" spans="1:4" x14ac:dyDescent="0.25">
      <c r="A1680" s="89">
        <v>530501</v>
      </c>
      <c r="B1680" s="90" t="s">
        <v>94</v>
      </c>
      <c r="C1680" s="132"/>
      <c r="D1680" s="132"/>
    </row>
    <row r="1681" spans="1:4" x14ac:dyDescent="0.25">
      <c r="A1681" s="89">
        <v>530502</v>
      </c>
      <c r="B1681" s="90" t="s">
        <v>95</v>
      </c>
      <c r="C1681" s="132"/>
      <c r="D1681" s="132"/>
    </row>
    <row r="1682" spans="1:4" x14ac:dyDescent="0.25">
      <c r="A1682" s="89">
        <v>530503</v>
      </c>
      <c r="B1682" s="90" t="s">
        <v>96</v>
      </c>
      <c r="C1682" s="132"/>
      <c r="D1682" s="132"/>
    </row>
    <row r="1683" spans="1:4" x14ac:dyDescent="0.25">
      <c r="A1683" s="89">
        <v>530504</v>
      </c>
      <c r="B1683" s="90" t="s">
        <v>97</v>
      </c>
      <c r="C1683" s="132"/>
      <c r="D1683" s="132"/>
    </row>
    <row r="1684" spans="1:4" x14ac:dyDescent="0.25">
      <c r="A1684" s="89">
        <v>530505</v>
      </c>
      <c r="B1684" s="90" t="s">
        <v>98</v>
      </c>
      <c r="C1684" s="132"/>
      <c r="D1684" s="132"/>
    </row>
    <row r="1685" spans="1:4" x14ac:dyDescent="0.25">
      <c r="A1685" s="89">
        <v>530506</v>
      </c>
      <c r="B1685" s="90" t="s">
        <v>99</v>
      </c>
      <c r="C1685" s="132"/>
      <c r="D1685" s="132"/>
    </row>
    <row r="1686" spans="1:4" x14ac:dyDescent="0.25">
      <c r="A1686" s="89">
        <v>530507</v>
      </c>
      <c r="B1686" s="90" t="s">
        <v>100</v>
      </c>
      <c r="C1686" s="132"/>
      <c r="D1686" s="132"/>
    </row>
    <row r="1687" spans="1:4" x14ac:dyDescent="0.25">
      <c r="A1687" s="89">
        <v>530508</v>
      </c>
      <c r="B1687" s="90" t="s">
        <v>101</v>
      </c>
      <c r="C1687" s="132"/>
      <c r="D1687" s="132"/>
    </row>
    <row r="1688" spans="1:4" x14ac:dyDescent="0.25">
      <c r="A1688" s="89">
        <v>530509</v>
      </c>
      <c r="B1688" s="90" t="s">
        <v>102</v>
      </c>
      <c r="C1688" s="132"/>
      <c r="D1688" s="132"/>
    </row>
    <row r="1689" spans="1:4" x14ac:dyDescent="0.25">
      <c r="A1689" s="89">
        <v>530510</v>
      </c>
      <c r="B1689" s="90" t="s">
        <v>103</v>
      </c>
      <c r="C1689" s="132"/>
      <c r="D1689" s="132"/>
    </row>
    <row r="1690" spans="1:4" x14ac:dyDescent="0.25">
      <c r="A1690" s="89">
        <v>530511</v>
      </c>
      <c r="B1690" s="90" t="s">
        <v>104</v>
      </c>
      <c r="C1690" s="132"/>
      <c r="D1690" s="132"/>
    </row>
    <row r="1691" spans="1:4" x14ac:dyDescent="0.25">
      <c r="A1691" s="89">
        <v>530512</v>
      </c>
      <c r="B1691" s="90" t="s">
        <v>105</v>
      </c>
      <c r="C1691" s="132"/>
      <c r="D1691" s="132"/>
    </row>
    <row r="1692" spans="1:4" x14ac:dyDescent="0.25">
      <c r="A1692" s="89">
        <v>530513</v>
      </c>
      <c r="B1692" s="90" t="s">
        <v>106</v>
      </c>
      <c r="C1692" s="132"/>
      <c r="D1692" s="132"/>
    </row>
    <row r="1693" spans="1:4" x14ac:dyDescent="0.25">
      <c r="A1693" s="89">
        <v>530514</v>
      </c>
      <c r="B1693" s="90" t="s">
        <v>107</v>
      </c>
      <c r="C1693" s="132"/>
      <c r="D1693" s="132"/>
    </row>
    <row r="1694" spans="1:4" ht="15.75" thickBot="1" x14ac:dyDescent="0.3">
      <c r="A1694" s="104">
        <v>530515</v>
      </c>
      <c r="B1694" s="105" t="s">
        <v>108</v>
      </c>
      <c r="C1694" s="132"/>
      <c r="D1694" s="132"/>
    </row>
    <row r="1695" spans="1:4" ht="15.75" thickBot="1" x14ac:dyDescent="0.3">
      <c r="A1695" s="93" t="s">
        <v>18</v>
      </c>
      <c r="B1695" s="94"/>
      <c r="C1695" s="137">
        <v>0</v>
      </c>
      <c r="D1695" s="137">
        <v>0</v>
      </c>
    </row>
    <row r="1696" spans="1:4" x14ac:dyDescent="0.25">
      <c r="A1696" s="103">
        <v>5306</v>
      </c>
      <c r="B1696" s="101" t="s">
        <v>328</v>
      </c>
      <c r="C1696" s="134"/>
      <c r="D1696" s="134"/>
    </row>
    <row r="1697" spans="1:4" x14ac:dyDescent="0.25">
      <c r="A1697" s="89">
        <v>530601</v>
      </c>
      <c r="B1697" s="90" t="s">
        <v>94</v>
      </c>
      <c r="C1697" s="132"/>
      <c r="D1697" s="132"/>
    </row>
    <row r="1698" spans="1:4" x14ac:dyDescent="0.25">
      <c r="A1698" s="89">
        <v>530602</v>
      </c>
      <c r="B1698" s="90" t="s">
        <v>95</v>
      </c>
      <c r="C1698" s="132"/>
      <c r="D1698" s="132"/>
    </row>
    <row r="1699" spans="1:4" x14ac:dyDescent="0.25">
      <c r="A1699" s="89">
        <v>530603</v>
      </c>
      <c r="B1699" s="90" t="s">
        <v>96</v>
      </c>
      <c r="C1699" s="132"/>
      <c r="D1699" s="132"/>
    </row>
    <row r="1700" spans="1:4" x14ac:dyDescent="0.25">
      <c r="A1700" s="89">
        <v>530604</v>
      </c>
      <c r="B1700" s="90" t="s">
        <v>97</v>
      </c>
      <c r="C1700" s="132"/>
      <c r="D1700" s="132"/>
    </row>
    <row r="1701" spans="1:4" x14ac:dyDescent="0.25">
      <c r="A1701" s="89">
        <v>530605</v>
      </c>
      <c r="B1701" s="90" t="s">
        <v>98</v>
      </c>
      <c r="C1701" s="132"/>
      <c r="D1701" s="132"/>
    </row>
    <row r="1702" spans="1:4" x14ac:dyDescent="0.25">
      <c r="A1702" s="89">
        <v>530606</v>
      </c>
      <c r="B1702" s="90" t="s">
        <v>99</v>
      </c>
      <c r="C1702" s="132"/>
      <c r="D1702" s="132"/>
    </row>
    <row r="1703" spans="1:4" x14ac:dyDescent="0.25">
      <c r="A1703" s="89">
        <v>530607</v>
      </c>
      <c r="B1703" s="90" t="s">
        <v>100</v>
      </c>
      <c r="C1703" s="132"/>
      <c r="D1703" s="132"/>
    </row>
    <row r="1704" spans="1:4" x14ac:dyDescent="0.25">
      <c r="A1704" s="89">
        <v>530608</v>
      </c>
      <c r="B1704" s="90" t="s">
        <v>101</v>
      </c>
      <c r="C1704" s="132"/>
      <c r="D1704" s="132"/>
    </row>
    <row r="1705" spans="1:4" x14ac:dyDescent="0.25">
      <c r="A1705" s="89">
        <v>530609</v>
      </c>
      <c r="B1705" s="90" t="s">
        <v>102</v>
      </c>
      <c r="C1705" s="132"/>
      <c r="D1705" s="132"/>
    </row>
    <row r="1706" spans="1:4" x14ac:dyDescent="0.25">
      <c r="A1706" s="89">
        <v>530610</v>
      </c>
      <c r="B1706" s="90" t="s">
        <v>103</v>
      </c>
      <c r="C1706" s="132"/>
      <c r="D1706" s="132"/>
    </row>
    <row r="1707" spans="1:4" x14ac:dyDescent="0.25">
      <c r="A1707" s="89">
        <v>530611</v>
      </c>
      <c r="B1707" s="90" t="s">
        <v>104</v>
      </c>
      <c r="C1707" s="132"/>
      <c r="D1707" s="132"/>
    </row>
    <row r="1708" spans="1:4" x14ac:dyDescent="0.25">
      <c r="A1708" s="89">
        <v>530612</v>
      </c>
      <c r="B1708" s="90" t="s">
        <v>105</v>
      </c>
      <c r="C1708" s="132"/>
      <c r="D1708" s="132"/>
    </row>
    <row r="1709" spans="1:4" x14ac:dyDescent="0.25">
      <c r="A1709" s="89">
        <v>530613</v>
      </c>
      <c r="B1709" s="90" t="s">
        <v>106</v>
      </c>
      <c r="C1709" s="132"/>
      <c r="D1709" s="132"/>
    </row>
    <row r="1710" spans="1:4" x14ac:dyDescent="0.25">
      <c r="A1710" s="89">
        <v>530614</v>
      </c>
      <c r="B1710" s="90" t="s">
        <v>107</v>
      </c>
      <c r="C1710" s="132"/>
      <c r="D1710" s="132"/>
    </row>
    <row r="1711" spans="1:4" ht="15.75" thickBot="1" x14ac:dyDescent="0.3">
      <c r="A1711" s="104">
        <v>530615</v>
      </c>
      <c r="B1711" s="105" t="s">
        <v>108</v>
      </c>
      <c r="C1711" s="132"/>
      <c r="D1711" s="132"/>
    </row>
    <row r="1712" spans="1:4" ht="15.75" thickBot="1" x14ac:dyDescent="0.3">
      <c r="A1712" s="93" t="s">
        <v>18</v>
      </c>
      <c r="B1712" s="94"/>
      <c r="C1712" s="133">
        <v>0</v>
      </c>
      <c r="D1712" s="133">
        <v>0</v>
      </c>
    </row>
    <row r="1713" spans="1:4" x14ac:dyDescent="0.25">
      <c r="A1713" s="103">
        <v>5307</v>
      </c>
      <c r="B1713" s="101" t="s">
        <v>330</v>
      </c>
      <c r="C1713" s="134"/>
      <c r="D1713" s="134"/>
    </row>
    <row r="1714" spans="1:4" x14ac:dyDescent="0.25">
      <c r="A1714" s="89">
        <v>530701</v>
      </c>
      <c r="B1714" s="90" t="s">
        <v>94</v>
      </c>
      <c r="C1714" s="132"/>
      <c r="D1714" s="132"/>
    </row>
    <row r="1715" spans="1:4" x14ac:dyDescent="0.25">
      <c r="A1715" s="89">
        <v>530702</v>
      </c>
      <c r="B1715" s="90" t="s">
        <v>95</v>
      </c>
      <c r="C1715" s="132"/>
      <c r="D1715" s="132"/>
    </row>
    <row r="1716" spans="1:4" x14ac:dyDescent="0.25">
      <c r="A1716" s="89">
        <v>530703</v>
      </c>
      <c r="B1716" s="90" t="s">
        <v>96</v>
      </c>
      <c r="C1716" s="132"/>
      <c r="D1716" s="132"/>
    </row>
    <row r="1717" spans="1:4" x14ac:dyDescent="0.25">
      <c r="A1717" s="89">
        <v>530704</v>
      </c>
      <c r="B1717" s="90" t="s">
        <v>97</v>
      </c>
      <c r="C1717" s="132"/>
      <c r="D1717" s="132"/>
    </row>
    <row r="1718" spans="1:4" x14ac:dyDescent="0.25">
      <c r="A1718" s="89">
        <v>530705</v>
      </c>
      <c r="B1718" s="90" t="s">
        <v>98</v>
      </c>
      <c r="C1718" s="132"/>
      <c r="D1718" s="132"/>
    </row>
    <row r="1719" spans="1:4" x14ac:dyDescent="0.25">
      <c r="A1719" s="89">
        <v>530706</v>
      </c>
      <c r="B1719" s="90" t="s">
        <v>99</v>
      </c>
      <c r="C1719" s="132">
        <v>121323</v>
      </c>
      <c r="D1719" s="132">
        <v>85348</v>
      </c>
    </row>
    <row r="1720" spans="1:4" x14ac:dyDescent="0.25">
      <c r="A1720" s="89">
        <v>530707</v>
      </c>
      <c r="B1720" s="90" t="s">
        <v>100</v>
      </c>
      <c r="C1720" s="132"/>
      <c r="D1720" s="132"/>
    </row>
    <row r="1721" spans="1:4" x14ac:dyDescent="0.25">
      <c r="A1721" s="89">
        <v>530708</v>
      </c>
      <c r="B1721" s="90" t="s">
        <v>101</v>
      </c>
      <c r="C1721" s="132"/>
      <c r="D1721" s="132"/>
    </row>
    <row r="1722" spans="1:4" x14ac:dyDescent="0.25">
      <c r="A1722" s="89">
        <v>530709</v>
      </c>
      <c r="B1722" s="90" t="s">
        <v>102</v>
      </c>
      <c r="C1722" s="132"/>
      <c r="D1722" s="132"/>
    </row>
    <row r="1723" spans="1:4" x14ac:dyDescent="0.25">
      <c r="A1723" s="89">
        <v>530710</v>
      </c>
      <c r="B1723" s="90" t="s">
        <v>103</v>
      </c>
      <c r="C1723" s="132"/>
      <c r="D1723" s="132"/>
    </row>
    <row r="1724" spans="1:4" x14ac:dyDescent="0.25">
      <c r="A1724" s="89">
        <v>530711</v>
      </c>
      <c r="B1724" s="90" t="s">
        <v>104</v>
      </c>
      <c r="C1724" s="132"/>
      <c r="D1724" s="132"/>
    </row>
    <row r="1725" spans="1:4" x14ac:dyDescent="0.25">
      <c r="A1725" s="89">
        <v>530712</v>
      </c>
      <c r="B1725" s="90" t="s">
        <v>105</v>
      </c>
      <c r="C1725" s="132"/>
      <c r="D1725" s="132"/>
    </row>
    <row r="1726" spans="1:4" x14ac:dyDescent="0.25">
      <c r="A1726" s="89">
        <v>530713</v>
      </c>
      <c r="B1726" s="90" t="s">
        <v>106</v>
      </c>
      <c r="C1726" s="132"/>
      <c r="D1726" s="132"/>
    </row>
    <row r="1727" spans="1:4" x14ac:dyDescent="0.25">
      <c r="A1727" s="89">
        <v>530714</v>
      </c>
      <c r="B1727" s="90" t="s">
        <v>107</v>
      </c>
      <c r="C1727" s="132"/>
      <c r="D1727" s="132"/>
    </row>
    <row r="1728" spans="1:4" ht="15.75" thickBot="1" x14ac:dyDescent="0.3">
      <c r="A1728" s="104">
        <v>530715</v>
      </c>
      <c r="B1728" s="105" t="s">
        <v>108</v>
      </c>
      <c r="C1728" s="132"/>
      <c r="D1728" s="132"/>
    </row>
    <row r="1729" spans="1:4" ht="15.75" thickBot="1" x14ac:dyDescent="0.3">
      <c r="A1729" s="93" t="s">
        <v>18</v>
      </c>
      <c r="B1729" s="94"/>
      <c r="C1729" s="133">
        <v>121323</v>
      </c>
      <c r="D1729" s="133">
        <v>85348</v>
      </c>
    </row>
    <row r="1730" spans="1:4" x14ac:dyDescent="0.25">
      <c r="A1730" s="103">
        <v>5308</v>
      </c>
      <c r="B1730" s="101" t="s">
        <v>331</v>
      </c>
      <c r="C1730" s="134"/>
      <c r="D1730" s="134"/>
    </row>
    <row r="1731" spans="1:4" x14ac:dyDescent="0.25">
      <c r="A1731" s="89">
        <v>530801</v>
      </c>
      <c r="B1731" s="90" t="s">
        <v>94</v>
      </c>
      <c r="C1731" s="132"/>
      <c r="D1731" s="132"/>
    </row>
    <row r="1732" spans="1:4" x14ac:dyDescent="0.25">
      <c r="A1732" s="89">
        <v>530802</v>
      </c>
      <c r="B1732" s="90" t="s">
        <v>95</v>
      </c>
      <c r="C1732" s="132"/>
      <c r="D1732" s="132"/>
    </row>
    <row r="1733" spans="1:4" x14ac:dyDescent="0.25">
      <c r="A1733" s="89">
        <v>530803</v>
      </c>
      <c r="B1733" s="90" t="s">
        <v>96</v>
      </c>
      <c r="C1733" s="132"/>
      <c r="D1733" s="132"/>
    </row>
    <row r="1734" spans="1:4" x14ac:dyDescent="0.25">
      <c r="A1734" s="89">
        <v>530804</v>
      </c>
      <c r="B1734" s="90" t="s">
        <v>97</v>
      </c>
      <c r="C1734" s="132"/>
      <c r="D1734" s="132"/>
    </row>
    <row r="1735" spans="1:4" x14ac:dyDescent="0.25">
      <c r="A1735" s="89">
        <v>530805</v>
      </c>
      <c r="B1735" s="90" t="s">
        <v>98</v>
      </c>
      <c r="C1735" s="132"/>
      <c r="D1735" s="132"/>
    </row>
    <row r="1736" spans="1:4" x14ac:dyDescent="0.25">
      <c r="A1736" s="89">
        <v>530806</v>
      </c>
      <c r="B1736" s="90" t="s">
        <v>99</v>
      </c>
      <c r="C1736" s="132"/>
      <c r="D1736" s="132"/>
    </row>
    <row r="1737" spans="1:4" x14ac:dyDescent="0.25">
      <c r="A1737" s="89">
        <v>530807</v>
      </c>
      <c r="B1737" s="90" t="s">
        <v>100</v>
      </c>
      <c r="C1737" s="132"/>
      <c r="D1737" s="132"/>
    </row>
    <row r="1738" spans="1:4" x14ac:dyDescent="0.25">
      <c r="A1738" s="89">
        <v>530808</v>
      </c>
      <c r="B1738" s="90" t="s">
        <v>101</v>
      </c>
      <c r="C1738" s="132"/>
      <c r="D1738" s="132"/>
    </row>
    <row r="1739" spans="1:4" x14ac:dyDescent="0.25">
      <c r="A1739" s="89">
        <v>530809</v>
      </c>
      <c r="B1739" s="90" t="s">
        <v>102</v>
      </c>
      <c r="C1739" s="132"/>
      <c r="D1739" s="132"/>
    </row>
    <row r="1740" spans="1:4" x14ac:dyDescent="0.25">
      <c r="A1740" s="89">
        <v>530810</v>
      </c>
      <c r="B1740" s="90" t="s">
        <v>103</v>
      </c>
      <c r="C1740" s="132"/>
      <c r="D1740" s="132"/>
    </row>
    <row r="1741" spans="1:4" x14ac:dyDescent="0.25">
      <c r="A1741" s="89">
        <v>530811</v>
      </c>
      <c r="B1741" s="90" t="s">
        <v>104</v>
      </c>
      <c r="C1741" s="132"/>
      <c r="D1741" s="132"/>
    </row>
    <row r="1742" spans="1:4" x14ac:dyDescent="0.25">
      <c r="A1742" s="89">
        <v>530812</v>
      </c>
      <c r="B1742" s="90" t="s">
        <v>105</v>
      </c>
      <c r="C1742" s="132"/>
      <c r="D1742" s="132"/>
    </row>
    <row r="1743" spans="1:4" x14ac:dyDescent="0.25">
      <c r="A1743" s="89">
        <v>530813</v>
      </c>
      <c r="B1743" s="90" t="s">
        <v>106</v>
      </c>
      <c r="C1743" s="132"/>
      <c r="D1743" s="132"/>
    </row>
    <row r="1744" spans="1:4" x14ac:dyDescent="0.25">
      <c r="A1744" s="89">
        <v>530814</v>
      </c>
      <c r="B1744" s="90" t="s">
        <v>107</v>
      </c>
      <c r="C1744" s="132"/>
      <c r="D1744" s="132"/>
    </row>
    <row r="1745" spans="1:4" ht="15.75" thickBot="1" x14ac:dyDescent="0.3">
      <c r="A1745" s="104">
        <v>530815</v>
      </c>
      <c r="B1745" s="105" t="s">
        <v>108</v>
      </c>
      <c r="C1745" s="132"/>
      <c r="D1745" s="132"/>
    </row>
    <row r="1746" spans="1:4" ht="15.75" thickBot="1" x14ac:dyDescent="0.3">
      <c r="A1746" s="93" t="s">
        <v>18</v>
      </c>
      <c r="B1746" s="94"/>
      <c r="C1746" s="138">
        <v>0</v>
      </c>
      <c r="D1746" s="138">
        <v>0</v>
      </c>
    </row>
    <row r="1747" spans="1:4" x14ac:dyDescent="0.25">
      <c r="A1747" s="103">
        <v>5309</v>
      </c>
      <c r="B1747" s="101" t="s">
        <v>420</v>
      </c>
      <c r="C1747" s="132"/>
      <c r="D1747" s="132"/>
    </row>
    <row r="1748" spans="1:4" x14ac:dyDescent="0.25">
      <c r="A1748" s="89">
        <v>530901</v>
      </c>
      <c r="B1748" s="90" t="s">
        <v>94</v>
      </c>
      <c r="C1748" s="132"/>
      <c r="D1748" s="132"/>
    </row>
    <row r="1749" spans="1:4" x14ac:dyDescent="0.25">
      <c r="A1749" s="89">
        <v>530902</v>
      </c>
      <c r="B1749" s="90" t="s">
        <v>95</v>
      </c>
      <c r="C1749" s="132"/>
      <c r="D1749" s="132"/>
    </row>
    <row r="1750" spans="1:4" x14ac:dyDescent="0.25">
      <c r="A1750" s="89">
        <v>530903</v>
      </c>
      <c r="B1750" s="90" t="s">
        <v>96</v>
      </c>
      <c r="C1750" s="132"/>
      <c r="D1750" s="132"/>
    </row>
    <row r="1751" spans="1:4" x14ac:dyDescent="0.25">
      <c r="A1751" s="89">
        <v>530904</v>
      </c>
      <c r="B1751" s="90" t="s">
        <v>97</v>
      </c>
      <c r="C1751" s="132"/>
      <c r="D1751" s="132"/>
    </row>
    <row r="1752" spans="1:4" x14ac:dyDescent="0.25">
      <c r="A1752" s="89">
        <v>530905</v>
      </c>
      <c r="B1752" s="90" t="s">
        <v>98</v>
      </c>
      <c r="C1752" s="132"/>
      <c r="D1752" s="132"/>
    </row>
    <row r="1753" spans="1:4" x14ac:dyDescent="0.25">
      <c r="A1753" s="89">
        <v>530906</v>
      </c>
      <c r="B1753" s="90" t="s">
        <v>99</v>
      </c>
      <c r="C1753" s="132">
        <v>13200</v>
      </c>
      <c r="D1753" s="132">
        <v>192300</v>
      </c>
    </row>
    <row r="1754" spans="1:4" x14ac:dyDescent="0.25">
      <c r="A1754" s="89">
        <v>530907</v>
      </c>
      <c r="B1754" s="90" t="s">
        <v>100</v>
      </c>
      <c r="C1754" s="132"/>
      <c r="D1754" s="132"/>
    </row>
    <row r="1755" spans="1:4" x14ac:dyDescent="0.25">
      <c r="A1755" s="89">
        <v>530908</v>
      </c>
      <c r="B1755" s="90" t="s">
        <v>101</v>
      </c>
      <c r="C1755" s="132"/>
      <c r="D1755" s="132"/>
    </row>
    <row r="1756" spans="1:4" x14ac:dyDescent="0.25">
      <c r="A1756" s="89">
        <v>530909</v>
      </c>
      <c r="B1756" s="90" t="s">
        <v>102</v>
      </c>
      <c r="C1756" s="132"/>
      <c r="D1756" s="132"/>
    </row>
    <row r="1757" spans="1:4" x14ac:dyDescent="0.25">
      <c r="A1757" s="89">
        <v>530910</v>
      </c>
      <c r="B1757" s="90" t="s">
        <v>103</v>
      </c>
      <c r="C1757" s="132"/>
      <c r="D1757" s="132"/>
    </row>
    <row r="1758" spans="1:4" x14ac:dyDescent="0.25">
      <c r="A1758" s="89">
        <v>530911</v>
      </c>
      <c r="B1758" s="90" t="s">
        <v>104</v>
      </c>
      <c r="C1758" s="132"/>
      <c r="D1758" s="132"/>
    </row>
    <row r="1759" spans="1:4" x14ac:dyDescent="0.25">
      <c r="A1759" s="89">
        <v>530912</v>
      </c>
      <c r="B1759" s="90" t="s">
        <v>105</v>
      </c>
      <c r="C1759" s="132"/>
      <c r="D1759" s="132"/>
    </row>
    <row r="1760" spans="1:4" x14ac:dyDescent="0.25">
      <c r="A1760" s="89">
        <v>530913</v>
      </c>
      <c r="B1760" s="90" t="s">
        <v>106</v>
      </c>
      <c r="C1760" s="132"/>
      <c r="D1760" s="132"/>
    </row>
    <row r="1761" spans="1:4" x14ac:dyDescent="0.25">
      <c r="A1761" s="89">
        <v>530914</v>
      </c>
      <c r="B1761" s="90" t="s">
        <v>107</v>
      </c>
      <c r="C1761" s="132"/>
      <c r="D1761" s="132"/>
    </row>
    <row r="1762" spans="1:4" ht="15.75" thickBot="1" x14ac:dyDescent="0.3">
      <c r="A1762" s="104">
        <v>530915</v>
      </c>
      <c r="B1762" s="105" t="s">
        <v>108</v>
      </c>
      <c r="C1762" s="132"/>
      <c r="D1762" s="132"/>
    </row>
    <row r="1763" spans="1:4" ht="15.75" thickBot="1" x14ac:dyDescent="0.3">
      <c r="A1763" s="93" t="s">
        <v>18</v>
      </c>
      <c r="B1763" s="94"/>
      <c r="C1763" s="137">
        <v>13200</v>
      </c>
      <c r="D1763" s="137">
        <v>192300</v>
      </c>
    </row>
    <row r="1764" spans="1:4" x14ac:dyDescent="0.25">
      <c r="A1764" s="103">
        <v>5310</v>
      </c>
      <c r="B1764" s="101" t="s">
        <v>333</v>
      </c>
      <c r="C1764" s="134"/>
      <c r="D1764" s="134"/>
    </row>
    <row r="1765" spans="1:4" x14ac:dyDescent="0.25">
      <c r="A1765" s="89">
        <v>531001</v>
      </c>
      <c r="B1765" s="90" t="s">
        <v>94</v>
      </c>
      <c r="C1765" s="132"/>
      <c r="D1765" s="132"/>
    </row>
    <row r="1766" spans="1:4" x14ac:dyDescent="0.25">
      <c r="A1766" s="89">
        <v>531002</v>
      </c>
      <c r="B1766" s="90" t="s">
        <v>95</v>
      </c>
      <c r="C1766" s="132"/>
      <c r="D1766" s="132"/>
    </row>
    <row r="1767" spans="1:4" x14ac:dyDescent="0.25">
      <c r="A1767" s="89">
        <v>531003</v>
      </c>
      <c r="B1767" s="90" t="s">
        <v>96</v>
      </c>
      <c r="C1767" s="132"/>
      <c r="D1767" s="132"/>
    </row>
    <row r="1768" spans="1:4" x14ac:dyDescent="0.25">
      <c r="A1768" s="89">
        <v>531004</v>
      </c>
      <c r="B1768" s="90" t="s">
        <v>97</v>
      </c>
      <c r="C1768" s="132"/>
      <c r="D1768" s="132"/>
    </row>
    <row r="1769" spans="1:4" x14ac:dyDescent="0.25">
      <c r="A1769" s="89">
        <v>531005</v>
      </c>
      <c r="B1769" s="90" t="s">
        <v>98</v>
      </c>
      <c r="C1769" s="132"/>
      <c r="D1769" s="132"/>
    </row>
    <row r="1770" spans="1:4" x14ac:dyDescent="0.25">
      <c r="A1770" s="89">
        <v>531006</v>
      </c>
      <c r="B1770" s="90" t="s">
        <v>99</v>
      </c>
      <c r="C1770" s="132"/>
      <c r="D1770" s="132"/>
    </row>
    <row r="1771" spans="1:4" x14ac:dyDescent="0.25">
      <c r="A1771" s="89">
        <v>531007</v>
      </c>
      <c r="B1771" s="90" t="s">
        <v>100</v>
      </c>
      <c r="C1771" s="132"/>
      <c r="D1771" s="132"/>
    </row>
    <row r="1772" spans="1:4" x14ac:dyDescent="0.25">
      <c r="A1772" s="89">
        <v>531008</v>
      </c>
      <c r="B1772" s="90" t="s">
        <v>101</v>
      </c>
      <c r="C1772" s="132"/>
      <c r="D1772" s="132"/>
    </row>
    <row r="1773" spans="1:4" x14ac:dyDescent="0.25">
      <c r="A1773" s="89">
        <v>531009</v>
      </c>
      <c r="B1773" s="90" t="s">
        <v>102</v>
      </c>
      <c r="C1773" s="132"/>
      <c r="D1773" s="132"/>
    </row>
    <row r="1774" spans="1:4" x14ac:dyDescent="0.25">
      <c r="A1774" s="89">
        <v>531010</v>
      </c>
      <c r="B1774" s="90" t="s">
        <v>103</v>
      </c>
      <c r="C1774" s="132"/>
      <c r="D1774" s="132"/>
    </row>
    <row r="1775" spans="1:4" x14ac:dyDescent="0.25">
      <c r="A1775" s="89">
        <v>531011</v>
      </c>
      <c r="B1775" s="90" t="s">
        <v>104</v>
      </c>
      <c r="C1775" s="132"/>
      <c r="D1775" s="132"/>
    </row>
    <row r="1776" spans="1:4" x14ac:dyDescent="0.25">
      <c r="A1776" s="89">
        <v>531012</v>
      </c>
      <c r="B1776" s="90" t="s">
        <v>105</v>
      </c>
      <c r="C1776" s="132"/>
      <c r="D1776" s="132"/>
    </row>
    <row r="1777" spans="1:4" x14ac:dyDescent="0.25">
      <c r="A1777" s="89">
        <v>531013</v>
      </c>
      <c r="B1777" s="90" t="s">
        <v>106</v>
      </c>
      <c r="C1777" s="132"/>
      <c r="D1777" s="132"/>
    </row>
    <row r="1778" spans="1:4" x14ac:dyDescent="0.25">
      <c r="A1778" s="89">
        <v>531014</v>
      </c>
      <c r="B1778" s="90" t="s">
        <v>107</v>
      </c>
      <c r="C1778" s="132"/>
      <c r="D1778" s="132"/>
    </row>
    <row r="1779" spans="1:4" ht="15.75" thickBot="1" x14ac:dyDescent="0.3">
      <c r="A1779" s="104">
        <v>531015</v>
      </c>
      <c r="B1779" s="105" t="s">
        <v>108</v>
      </c>
      <c r="C1779" s="132"/>
      <c r="D1779" s="132"/>
    </row>
    <row r="1780" spans="1:4" ht="15.75" thickBot="1" x14ac:dyDescent="0.3">
      <c r="A1780" s="93" t="s">
        <v>18</v>
      </c>
      <c r="B1780" s="94"/>
      <c r="C1780" s="133">
        <v>0</v>
      </c>
      <c r="D1780" s="133">
        <v>0</v>
      </c>
    </row>
    <row r="1781" spans="1:4" x14ac:dyDescent="0.25">
      <c r="A1781" s="103">
        <v>5311</v>
      </c>
      <c r="B1781" s="101" t="s">
        <v>421</v>
      </c>
      <c r="C1781" s="134"/>
      <c r="D1781" s="134"/>
    </row>
    <row r="1782" spans="1:4" x14ac:dyDescent="0.25">
      <c r="A1782" s="89">
        <v>531101</v>
      </c>
      <c r="B1782" s="90" t="s">
        <v>94</v>
      </c>
      <c r="C1782" s="132"/>
      <c r="D1782" s="132"/>
    </row>
    <row r="1783" spans="1:4" x14ac:dyDescent="0.25">
      <c r="A1783" s="89">
        <v>531102</v>
      </c>
      <c r="B1783" s="90" t="s">
        <v>95</v>
      </c>
      <c r="C1783" s="132"/>
      <c r="D1783" s="132"/>
    </row>
    <row r="1784" spans="1:4" x14ac:dyDescent="0.25">
      <c r="A1784" s="89">
        <v>531103</v>
      </c>
      <c r="B1784" s="90" t="s">
        <v>96</v>
      </c>
      <c r="C1784" s="132"/>
      <c r="D1784" s="132"/>
    </row>
    <row r="1785" spans="1:4" x14ac:dyDescent="0.25">
      <c r="A1785" s="89">
        <v>531104</v>
      </c>
      <c r="B1785" s="90" t="s">
        <v>97</v>
      </c>
      <c r="C1785" s="132"/>
      <c r="D1785" s="132"/>
    </row>
    <row r="1786" spans="1:4" x14ac:dyDescent="0.25">
      <c r="A1786" s="89">
        <v>531105</v>
      </c>
      <c r="B1786" s="90" t="s">
        <v>98</v>
      </c>
      <c r="C1786" s="132"/>
      <c r="D1786" s="132"/>
    </row>
    <row r="1787" spans="1:4" x14ac:dyDescent="0.25">
      <c r="A1787" s="89">
        <v>531106</v>
      </c>
      <c r="B1787" s="90" t="s">
        <v>99</v>
      </c>
      <c r="C1787" s="132">
        <v>1956384</v>
      </c>
      <c r="D1787" s="132">
        <v>965031</v>
      </c>
    </row>
    <row r="1788" spans="1:4" x14ac:dyDescent="0.25">
      <c r="A1788" s="89">
        <v>531107</v>
      </c>
      <c r="B1788" s="90" t="s">
        <v>100</v>
      </c>
      <c r="C1788" s="135"/>
      <c r="D1788" s="132"/>
    </row>
    <row r="1789" spans="1:4" x14ac:dyDescent="0.25">
      <c r="A1789" s="89">
        <v>531108</v>
      </c>
      <c r="B1789" s="90" t="s">
        <v>101</v>
      </c>
      <c r="C1789" s="132">
        <v>8400</v>
      </c>
      <c r="D1789" s="132"/>
    </row>
    <row r="1790" spans="1:4" x14ac:dyDescent="0.25">
      <c r="A1790" s="89">
        <v>531109</v>
      </c>
      <c r="B1790" s="90" t="s">
        <v>102</v>
      </c>
      <c r="C1790" s="132"/>
      <c r="D1790" s="132"/>
    </row>
    <row r="1791" spans="1:4" x14ac:dyDescent="0.25">
      <c r="A1791" s="89">
        <v>531110</v>
      </c>
      <c r="B1791" s="90" t="s">
        <v>103</v>
      </c>
      <c r="C1791" s="132"/>
      <c r="D1791" s="132"/>
    </row>
    <row r="1792" spans="1:4" x14ac:dyDescent="0.25">
      <c r="A1792" s="89">
        <v>531111</v>
      </c>
      <c r="B1792" s="90" t="s">
        <v>104</v>
      </c>
      <c r="C1792" s="132"/>
      <c r="D1792" s="132"/>
    </row>
    <row r="1793" spans="1:4" x14ac:dyDescent="0.25">
      <c r="A1793" s="89">
        <v>531112</v>
      </c>
      <c r="B1793" s="90" t="s">
        <v>105</v>
      </c>
      <c r="C1793" s="132"/>
      <c r="D1793" s="132"/>
    </row>
    <row r="1794" spans="1:4" x14ac:dyDescent="0.25">
      <c r="A1794" s="89">
        <v>531113</v>
      </c>
      <c r="B1794" s="90" t="s">
        <v>106</v>
      </c>
      <c r="C1794" s="132"/>
      <c r="D1794" s="132"/>
    </row>
    <row r="1795" spans="1:4" x14ac:dyDescent="0.25">
      <c r="A1795" s="89">
        <v>531114</v>
      </c>
      <c r="B1795" s="90" t="s">
        <v>107</v>
      </c>
      <c r="C1795" s="132"/>
      <c r="D1795" s="132"/>
    </row>
    <row r="1796" spans="1:4" ht="15.75" thickBot="1" x14ac:dyDescent="0.3">
      <c r="A1796" s="104">
        <v>531115</v>
      </c>
      <c r="B1796" s="105" t="s">
        <v>108</v>
      </c>
      <c r="C1796" s="132">
        <v>133482</v>
      </c>
      <c r="D1796" s="132"/>
    </row>
    <row r="1797" spans="1:4" ht="15.75" thickBot="1" x14ac:dyDescent="0.3">
      <c r="A1797" s="93" t="s">
        <v>18</v>
      </c>
      <c r="B1797" s="94"/>
      <c r="C1797" s="133">
        <v>2098266</v>
      </c>
      <c r="D1797" s="133">
        <v>965031</v>
      </c>
    </row>
    <row r="1798" spans="1:4" x14ac:dyDescent="0.25">
      <c r="A1798" s="103">
        <v>5312</v>
      </c>
      <c r="B1798" s="101" t="s">
        <v>422</v>
      </c>
      <c r="C1798" s="134"/>
      <c r="D1798" s="134"/>
    </row>
    <row r="1799" spans="1:4" x14ac:dyDescent="0.25">
      <c r="A1799" s="89">
        <v>531201</v>
      </c>
      <c r="B1799" s="90" t="s">
        <v>94</v>
      </c>
      <c r="C1799" s="132"/>
      <c r="D1799" s="132"/>
    </row>
    <row r="1800" spans="1:4" x14ac:dyDescent="0.25">
      <c r="A1800" s="89">
        <v>531202</v>
      </c>
      <c r="B1800" s="90" t="s">
        <v>95</v>
      </c>
      <c r="C1800" s="132"/>
      <c r="D1800" s="132"/>
    </row>
    <row r="1801" spans="1:4" x14ac:dyDescent="0.25">
      <c r="A1801" s="89">
        <v>531203</v>
      </c>
      <c r="B1801" s="90" t="s">
        <v>96</v>
      </c>
      <c r="C1801" s="132"/>
      <c r="D1801" s="132"/>
    </row>
    <row r="1802" spans="1:4" x14ac:dyDescent="0.25">
      <c r="A1802" s="89">
        <v>531204</v>
      </c>
      <c r="B1802" s="90" t="s">
        <v>97</v>
      </c>
      <c r="C1802" s="132"/>
      <c r="D1802" s="132"/>
    </row>
    <row r="1803" spans="1:4" x14ac:dyDescent="0.25">
      <c r="A1803" s="89">
        <v>531205</v>
      </c>
      <c r="B1803" s="90" t="s">
        <v>98</v>
      </c>
      <c r="C1803" s="132"/>
      <c r="D1803" s="132"/>
    </row>
    <row r="1804" spans="1:4" x14ac:dyDescent="0.25">
      <c r="A1804" s="89">
        <v>531206</v>
      </c>
      <c r="B1804" s="90" t="s">
        <v>99</v>
      </c>
      <c r="C1804" s="132"/>
      <c r="D1804" s="132"/>
    </row>
    <row r="1805" spans="1:4" x14ac:dyDescent="0.25">
      <c r="A1805" s="89">
        <v>531207</v>
      </c>
      <c r="B1805" s="90" t="s">
        <v>100</v>
      </c>
      <c r="C1805" s="135"/>
      <c r="D1805" s="132"/>
    </row>
    <row r="1806" spans="1:4" x14ac:dyDescent="0.25">
      <c r="A1806" s="89">
        <v>531208</v>
      </c>
      <c r="B1806" s="90" t="s">
        <v>101</v>
      </c>
      <c r="C1806" s="132"/>
      <c r="D1806" s="132"/>
    </row>
    <row r="1807" spans="1:4" x14ac:dyDescent="0.25">
      <c r="A1807" s="89">
        <v>531209</v>
      </c>
      <c r="B1807" s="90" t="s">
        <v>102</v>
      </c>
      <c r="C1807" s="132"/>
      <c r="D1807" s="132"/>
    </row>
    <row r="1808" spans="1:4" x14ac:dyDescent="0.25">
      <c r="A1808" s="89">
        <v>531210</v>
      </c>
      <c r="B1808" s="90" t="s">
        <v>103</v>
      </c>
      <c r="C1808" s="132"/>
      <c r="D1808" s="132"/>
    </row>
    <row r="1809" spans="1:4" x14ac:dyDescent="0.25">
      <c r="A1809" s="89">
        <v>531211</v>
      </c>
      <c r="B1809" s="90" t="s">
        <v>104</v>
      </c>
      <c r="C1809" s="132"/>
      <c r="D1809" s="132"/>
    </row>
    <row r="1810" spans="1:4" x14ac:dyDescent="0.25">
      <c r="A1810" s="89">
        <v>531212</v>
      </c>
      <c r="B1810" s="90" t="s">
        <v>105</v>
      </c>
      <c r="C1810" s="132"/>
      <c r="D1810" s="132"/>
    </row>
    <row r="1811" spans="1:4" x14ac:dyDescent="0.25">
      <c r="A1811" s="89">
        <v>531213</v>
      </c>
      <c r="B1811" s="90" t="s">
        <v>106</v>
      </c>
      <c r="C1811" s="132"/>
      <c r="D1811" s="132"/>
    </row>
    <row r="1812" spans="1:4" x14ac:dyDescent="0.25">
      <c r="A1812" s="89">
        <v>531214</v>
      </c>
      <c r="B1812" s="90" t="s">
        <v>107</v>
      </c>
      <c r="C1812" s="132"/>
      <c r="D1812" s="132"/>
    </row>
    <row r="1813" spans="1:4" ht="15.75" thickBot="1" x14ac:dyDescent="0.3">
      <c r="A1813" s="104">
        <v>531215</v>
      </c>
      <c r="B1813" s="105" t="s">
        <v>108</v>
      </c>
      <c r="C1813" s="132"/>
      <c r="D1813" s="132"/>
    </row>
    <row r="1814" spans="1:4" ht="15.75" thickBot="1" x14ac:dyDescent="0.3">
      <c r="A1814" s="93" t="s">
        <v>18</v>
      </c>
      <c r="B1814" s="94"/>
      <c r="C1814" s="133">
        <v>0</v>
      </c>
      <c r="D1814" s="133">
        <v>0</v>
      </c>
    </row>
    <row r="1815" spans="1:4" x14ac:dyDescent="0.25">
      <c r="A1815" s="103">
        <v>5313</v>
      </c>
      <c r="B1815" s="101" t="s">
        <v>337</v>
      </c>
      <c r="C1815" s="134"/>
      <c r="D1815" s="134"/>
    </row>
    <row r="1816" spans="1:4" x14ac:dyDescent="0.25">
      <c r="A1816" s="89">
        <v>531301</v>
      </c>
      <c r="B1816" s="90" t="s">
        <v>94</v>
      </c>
      <c r="C1816" s="132"/>
      <c r="D1816" s="132"/>
    </row>
    <row r="1817" spans="1:4" x14ac:dyDescent="0.25">
      <c r="A1817" s="89">
        <v>531302</v>
      </c>
      <c r="B1817" s="90" t="s">
        <v>95</v>
      </c>
      <c r="C1817" s="132"/>
      <c r="D1817" s="132"/>
    </row>
    <row r="1818" spans="1:4" x14ac:dyDescent="0.25">
      <c r="A1818" s="89">
        <v>531303</v>
      </c>
      <c r="B1818" s="90" t="s">
        <v>96</v>
      </c>
      <c r="C1818" s="132"/>
      <c r="D1818" s="132"/>
    </row>
    <row r="1819" spans="1:4" x14ac:dyDescent="0.25">
      <c r="A1819" s="89">
        <v>531304</v>
      </c>
      <c r="B1819" s="90" t="s">
        <v>97</v>
      </c>
      <c r="C1819" s="132"/>
      <c r="D1819" s="132"/>
    </row>
    <row r="1820" spans="1:4" x14ac:dyDescent="0.25">
      <c r="A1820" s="89">
        <v>531305</v>
      </c>
      <c r="B1820" s="90" t="s">
        <v>98</v>
      </c>
      <c r="C1820" s="132"/>
      <c r="D1820" s="132"/>
    </row>
    <row r="1821" spans="1:4" x14ac:dyDescent="0.25">
      <c r="A1821" s="89">
        <v>531306</v>
      </c>
      <c r="B1821" s="90" t="s">
        <v>99</v>
      </c>
      <c r="C1821" s="132">
        <v>1510050</v>
      </c>
      <c r="D1821" s="132">
        <v>914006</v>
      </c>
    </row>
    <row r="1822" spans="1:4" x14ac:dyDescent="0.25">
      <c r="A1822" s="89">
        <v>531307</v>
      </c>
      <c r="B1822" s="90" t="s">
        <v>100</v>
      </c>
      <c r="C1822" s="132"/>
      <c r="D1822" s="132"/>
    </row>
    <row r="1823" spans="1:4" x14ac:dyDescent="0.25">
      <c r="A1823" s="89">
        <v>531308</v>
      </c>
      <c r="B1823" s="90" t="s">
        <v>101</v>
      </c>
      <c r="C1823" s="132"/>
      <c r="D1823" s="132"/>
    </row>
    <row r="1824" spans="1:4" x14ac:dyDescent="0.25">
      <c r="A1824" s="89">
        <v>531309</v>
      </c>
      <c r="B1824" s="90" t="s">
        <v>102</v>
      </c>
      <c r="C1824" s="132"/>
      <c r="D1824" s="132"/>
    </row>
    <row r="1825" spans="1:4" x14ac:dyDescent="0.25">
      <c r="A1825" s="89">
        <v>531310</v>
      </c>
      <c r="B1825" s="90" t="s">
        <v>103</v>
      </c>
      <c r="C1825" s="132"/>
      <c r="D1825" s="132"/>
    </row>
    <row r="1826" spans="1:4" x14ac:dyDescent="0.25">
      <c r="A1826" s="89">
        <v>531311</v>
      </c>
      <c r="B1826" s="90" t="s">
        <v>104</v>
      </c>
      <c r="C1826" s="132"/>
      <c r="D1826" s="132"/>
    </row>
    <row r="1827" spans="1:4" x14ac:dyDescent="0.25">
      <c r="A1827" s="89">
        <v>531312</v>
      </c>
      <c r="B1827" s="90" t="s">
        <v>105</v>
      </c>
      <c r="C1827" s="132"/>
      <c r="D1827" s="132"/>
    </row>
    <row r="1828" spans="1:4" x14ac:dyDescent="0.25">
      <c r="A1828" s="89">
        <v>531313</v>
      </c>
      <c r="B1828" s="90" t="s">
        <v>106</v>
      </c>
      <c r="C1828" s="132"/>
      <c r="D1828" s="132"/>
    </row>
    <row r="1829" spans="1:4" x14ac:dyDescent="0.25">
      <c r="A1829" s="89">
        <v>531314</v>
      </c>
      <c r="B1829" s="90" t="s">
        <v>107</v>
      </c>
      <c r="C1829" s="132"/>
      <c r="D1829" s="132"/>
    </row>
    <row r="1830" spans="1:4" ht="15.75" thickBot="1" x14ac:dyDescent="0.3">
      <c r="A1830" s="104">
        <v>531315</v>
      </c>
      <c r="B1830" s="105" t="s">
        <v>108</v>
      </c>
      <c r="C1830" s="132"/>
      <c r="D1830" s="132"/>
    </row>
    <row r="1831" spans="1:4" ht="15.75" thickBot="1" x14ac:dyDescent="0.3">
      <c r="A1831" s="93" t="s">
        <v>18</v>
      </c>
      <c r="B1831" s="94"/>
      <c r="C1831" s="133">
        <v>1510050</v>
      </c>
      <c r="D1831" s="133">
        <v>914006</v>
      </c>
    </row>
    <row r="1832" spans="1:4" x14ac:dyDescent="0.25">
      <c r="A1832" s="103">
        <v>5314</v>
      </c>
      <c r="B1832" s="101" t="s">
        <v>423</v>
      </c>
      <c r="C1832" s="134"/>
      <c r="D1832" s="134"/>
    </row>
    <row r="1833" spans="1:4" x14ac:dyDescent="0.25">
      <c r="A1833" s="89">
        <v>531401</v>
      </c>
      <c r="B1833" s="90" t="s">
        <v>94</v>
      </c>
      <c r="C1833" s="132"/>
      <c r="D1833" s="132"/>
    </row>
    <row r="1834" spans="1:4" x14ac:dyDescent="0.25">
      <c r="A1834" s="89">
        <v>531402</v>
      </c>
      <c r="B1834" s="90" t="s">
        <v>95</v>
      </c>
      <c r="C1834" s="132"/>
      <c r="D1834" s="132"/>
    </row>
    <row r="1835" spans="1:4" x14ac:dyDescent="0.25">
      <c r="A1835" s="89">
        <v>531403</v>
      </c>
      <c r="B1835" s="90" t="s">
        <v>96</v>
      </c>
      <c r="C1835" s="132"/>
      <c r="D1835" s="132"/>
    </row>
    <row r="1836" spans="1:4" x14ac:dyDescent="0.25">
      <c r="A1836" s="89">
        <v>531404</v>
      </c>
      <c r="B1836" s="90" t="s">
        <v>97</v>
      </c>
      <c r="C1836" s="132"/>
      <c r="D1836" s="132"/>
    </row>
    <row r="1837" spans="1:4" x14ac:dyDescent="0.25">
      <c r="A1837" s="89">
        <v>531405</v>
      </c>
      <c r="B1837" s="90" t="s">
        <v>98</v>
      </c>
      <c r="C1837" s="132"/>
      <c r="D1837" s="132"/>
    </row>
    <row r="1838" spans="1:4" x14ac:dyDescent="0.25">
      <c r="A1838" s="89">
        <v>531406</v>
      </c>
      <c r="B1838" s="90" t="s">
        <v>99</v>
      </c>
      <c r="C1838" s="132"/>
      <c r="D1838" s="132"/>
    </row>
    <row r="1839" spans="1:4" x14ac:dyDescent="0.25">
      <c r="A1839" s="89">
        <v>531407</v>
      </c>
      <c r="B1839" s="90" t="s">
        <v>100</v>
      </c>
      <c r="C1839" s="132"/>
      <c r="D1839" s="132"/>
    </row>
    <row r="1840" spans="1:4" x14ac:dyDescent="0.25">
      <c r="A1840" s="91">
        <v>531408</v>
      </c>
      <c r="B1840" s="92" t="s">
        <v>101</v>
      </c>
      <c r="C1840" s="132"/>
      <c r="D1840" s="132"/>
    </row>
    <row r="1841" spans="1:4" x14ac:dyDescent="0.25">
      <c r="A1841" s="89">
        <v>531409</v>
      </c>
      <c r="B1841" s="90" t="s">
        <v>102</v>
      </c>
      <c r="C1841" s="132"/>
      <c r="D1841" s="132"/>
    </row>
    <row r="1842" spans="1:4" x14ac:dyDescent="0.25">
      <c r="A1842" s="89">
        <v>531410</v>
      </c>
      <c r="B1842" s="90" t="s">
        <v>103</v>
      </c>
      <c r="C1842" s="132"/>
      <c r="D1842" s="132"/>
    </row>
    <row r="1843" spans="1:4" x14ac:dyDescent="0.25">
      <c r="A1843" s="89">
        <v>531411</v>
      </c>
      <c r="B1843" s="90" t="s">
        <v>104</v>
      </c>
      <c r="C1843" s="132"/>
      <c r="D1843" s="132"/>
    </row>
    <row r="1844" spans="1:4" x14ac:dyDescent="0.25">
      <c r="A1844" s="89">
        <v>531412</v>
      </c>
      <c r="B1844" s="90" t="s">
        <v>105</v>
      </c>
      <c r="C1844" s="132"/>
      <c r="D1844" s="132"/>
    </row>
    <row r="1845" spans="1:4" x14ac:dyDescent="0.25">
      <c r="A1845" s="89">
        <v>531413</v>
      </c>
      <c r="B1845" s="90" t="s">
        <v>106</v>
      </c>
      <c r="C1845" s="132"/>
      <c r="D1845" s="132"/>
    </row>
    <row r="1846" spans="1:4" x14ac:dyDescent="0.25">
      <c r="A1846" s="89">
        <v>531414</v>
      </c>
      <c r="B1846" s="90" t="s">
        <v>107</v>
      </c>
      <c r="C1846" s="132"/>
      <c r="D1846" s="132"/>
    </row>
    <row r="1847" spans="1:4" ht="15.75" thickBot="1" x14ac:dyDescent="0.3">
      <c r="A1847" s="104">
        <v>531415</v>
      </c>
      <c r="B1847" s="105" t="s">
        <v>108</v>
      </c>
      <c r="C1847" s="132"/>
      <c r="D1847" s="132"/>
    </row>
    <row r="1848" spans="1:4" ht="15.75" thickBot="1" x14ac:dyDescent="0.3">
      <c r="A1848" s="93" t="s">
        <v>18</v>
      </c>
      <c r="B1848" s="94"/>
      <c r="C1848" s="133">
        <v>0</v>
      </c>
      <c r="D1848" s="133">
        <v>0</v>
      </c>
    </row>
    <row r="1849" spans="1:4" x14ac:dyDescent="0.25">
      <c r="A1849" s="103">
        <v>5315</v>
      </c>
      <c r="B1849" s="101" t="s">
        <v>424</v>
      </c>
      <c r="C1849" s="134"/>
      <c r="D1849" s="134"/>
    </row>
    <row r="1850" spans="1:4" x14ac:dyDescent="0.25">
      <c r="A1850" s="89">
        <v>531501</v>
      </c>
      <c r="B1850" s="90" t="s">
        <v>94</v>
      </c>
      <c r="C1850" s="132"/>
      <c r="D1850" s="132"/>
    </row>
    <row r="1851" spans="1:4" x14ac:dyDescent="0.25">
      <c r="A1851" s="89">
        <v>531502</v>
      </c>
      <c r="B1851" s="90" t="s">
        <v>95</v>
      </c>
      <c r="C1851" s="132"/>
      <c r="D1851" s="132"/>
    </row>
    <row r="1852" spans="1:4" x14ac:dyDescent="0.25">
      <c r="A1852" s="89">
        <v>531503</v>
      </c>
      <c r="B1852" s="90" t="s">
        <v>96</v>
      </c>
      <c r="C1852" s="132"/>
      <c r="D1852" s="132"/>
    </row>
    <row r="1853" spans="1:4" x14ac:dyDescent="0.25">
      <c r="A1853" s="89">
        <v>531504</v>
      </c>
      <c r="B1853" s="90" t="s">
        <v>97</v>
      </c>
      <c r="C1853" s="132"/>
      <c r="D1853" s="132"/>
    </row>
    <row r="1854" spans="1:4" x14ac:dyDescent="0.25">
      <c r="A1854" s="89">
        <v>531505</v>
      </c>
      <c r="B1854" s="90" t="s">
        <v>98</v>
      </c>
      <c r="C1854" s="132"/>
      <c r="D1854" s="132"/>
    </row>
    <row r="1855" spans="1:4" x14ac:dyDescent="0.25">
      <c r="A1855" s="89">
        <v>531506</v>
      </c>
      <c r="B1855" s="90" t="s">
        <v>99</v>
      </c>
      <c r="C1855" s="132"/>
      <c r="D1855" s="132"/>
    </row>
    <row r="1856" spans="1:4" x14ac:dyDescent="0.25">
      <c r="A1856" s="89">
        <v>531507</v>
      </c>
      <c r="B1856" s="90" t="s">
        <v>100</v>
      </c>
      <c r="C1856" s="132"/>
      <c r="D1856" s="132"/>
    </row>
    <row r="1857" spans="1:4" x14ac:dyDescent="0.25">
      <c r="A1857" s="89">
        <v>531508</v>
      </c>
      <c r="B1857" s="90" t="s">
        <v>101</v>
      </c>
      <c r="C1857" s="132"/>
      <c r="D1857" s="132"/>
    </row>
    <row r="1858" spans="1:4" x14ac:dyDescent="0.25">
      <c r="A1858" s="89">
        <v>531509</v>
      </c>
      <c r="B1858" s="90" t="s">
        <v>102</v>
      </c>
      <c r="C1858" s="132"/>
      <c r="D1858" s="132"/>
    </row>
    <row r="1859" spans="1:4" x14ac:dyDescent="0.25">
      <c r="A1859" s="89">
        <v>531510</v>
      </c>
      <c r="B1859" s="90" t="s">
        <v>103</v>
      </c>
      <c r="C1859" s="132"/>
      <c r="D1859" s="132"/>
    </row>
    <row r="1860" spans="1:4" x14ac:dyDescent="0.25">
      <c r="A1860" s="89">
        <v>531511</v>
      </c>
      <c r="B1860" s="90" t="s">
        <v>104</v>
      </c>
      <c r="C1860" s="132"/>
      <c r="D1860" s="132"/>
    </row>
    <row r="1861" spans="1:4" x14ac:dyDescent="0.25">
      <c r="A1861" s="89">
        <v>531512</v>
      </c>
      <c r="B1861" s="90" t="s">
        <v>105</v>
      </c>
      <c r="C1861" s="132"/>
      <c r="D1861" s="132"/>
    </row>
    <row r="1862" spans="1:4" x14ac:dyDescent="0.25">
      <c r="A1862" s="89">
        <v>531513</v>
      </c>
      <c r="B1862" s="90" t="s">
        <v>106</v>
      </c>
      <c r="C1862" s="132"/>
      <c r="D1862" s="132"/>
    </row>
    <row r="1863" spans="1:4" x14ac:dyDescent="0.25">
      <c r="A1863" s="89">
        <v>531514</v>
      </c>
      <c r="B1863" s="90" t="s">
        <v>107</v>
      </c>
      <c r="C1863" s="132"/>
      <c r="D1863" s="132"/>
    </row>
    <row r="1864" spans="1:4" ht="15.75" thickBot="1" x14ac:dyDescent="0.3">
      <c r="A1864" s="104">
        <v>531515</v>
      </c>
      <c r="B1864" s="105" t="s">
        <v>108</v>
      </c>
      <c r="C1864" s="142"/>
      <c r="D1864" s="142"/>
    </row>
    <row r="1865" spans="1:4" ht="15.75" thickBot="1" x14ac:dyDescent="0.3">
      <c r="A1865" s="93" t="s">
        <v>18</v>
      </c>
      <c r="B1865" s="94"/>
      <c r="C1865" s="133">
        <v>0</v>
      </c>
      <c r="D1865" s="133">
        <v>0</v>
      </c>
    </row>
    <row r="1866" spans="1:4" x14ac:dyDescent="0.25">
      <c r="A1866" s="103">
        <v>5316</v>
      </c>
      <c r="B1866" s="101" t="s">
        <v>346</v>
      </c>
      <c r="C1866" s="134"/>
      <c r="D1866" s="134"/>
    </row>
    <row r="1867" spans="1:4" x14ac:dyDescent="0.25">
      <c r="A1867" s="89">
        <v>531601</v>
      </c>
      <c r="B1867" s="90" t="s">
        <v>347</v>
      </c>
      <c r="C1867" s="132">
        <v>2002984</v>
      </c>
      <c r="D1867" s="132">
        <v>1944521</v>
      </c>
    </row>
    <row r="1868" spans="1:4" x14ac:dyDescent="0.25">
      <c r="A1868" s="89">
        <v>531602</v>
      </c>
      <c r="B1868" s="90" t="s">
        <v>348</v>
      </c>
      <c r="C1868" s="132"/>
      <c r="D1868" s="132"/>
    </row>
    <row r="1869" spans="1:4" x14ac:dyDescent="0.25">
      <c r="A1869" s="89">
        <v>531603</v>
      </c>
      <c r="B1869" s="90" t="s">
        <v>349</v>
      </c>
      <c r="C1869" s="132"/>
      <c r="D1869" s="132"/>
    </row>
    <row r="1870" spans="1:4" x14ac:dyDescent="0.25">
      <c r="A1870" s="89">
        <v>531604</v>
      </c>
      <c r="B1870" s="90" t="s">
        <v>351</v>
      </c>
      <c r="C1870" s="132"/>
      <c r="D1870" s="132"/>
    </row>
    <row r="1871" spans="1:4" x14ac:dyDescent="0.25">
      <c r="A1871" s="89">
        <v>531605</v>
      </c>
      <c r="B1871" s="90" t="s">
        <v>352</v>
      </c>
      <c r="C1871" s="132">
        <v>83780</v>
      </c>
      <c r="D1871" s="132">
        <v>67576</v>
      </c>
    </row>
    <row r="1872" spans="1:4" x14ac:dyDescent="0.25">
      <c r="A1872" s="89">
        <v>531606</v>
      </c>
      <c r="B1872" s="90" t="s">
        <v>353</v>
      </c>
      <c r="C1872" s="132">
        <v>212500</v>
      </c>
      <c r="D1872" s="132">
        <v>50000</v>
      </c>
    </row>
    <row r="1873" spans="1:4" x14ac:dyDescent="0.25">
      <c r="A1873" s="89">
        <v>531607</v>
      </c>
      <c r="B1873" s="90" t="s">
        <v>354</v>
      </c>
      <c r="C1873" s="132">
        <v>140465</v>
      </c>
      <c r="D1873" s="132">
        <v>153473</v>
      </c>
    </row>
    <row r="1874" spans="1:4" x14ac:dyDescent="0.25">
      <c r="A1874" s="89">
        <v>531608</v>
      </c>
      <c r="B1874" s="90" t="s">
        <v>355</v>
      </c>
      <c r="C1874" s="132">
        <v>51027</v>
      </c>
      <c r="D1874" s="132">
        <v>15312</v>
      </c>
    </row>
    <row r="1875" spans="1:4" x14ac:dyDescent="0.25">
      <c r="A1875" s="89">
        <v>531609</v>
      </c>
      <c r="B1875" s="90" t="s">
        <v>356</v>
      </c>
      <c r="C1875" s="132">
        <v>462887</v>
      </c>
      <c r="D1875" s="132">
        <v>167551</v>
      </c>
    </row>
    <row r="1876" spans="1:4" x14ac:dyDescent="0.25">
      <c r="A1876" s="89">
        <v>531610</v>
      </c>
      <c r="B1876" s="90" t="s">
        <v>357</v>
      </c>
      <c r="C1876" s="132"/>
      <c r="D1876" s="132"/>
    </row>
    <row r="1877" spans="1:4" x14ac:dyDescent="0.25">
      <c r="A1877" s="89">
        <v>531611</v>
      </c>
      <c r="B1877" s="90" t="s">
        <v>358</v>
      </c>
      <c r="C1877" s="132">
        <v>115379</v>
      </c>
      <c r="D1877" s="132">
        <v>22395</v>
      </c>
    </row>
    <row r="1878" spans="1:4" x14ac:dyDescent="0.25">
      <c r="A1878" s="89">
        <v>531612</v>
      </c>
      <c r="B1878" s="90" t="s">
        <v>359</v>
      </c>
      <c r="C1878" s="132"/>
      <c r="D1878" s="132"/>
    </row>
    <row r="1879" spans="1:4" x14ac:dyDescent="0.25">
      <c r="A1879" s="89">
        <v>531613</v>
      </c>
      <c r="B1879" s="90" t="s">
        <v>360</v>
      </c>
      <c r="C1879" s="132"/>
      <c r="D1879" s="132"/>
    </row>
    <row r="1880" spans="1:4" x14ac:dyDescent="0.25">
      <c r="A1880" s="89">
        <v>531614</v>
      </c>
      <c r="B1880" s="90" t="s">
        <v>361</v>
      </c>
      <c r="C1880" s="132"/>
      <c r="D1880" s="132"/>
    </row>
    <row r="1881" spans="1:4" x14ac:dyDescent="0.25">
      <c r="A1881" s="89">
        <v>531615</v>
      </c>
      <c r="B1881" s="90" t="s">
        <v>362</v>
      </c>
      <c r="C1881" s="132"/>
      <c r="D1881" s="132"/>
    </row>
    <row r="1882" spans="1:4" x14ac:dyDescent="0.25">
      <c r="A1882" s="89">
        <v>531616</v>
      </c>
      <c r="B1882" s="90" t="s">
        <v>363</v>
      </c>
      <c r="C1882" s="132"/>
      <c r="D1882" s="132">
        <v>1827</v>
      </c>
    </row>
    <row r="1883" spans="1:4" x14ac:dyDescent="0.25">
      <c r="A1883" s="89">
        <v>531617</v>
      </c>
      <c r="B1883" s="90" t="s">
        <v>364</v>
      </c>
      <c r="C1883" s="132">
        <v>112515</v>
      </c>
      <c r="D1883" s="132">
        <v>120769</v>
      </c>
    </row>
    <row r="1884" spans="1:4" x14ac:dyDescent="0.25">
      <c r="A1884" s="89">
        <v>531618</v>
      </c>
      <c r="B1884" s="90" t="s">
        <v>365</v>
      </c>
      <c r="C1884" s="132"/>
      <c r="D1884" s="132"/>
    </row>
    <row r="1885" spans="1:4" x14ac:dyDescent="0.25">
      <c r="A1885" s="89">
        <v>531619</v>
      </c>
      <c r="B1885" s="90" t="s">
        <v>366</v>
      </c>
      <c r="C1885" s="132">
        <v>305779</v>
      </c>
      <c r="D1885" s="132">
        <v>187608</v>
      </c>
    </row>
    <row r="1886" spans="1:4" x14ac:dyDescent="0.25">
      <c r="A1886" s="89">
        <v>531620</v>
      </c>
      <c r="B1886" s="90" t="s">
        <v>367</v>
      </c>
      <c r="C1886" s="132"/>
      <c r="D1886" s="132"/>
    </row>
    <row r="1887" spans="1:4" x14ac:dyDescent="0.25">
      <c r="A1887" s="89">
        <v>531621</v>
      </c>
      <c r="B1887" s="90" t="s">
        <v>368</v>
      </c>
      <c r="C1887" s="132"/>
      <c r="D1887" s="132"/>
    </row>
    <row r="1888" spans="1:4" x14ac:dyDescent="0.25">
      <c r="A1888" s="89">
        <v>531622</v>
      </c>
      <c r="B1888" s="90" t="s">
        <v>369</v>
      </c>
      <c r="C1888" s="132"/>
      <c r="D1888" s="132"/>
    </row>
    <row r="1889" spans="1:4" x14ac:dyDescent="0.25">
      <c r="A1889" s="89">
        <v>531623</v>
      </c>
      <c r="B1889" s="90" t="s">
        <v>370</v>
      </c>
      <c r="C1889" s="132"/>
      <c r="D1889" s="132">
        <v>102000</v>
      </c>
    </row>
    <row r="1890" spans="1:4" x14ac:dyDescent="0.25">
      <c r="A1890" s="89">
        <v>531624</v>
      </c>
      <c r="B1890" s="90" t="s">
        <v>371</v>
      </c>
      <c r="C1890" s="132">
        <v>220208</v>
      </c>
      <c r="D1890" s="132"/>
    </row>
    <row r="1891" spans="1:4" x14ac:dyDescent="0.25">
      <c r="A1891" s="89">
        <v>531625</v>
      </c>
      <c r="B1891" s="90" t="s">
        <v>372</v>
      </c>
      <c r="C1891" s="132"/>
      <c r="D1891" s="132">
        <v>66000</v>
      </c>
    </row>
    <row r="1892" spans="1:4" x14ac:dyDescent="0.25">
      <c r="A1892" s="89">
        <v>531626</v>
      </c>
      <c r="B1892" s="90" t="s">
        <v>373</v>
      </c>
      <c r="C1892" s="132"/>
      <c r="D1892" s="132"/>
    </row>
    <row r="1893" spans="1:4" x14ac:dyDescent="0.25">
      <c r="A1893" s="89">
        <v>531627</v>
      </c>
      <c r="B1893" s="90" t="s">
        <v>374</v>
      </c>
      <c r="C1893" s="132"/>
      <c r="D1893" s="132"/>
    </row>
    <row r="1894" spans="1:4" x14ac:dyDescent="0.25">
      <c r="A1894" s="89">
        <v>531628</v>
      </c>
      <c r="B1894" s="90" t="s">
        <v>375</v>
      </c>
      <c r="C1894" s="132"/>
      <c r="D1894" s="132"/>
    </row>
    <row r="1895" spans="1:4" x14ac:dyDescent="0.25">
      <c r="A1895" s="89">
        <v>531629</v>
      </c>
      <c r="B1895" s="90" t="s">
        <v>376</v>
      </c>
      <c r="C1895" s="132"/>
      <c r="D1895" s="132"/>
    </row>
    <row r="1896" spans="1:4" x14ac:dyDescent="0.25">
      <c r="A1896" s="89">
        <v>531630</v>
      </c>
      <c r="B1896" s="90" t="s">
        <v>377</v>
      </c>
      <c r="C1896" s="132"/>
      <c r="D1896" s="132"/>
    </row>
    <row r="1897" spans="1:4" x14ac:dyDescent="0.25">
      <c r="A1897" s="89">
        <v>531631</v>
      </c>
      <c r="B1897" s="90" t="s">
        <v>378</v>
      </c>
      <c r="C1897" s="132">
        <v>3524</v>
      </c>
      <c r="D1897" s="132">
        <v>48101</v>
      </c>
    </row>
    <row r="1898" spans="1:4" x14ac:dyDescent="0.25">
      <c r="A1898" s="89">
        <v>531632</v>
      </c>
      <c r="B1898" s="90" t="s">
        <v>379</v>
      </c>
      <c r="C1898" s="132"/>
      <c r="D1898" s="132"/>
    </row>
    <row r="1899" spans="1:4" x14ac:dyDescent="0.25">
      <c r="A1899" s="89">
        <v>531633</v>
      </c>
      <c r="B1899" s="90" t="s">
        <v>380</v>
      </c>
      <c r="C1899" s="132"/>
      <c r="D1899" s="132"/>
    </row>
    <row r="1900" spans="1:4" x14ac:dyDescent="0.25">
      <c r="A1900" s="89">
        <v>531634</v>
      </c>
      <c r="B1900" s="90" t="s">
        <v>381</v>
      </c>
      <c r="C1900" s="132">
        <v>12600</v>
      </c>
      <c r="D1900" s="132">
        <v>33500</v>
      </c>
    </row>
    <row r="1901" spans="1:4" x14ac:dyDescent="0.25">
      <c r="A1901" s="89">
        <v>531635</v>
      </c>
      <c r="B1901" s="90" t="s">
        <v>382</v>
      </c>
      <c r="C1901" s="132"/>
      <c r="D1901" s="132"/>
    </row>
    <row r="1902" spans="1:4" x14ac:dyDescent="0.25">
      <c r="A1902" s="89">
        <v>531636</v>
      </c>
      <c r="B1902" s="90" t="s">
        <v>383</v>
      </c>
      <c r="C1902" s="132"/>
      <c r="D1902" s="132"/>
    </row>
    <row r="1903" spans="1:4" x14ac:dyDescent="0.25">
      <c r="A1903" s="89">
        <v>531637</v>
      </c>
      <c r="B1903" s="90" t="s">
        <v>384</v>
      </c>
      <c r="C1903" s="132"/>
      <c r="D1903" s="132"/>
    </row>
    <row r="1904" spans="1:4" x14ac:dyDescent="0.25">
      <c r="A1904" s="89">
        <v>531638</v>
      </c>
      <c r="B1904" s="90" t="s">
        <v>413</v>
      </c>
      <c r="C1904" s="132">
        <v>119111</v>
      </c>
      <c r="D1904" s="132">
        <v>147120</v>
      </c>
    </row>
    <row r="1905" spans="1:4" x14ac:dyDescent="0.25">
      <c r="A1905" s="89">
        <v>531639</v>
      </c>
      <c r="B1905" s="90" t="s">
        <v>386</v>
      </c>
      <c r="C1905" s="132">
        <v>12064</v>
      </c>
      <c r="D1905" s="132">
        <v>8662</v>
      </c>
    </row>
    <row r="1906" spans="1:4" x14ac:dyDescent="0.25">
      <c r="A1906" s="89">
        <v>531640</v>
      </c>
      <c r="B1906" s="90" t="s">
        <v>387</v>
      </c>
      <c r="C1906" s="132"/>
      <c r="D1906" s="132"/>
    </row>
    <row r="1907" spans="1:4" x14ac:dyDescent="0.25">
      <c r="A1907" s="89">
        <v>531641</v>
      </c>
      <c r="B1907" s="90" t="s">
        <v>388</v>
      </c>
      <c r="C1907" s="132"/>
      <c r="D1907" s="132"/>
    </row>
    <row r="1908" spans="1:4" x14ac:dyDescent="0.25">
      <c r="A1908" s="89">
        <v>531642</v>
      </c>
      <c r="B1908" s="90" t="s">
        <v>167</v>
      </c>
      <c r="C1908" s="132"/>
      <c r="D1908" s="132"/>
    </row>
    <row r="1909" spans="1:4" x14ac:dyDescent="0.25">
      <c r="A1909" s="89">
        <v>531643</v>
      </c>
      <c r="B1909" s="90" t="s">
        <v>159</v>
      </c>
      <c r="C1909" s="132">
        <v>20406</v>
      </c>
      <c r="D1909" s="132">
        <v>19598</v>
      </c>
    </row>
    <row r="1910" spans="1:4" x14ac:dyDescent="0.25">
      <c r="A1910" s="89">
        <v>531644</v>
      </c>
      <c r="B1910" s="90" t="s">
        <v>169</v>
      </c>
      <c r="C1910" s="132">
        <v>145240</v>
      </c>
      <c r="D1910" s="132">
        <v>139148</v>
      </c>
    </row>
    <row r="1911" spans="1:4" x14ac:dyDescent="0.25">
      <c r="A1911" s="89">
        <v>531645</v>
      </c>
      <c r="B1911" s="90" t="s">
        <v>170</v>
      </c>
      <c r="C1911" s="132">
        <v>15628</v>
      </c>
      <c r="D1911" s="132">
        <v>14862</v>
      </c>
    </row>
    <row r="1912" spans="1:4" x14ac:dyDescent="0.25">
      <c r="A1912" s="89">
        <v>531646</v>
      </c>
      <c r="B1912" s="90" t="s">
        <v>171</v>
      </c>
      <c r="C1912" s="132">
        <v>137647</v>
      </c>
      <c r="D1912" s="132">
        <v>131564</v>
      </c>
    </row>
    <row r="1913" spans="1:4" x14ac:dyDescent="0.25">
      <c r="A1913" s="89">
        <v>531647</v>
      </c>
      <c r="B1913" s="90" t="s">
        <v>389</v>
      </c>
      <c r="C1913" s="132"/>
      <c r="D1913" s="132"/>
    </row>
    <row r="1914" spans="1:4" x14ac:dyDescent="0.25">
      <c r="A1914" s="89">
        <v>531648</v>
      </c>
      <c r="B1914" s="90" t="s">
        <v>390</v>
      </c>
      <c r="C1914" s="132"/>
      <c r="D1914" s="132"/>
    </row>
    <row r="1915" spans="1:4" ht="15.75" thickBot="1" x14ac:dyDescent="0.3">
      <c r="A1915" s="89">
        <v>531660</v>
      </c>
      <c r="B1915" s="90" t="s">
        <v>38</v>
      </c>
      <c r="C1915" s="132"/>
      <c r="D1915" s="132"/>
    </row>
    <row r="1916" spans="1:4" x14ac:dyDescent="0.25">
      <c r="A1916" s="106" t="s">
        <v>18</v>
      </c>
      <c r="B1916" s="107"/>
      <c r="C1916" s="138">
        <v>4173744</v>
      </c>
      <c r="D1916" s="138">
        <v>3441587</v>
      </c>
    </row>
    <row r="1917" spans="1:4" x14ac:dyDescent="0.25">
      <c r="A1917" s="108">
        <v>5317</v>
      </c>
      <c r="B1917" s="109" t="s">
        <v>281</v>
      </c>
      <c r="C1917" s="144"/>
      <c r="D1917" s="144"/>
    </row>
    <row r="1918" spans="1:4" ht="15.75" thickBot="1" x14ac:dyDescent="0.3">
      <c r="A1918" s="124">
        <v>531701</v>
      </c>
      <c r="B1918" s="125" t="s">
        <v>291</v>
      </c>
      <c r="C1918" s="132"/>
      <c r="D1918" s="132"/>
    </row>
    <row r="1919" spans="1:4" ht="15.75" thickBot="1" x14ac:dyDescent="0.3">
      <c r="A1919" s="93" t="s">
        <v>18</v>
      </c>
      <c r="B1919" s="94"/>
      <c r="C1919" s="133">
        <v>0</v>
      </c>
      <c r="D1919" s="133">
        <v>0</v>
      </c>
    </row>
    <row r="1920" spans="1:4" x14ac:dyDescent="0.25">
      <c r="A1920" s="103">
        <v>54</v>
      </c>
      <c r="B1920" s="101" t="s">
        <v>425</v>
      </c>
      <c r="C1920" s="134"/>
      <c r="D1920" s="134"/>
    </row>
    <row r="1921" spans="1:4" x14ac:dyDescent="0.25">
      <c r="A1921" s="102">
        <v>5401</v>
      </c>
      <c r="B1921" s="100" t="s">
        <v>426</v>
      </c>
      <c r="C1921" s="132"/>
      <c r="D1921" s="132"/>
    </row>
    <row r="1922" spans="1:4" x14ac:dyDescent="0.25">
      <c r="A1922" s="89">
        <v>540101</v>
      </c>
      <c r="B1922" s="90" t="s">
        <v>94</v>
      </c>
      <c r="C1922" s="132"/>
      <c r="D1922" s="132"/>
    </row>
    <row r="1923" spans="1:4" x14ac:dyDescent="0.25">
      <c r="A1923" s="89">
        <v>540102</v>
      </c>
      <c r="B1923" s="90" t="s">
        <v>95</v>
      </c>
      <c r="C1923" s="132"/>
      <c r="D1923" s="132"/>
    </row>
    <row r="1924" spans="1:4" x14ac:dyDescent="0.25">
      <c r="A1924" s="89">
        <v>540103</v>
      </c>
      <c r="B1924" s="90" t="s">
        <v>96</v>
      </c>
      <c r="C1924" s="132"/>
      <c r="D1924" s="132"/>
    </row>
    <row r="1925" spans="1:4" x14ac:dyDescent="0.25">
      <c r="A1925" s="89">
        <v>540104</v>
      </c>
      <c r="B1925" s="90" t="s">
        <v>97</v>
      </c>
      <c r="C1925" s="132"/>
      <c r="D1925" s="132"/>
    </row>
    <row r="1926" spans="1:4" x14ac:dyDescent="0.25">
      <c r="A1926" s="89">
        <v>540105</v>
      </c>
      <c r="B1926" s="90" t="s">
        <v>98</v>
      </c>
      <c r="C1926" s="132"/>
      <c r="D1926" s="132"/>
    </row>
    <row r="1927" spans="1:4" x14ac:dyDescent="0.25">
      <c r="A1927" s="89">
        <v>540106</v>
      </c>
      <c r="B1927" s="90" t="s">
        <v>99</v>
      </c>
      <c r="C1927" s="132"/>
      <c r="D1927" s="132"/>
    </row>
    <row r="1928" spans="1:4" x14ac:dyDescent="0.25">
      <c r="A1928" s="89">
        <v>540107</v>
      </c>
      <c r="B1928" s="90" t="s">
        <v>100</v>
      </c>
      <c r="C1928" s="132"/>
      <c r="D1928" s="132"/>
    </row>
    <row r="1929" spans="1:4" x14ac:dyDescent="0.25">
      <c r="A1929" s="89">
        <v>540108</v>
      </c>
      <c r="B1929" s="90" t="s">
        <v>101</v>
      </c>
      <c r="C1929" s="132"/>
      <c r="D1929" s="132"/>
    </row>
    <row r="1930" spans="1:4" x14ac:dyDescent="0.25">
      <c r="A1930" s="89">
        <v>540109</v>
      </c>
      <c r="B1930" s="90" t="s">
        <v>102</v>
      </c>
      <c r="C1930" s="132"/>
      <c r="D1930" s="132"/>
    </row>
    <row r="1931" spans="1:4" x14ac:dyDescent="0.25">
      <c r="A1931" s="89">
        <v>540110</v>
      </c>
      <c r="B1931" s="90" t="s">
        <v>103</v>
      </c>
      <c r="C1931" s="132"/>
      <c r="D1931" s="132"/>
    </row>
    <row r="1932" spans="1:4" x14ac:dyDescent="0.25">
      <c r="A1932" s="89">
        <v>540111</v>
      </c>
      <c r="B1932" s="90" t="s">
        <v>104</v>
      </c>
      <c r="C1932" s="132"/>
      <c r="D1932" s="132"/>
    </row>
    <row r="1933" spans="1:4" x14ac:dyDescent="0.25">
      <c r="A1933" s="89">
        <v>540112</v>
      </c>
      <c r="B1933" s="90" t="s">
        <v>105</v>
      </c>
      <c r="C1933" s="132"/>
      <c r="D1933" s="132"/>
    </row>
    <row r="1934" spans="1:4" x14ac:dyDescent="0.25">
      <c r="A1934" s="89">
        <v>540113</v>
      </c>
      <c r="B1934" s="90" t="s">
        <v>106</v>
      </c>
      <c r="C1934" s="132"/>
      <c r="D1934" s="132"/>
    </row>
    <row r="1935" spans="1:4" x14ac:dyDescent="0.25">
      <c r="A1935" s="89">
        <v>540114</v>
      </c>
      <c r="B1935" s="90" t="s">
        <v>107</v>
      </c>
      <c r="C1935" s="132"/>
      <c r="D1935" s="132"/>
    </row>
    <row r="1936" spans="1:4" ht="15.75" thickBot="1" x14ac:dyDescent="0.3">
      <c r="A1936" s="104">
        <v>540115</v>
      </c>
      <c r="B1936" s="105" t="s">
        <v>108</v>
      </c>
      <c r="C1936" s="142"/>
      <c r="D1936" s="142"/>
    </row>
    <row r="1937" spans="1:4" ht="15.75" thickBot="1" x14ac:dyDescent="0.3">
      <c r="A1937" s="93" t="s">
        <v>18</v>
      </c>
      <c r="B1937" s="94"/>
      <c r="C1937" s="133">
        <v>0</v>
      </c>
      <c r="D1937" s="133">
        <v>0</v>
      </c>
    </row>
    <row r="1938" spans="1:4" x14ac:dyDescent="0.25">
      <c r="A1938" s="103">
        <v>5402</v>
      </c>
      <c r="B1938" s="101" t="s">
        <v>427</v>
      </c>
      <c r="C1938" s="134"/>
      <c r="D1938" s="134"/>
    </row>
    <row r="1939" spans="1:4" x14ac:dyDescent="0.25">
      <c r="A1939" s="89">
        <v>540201</v>
      </c>
      <c r="B1939" s="90" t="s">
        <v>94</v>
      </c>
      <c r="C1939" s="132"/>
      <c r="D1939" s="132"/>
    </row>
    <row r="1940" spans="1:4" x14ac:dyDescent="0.25">
      <c r="A1940" s="89">
        <v>540202</v>
      </c>
      <c r="B1940" s="90" t="s">
        <v>95</v>
      </c>
      <c r="C1940" s="132"/>
      <c r="D1940" s="132"/>
    </row>
    <row r="1941" spans="1:4" x14ac:dyDescent="0.25">
      <c r="A1941" s="89">
        <v>540203</v>
      </c>
      <c r="B1941" s="90" t="s">
        <v>96</v>
      </c>
      <c r="C1941" s="132"/>
      <c r="D1941" s="132"/>
    </row>
    <row r="1942" spans="1:4" x14ac:dyDescent="0.25">
      <c r="A1942" s="89">
        <v>540204</v>
      </c>
      <c r="B1942" s="90" t="s">
        <v>97</v>
      </c>
      <c r="C1942" s="132"/>
      <c r="D1942" s="132"/>
    </row>
    <row r="1943" spans="1:4" x14ac:dyDescent="0.25">
      <c r="A1943" s="89">
        <v>540205</v>
      </c>
      <c r="B1943" s="90" t="s">
        <v>98</v>
      </c>
      <c r="C1943" s="132"/>
      <c r="D1943" s="132"/>
    </row>
    <row r="1944" spans="1:4" x14ac:dyDescent="0.25">
      <c r="A1944" s="89">
        <v>540206</v>
      </c>
      <c r="B1944" s="90" t="s">
        <v>99</v>
      </c>
      <c r="C1944" s="132"/>
      <c r="D1944" s="132"/>
    </row>
    <row r="1945" spans="1:4" x14ac:dyDescent="0.25">
      <c r="A1945" s="89">
        <v>540207</v>
      </c>
      <c r="B1945" s="90" t="s">
        <v>100</v>
      </c>
      <c r="C1945" s="132"/>
      <c r="D1945" s="132"/>
    </row>
    <row r="1946" spans="1:4" x14ac:dyDescent="0.25">
      <c r="A1946" s="89">
        <v>540208</v>
      </c>
      <c r="B1946" s="90" t="s">
        <v>101</v>
      </c>
      <c r="C1946" s="132"/>
      <c r="D1946" s="132"/>
    </row>
    <row r="1947" spans="1:4" x14ac:dyDescent="0.25">
      <c r="A1947" s="89">
        <v>540209</v>
      </c>
      <c r="B1947" s="90" t="s">
        <v>102</v>
      </c>
      <c r="C1947" s="132"/>
      <c r="D1947" s="132"/>
    </row>
    <row r="1948" spans="1:4" x14ac:dyDescent="0.25">
      <c r="A1948" s="89">
        <v>540210</v>
      </c>
      <c r="B1948" s="90" t="s">
        <v>103</v>
      </c>
      <c r="C1948" s="132"/>
      <c r="D1948" s="132"/>
    </row>
    <row r="1949" spans="1:4" x14ac:dyDescent="0.25">
      <c r="A1949" s="89">
        <v>540211</v>
      </c>
      <c r="B1949" s="90" t="s">
        <v>104</v>
      </c>
      <c r="C1949" s="132"/>
      <c r="D1949" s="132"/>
    </row>
    <row r="1950" spans="1:4" x14ac:dyDescent="0.25">
      <c r="A1950" s="89">
        <v>540212</v>
      </c>
      <c r="B1950" s="90" t="s">
        <v>105</v>
      </c>
      <c r="C1950" s="132"/>
      <c r="D1950" s="132"/>
    </row>
    <row r="1951" spans="1:4" x14ac:dyDescent="0.25">
      <c r="A1951" s="89">
        <v>540213</v>
      </c>
      <c r="B1951" s="90" t="s">
        <v>106</v>
      </c>
      <c r="C1951" s="132"/>
      <c r="D1951" s="132"/>
    </row>
    <row r="1952" spans="1:4" x14ac:dyDescent="0.25">
      <c r="A1952" s="89">
        <v>540214</v>
      </c>
      <c r="B1952" s="90" t="s">
        <v>107</v>
      </c>
      <c r="C1952" s="132"/>
      <c r="D1952" s="132"/>
    </row>
    <row r="1953" spans="1:4" ht="15.75" thickBot="1" x14ac:dyDescent="0.3">
      <c r="A1953" s="104">
        <v>540215</v>
      </c>
      <c r="B1953" s="105" t="s">
        <v>108</v>
      </c>
      <c r="C1953" s="142"/>
      <c r="D1953" s="142"/>
    </row>
    <row r="1954" spans="1:4" ht="15.75" thickBot="1" x14ac:dyDescent="0.3">
      <c r="A1954" s="93" t="s">
        <v>18</v>
      </c>
      <c r="B1954" s="94"/>
      <c r="C1954" s="133">
        <v>0</v>
      </c>
      <c r="D1954" s="133">
        <v>0</v>
      </c>
    </row>
    <row r="1955" spans="1:4" x14ac:dyDescent="0.25">
      <c r="A1955" s="103">
        <v>5403</v>
      </c>
      <c r="B1955" s="101" t="s">
        <v>428</v>
      </c>
      <c r="C1955" s="134"/>
      <c r="D1955" s="134"/>
    </row>
    <row r="1956" spans="1:4" x14ac:dyDescent="0.25">
      <c r="A1956" s="89">
        <v>540301</v>
      </c>
      <c r="B1956" s="90" t="s">
        <v>94</v>
      </c>
      <c r="C1956" s="132"/>
      <c r="D1956" s="132"/>
    </row>
    <row r="1957" spans="1:4" x14ac:dyDescent="0.25">
      <c r="A1957" s="89">
        <v>540302</v>
      </c>
      <c r="B1957" s="90" t="s">
        <v>95</v>
      </c>
      <c r="C1957" s="132"/>
      <c r="D1957" s="132"/>
    </row>
    <row r="1958" spans="1:4" x14ac:dyDescent="0.25">
      <c r="A1958" s="89">
        <v>540303</v>
      </c>
      <c r="B1958" s="90" t="s">
        <v>96</v>
      </c>
      <c r="C1958" s="132"/>
      <c r="D1958" s="132"/>
    </row>
    <row r="1959" spans="1:4" x14ac:dyDescent="0.25">
      <c r="A1959" s="89">
        <v>540304</v>
      </c>
      <c r="B1959" s="90" t="s">
        <v>97</v>
      </c>
      <c r="C1959" s="132"/>
      <c r="D1959" s="132"/>
    </row>
    <row r="1960" spans="1:4" x14ac:dyDescent="0.25">
      <c r="A1960" s="89">
        <v>540305</v>
      </c>
      <c r="B1960" s="90" t="s">
        <v>98</v>
      </c>
      <c r="C1960" s="132"/>
      <c r="D1960" s="132"/>
    </row>
    <row r="1961" spans="1:4" x14ac:dyDescent="0.25">
      <c r="A1961" s="89">
        <v>540306</v>
      </c>
      <c r="B1961" s="90" t="s">
        <v>99</v>
      </c>
      <c r="C1961" s="132"/>
      <c r="D1961" s="132"/>
    </row>
    <row r="1962" spans="1:4" x14ac:dyDescent="0.25">
      <c r="A1962" s="89">
        <v>540307</v>
      </c>
      <c r="B1962" s="90" t="s">
        <v>100</v>
      </c>
      <c r="C1962" s="132"/>
      <c r="D1962" s="132"/>
    </row>
    <row r="1963" spans="1:4" x14ac:dyDescent="0.25">
      <c r="A1963" s="91">
        <v>540308</v>
      </c>
      <c r="B1963" s="92" t="s">
        <v>101</v>
      </c>
      <c r="C1963" s="136"/>
      <c r="D1963" s="136"/>
    </row>
    <row r="1964" spans="1:4" x14ac:dyDescent="0.25">
      <c r="A1964" s="89">
        <v>540309</v>
      </c>
      <c r="B1964" s="90" t="s">
        <v>102</v>
      </c>
      <c r="C1964" s="132"/>
      <c r="D1964" s="132"/>
    </row>
    <row r="1965" spans="1:4" x14ac:dyDescent="0.25">
      <c r="A1965" s="89">
        <v>540310</v>
      </c>
      <c r="B1965" s="90" t="s">
        <v>103</v>
      </c>
      <c r="C1965" s="132"/>
      <c r="D1965" s="132"/>
    </row>
    <row r="1966" spans="1:4" x14ac:dyDescent="0.25">
      <c r="A1966" s="89">
        <v>540311</v>
      </c>
      <c r="B1966" s="90" t="s">
        <v>104</v>
      </c>
      <c r="C1966" s="132"/>
      <c r="D1966" s="132"/>
    </row>
    <row r="1967" spans="1:4" x14ac:dyDescent="0.25">
      <c r="A1967" s="89">
        <v>540312</v>
      </c>
      <c r="B1967" s="90" t="s">
        <v>105</v>
      </c>
      <c r="C1967" s="132"/>
      <c r="D1967" s="132"/>
    </row>
    <row r="1968" spans="1:4" x14ac:dyDescent="0.25">
      <c r="A1968" s="89">
        <v>540313</v>
      </c>
      <c r="B1968" s="90" t="s">
        <v>106</v>
      </c>
      <c r="C1968" s="132"/>
      <c r="D1968" s="132"/>
    </row>
    <row r="1969" spans="1:4" x14ac:dyDescent="0.25">
      <c r="A1969" s="89">
        <v>540314</v>
      </c>
      <c r="B1969" s="90" t="s">
        <v>107</v>
      </c>
      <c r="C1969" s="132"/>
      <c r="D1969" s="132"/>
    </row>
    <row r="1970" spans="1:4" ht="15.75" thickBot="1" x14ac:dyDescent="0.3">
      <c r="A1970" s="104">
        <v>540315</v>
      </c>
      <c r="B1970" s="105" t="s">
        <v>108</v>
      </c>
      <c r="C1970" s="142"/>
      <c r="D1970" s="142"/>
    </row>
    <row r="1971" spans="1:4" ht="15.75" thickBot="1" x14ac:dyDescent="0.3">
      <c r="A1971" s="93" t="s">
        <v>18</v>
      </c>
      <c r="B1971" s="94"/>
      <c r="C1971" s="133">
        <v>0</v>
      </c>
      <c r="D1971" s="133">
        <v>0</v>
      </c>
    </row>
    <row r="1972" spans="1:4" x14ac:dyDescent="0.25">
      <c r="A1972" s="103">
        <v>5404</v>
      </c>
      <c r="B1972" s="101" t="s">
        <v>324</v>
      </c>
      <c r="C1972" s="134"/>
      <c r="D1972" s="134"/>
    </row>
    <row r="1973" spans="1:4" x14ac:dyDescent="0.25">
      <c r="A1973" s="89">
        <v>540401</v>
      </c>
      <c r="B1973" s="90" t="s">
        <v>94</v>
      </c>
      <c r="C1973" s="132"/>
      <c r="D1973" s="132"/>
    </row>
    <row r="1974" spans="1:4" x14ac:dyDescent="0.25">
      <c r="A1974" s="89">
        <v>540402</v>
      </c>
      <c r="B1974" s="90" t="s">
        <v>95</v>
      </c>
      <c r="C1974" s="132"/>
      <c r="D1974" s="132"/>
    </row>
    <row r="1975" spans="1:4" x14ac:dyDescent="0.25">
      <c r="A1975" s="89">
        <v>540403</v>
      </c>
      <c r="B1975" s="90" t="s">
        <v>96</v>
      </c>
      <c r="C1975" s="132"/>
      <c r="D1975" s="132"/>
    </row>
    <row r="1976" spans="1:4" x14ac:dyDescent="0.25">
      <c r="A1976" s="89">
        <v>540404</v>
      </c>
      <c r="B1976" s="90" t="s">
        <v>97</v>
      </c>
      <c r="C1976" s="132"/>
      <c r="D1976" s="132"/>
    </row>
    <row r="1977" spans="1:4" x14ac:dyDescent="0.25">
      <c r="A1977" s="89">
        <v>540405</v>
      </c>
      <c r="B1977" s="90" t="s">
        <v>98</v>
      </c>
      <c r="C1977" s="132"/>
      <c r="D1977" s="132"/>
    </row>
    <row r="1978" spans="1:4" x14ac:dyDescent="0.25">
      <c r="A1978" s="89">
        <v>540406</v>
      </c>
      <c r="B1978" s="90" t="s">
        <v>99</v>
      </c>
      <c r="C1978" s="132"/>
      <c r="D1978" s="132"/>
    </row>
    <row r="1979" spans="1:4" x14ac:dyDescent="0.25">
      <c r="A1979" s="89">
        <v>540407</v>
      </c>
      <c r="B1979" s="90" t="s">
        <v>100</v>
      </c>
      <c r="C1979" s="132"/>
      <c r="D1979" s="132"/>
    </row>
    <row r="1980" spans="1:4" x14ac:dyDescent="0.25">
      <c r="A1980" s="89">
        <v>540408</v>
      </c>
      <c r="B1980" s="90" t="s">
        <v>101</v>
      </c>
      <c r="C1980" s="132"/>
      <c r="D1980" s="132"/>
    </row>
    <row r="1981" spans="1:4" x14ac:dyDescent="0.25">
      <c r="A1981" s="89">
        <v>540409</v>
      </c>
      <c r="B1981" s="90" t="s">
        <v>102</v>
      </c>
      <c r="C1981" s="132"/>
      <c r="D1981" s="132"/>
    </row>
    <row r="1982" spans="1:4" x14ac:dyDescent="0.25">
      <c r="A1982" s="89">
        <v>540410</v>
      </c>
      <c r="B1982" s="90" t="s">
        <v>103</v>
      </c>
      <c r="C1982" s="132"/>
      <c r="D1982" s="132"/>
    </row>
    <row r="1983" spans="1:4" x14ac:dyDescent="0.25">
      <c r="A1983" s="89">
        <v>540411</v>
      </c>
      <c r="B1983" s="90" t="s">
        <v>104</v>
      </c>
      <c r="C1983" s="132"/>
      <c r="D1983" s="132"/>
    </row>
    <row r="1984" spans="1:4" x14ac:dyDescent="0.25">
      <c r="A1984" s="89">
        <v>540412</v>
      </c>
      <c r="B1984" s="90" t="s">
        <v>105</v>
      </c>
      <c r="C1984" s="132"/>
      <c r="D1984" s="132"/>
    </row>
    <row r="1985" spans="1:4" x14ac:dyDescent="0.25">
      <c r="A1985" s="89">
        <v>540413</v>
      </c>
      <c r="B1985" s="90" t="s">
        <v>106</v>
      </c>
      <c r="C1985" s="132"/>
      <c r="D1985" s="132"/>
    </row>
    <row r="1986" spans="1:4" x14ac:dyDescent="0.25">
      <c r="A1986" s="89">
        <v>540414</v>
      </c>
      <c r="B1986" s="90" t="s">
        <v>107</v>
      </c>
      <c r="C1986" s="132"/>
      <c r="D1986" s="132"/>
    </row>
    <row r="1987" spans="1:4" ht="15.75" thickBot="1" x14ac:dyDescent="0.3">
      <c r="A1987" s="104">
        <v>540415</v>
      </c>
      <c r="B1987" s="105" t="s">
        <v>108</v>
      </c>
      <c r="C1987" s="142"/>
      <c r="D1987" s="142"/>
    </row>
    <row r="1988" spans="1:4" ht="15.75" thickBot="1" x14ac:dyDescent="0.3">
      <c r="A1988" s="93" t="s">
        <v>18</v>
      </c>
      <c r="B1988" s="94"/>
      <c r="C1988" s="133">
        <v>0</v>
      </c>
      <c r="D1988" s="133">
        <v>0</v>
      </c>
    </row>
    <row r="1989" spans="1:4" x14ac:dyDescent="0.25">
      <c r="A1989" s="103">
        <v>5405</v>
      </c>
      <c r="B1989" s="101" t="s">
        <v>214</v>
      </c>
      <c r="C1989" s="134"/>
      <c r="D1989" s="134"/>
    </row>
    <row r="1990" spans="1:4" x14ac:dyDescent="0.25">
      <c r="A1990" s="89">
        <v>540501</v>
      </c>
      <c r="B1990" s="90" t="s">
        <v>94</v>
      </c>
      <c r="C1990" s="132"/>
      <c r="D1990" s="132"/>
    </row>
    <row r="1991" spans="1:4" x14ac:dyDescent="0.25">
      <c r="A1991" s="89">
        <v>540502</v>
      </c>
      <c r="B1991" s="90" t="s">
        <v>95</v>
      </c>
      <c r="C1991" s="132"/>
      <c r="D1991" s="132"/>
    </row>
    <row r="1992" spans="1:4" x14ac:dyDescent="0.25">
      <c r="A1992" s="89">
        <v>540503</v>
      </c>
      <c r="B1992" s="90" t="s">
        <v>96</v>
      </c>
      <c r="C1992" s="132"/>
      <c r="D1992" s="132"/>
    </row>
    <row r="1993" spans="1:4" x14ac:dyDescent="0.25">
      <c r="A1993" s="89">
        <v>540504</v>
      </c>
      <c r="B1993" s="90" t="s">
        <v>97</v>
      </c>
      <c r="C1993" s="132"/>
      <c r="D1993" s="132"/>
    </row>
    <row r="1994" spans="1:4" x14ac:dyDescent="0.25">
      <c r="A1994" s="89">
        <v>540505</v>
      </c>
      <c r="B1994" s="90" t="s">
        <v>98</v>
      </c>
      <c r="C1994" s="132"/>
      <c r="D1994" s="132"/>
    </row>
    <row r="1995" spans="1:4" x14ac:dyDescent="0.25">
      <c r="A1995" s="89">
        <v>540506</v>
      </c>
      <c r="B1995" s="90" t="s">
        <v>99</v>
      </c>
      <c r="C1995" s="132"/>
      <c r="D1995" s="132"/>
    </row>
    <row r="1996" spans="1:4" x14ac:dyDescent="0.25">
      <c r="A1996" s="89">
        <v>540507</v>
      </c>
      <c r="B1996" s="90" t="s">
        <v>100</v>
      </c>
      <c r="C1996" s="132"/>
      <c r="D1996" s="132"/>
    </row>
    <row r="1997" spans="1:4" x14ac:dyDescent="0.25">
      <c r="A1997" s="89">
        <v>540508</v>
      </c>
      <c r="B1997" s="90" t="s">
        <v>101</v>
      </c>
      <c r="C1997" s="132"/>
      <c r="D1997" s="132"/>
    </row>
    <row r="1998" spans="1:4" x14ac:dyDescent="0.25">
      <c r="A1998" s="89">
        <v>540509</v>
      </c>
      <c r="B1998" s="90" t="s">
        <v>102</v>
      </c>
      <c r="C1998" s="132"/>
      <c r="D1998" s="132"/>
    </row>
    <row r="1999" spans="1:4" x14ac:dyDescent="0.25">
      <c r="A1999" s="89">
        <v>540510</v>
      </c>
      <c r="B1999" s="90" t="s">
        <v>103</v>
      </c>
      <c r="C1999" s="132"/>
      <c r="D1999" s="132"/>
    </row>
    <row r="2000" spans="1:4" x14ac:dyDescent="0.25">
      <c r="A2000" s="89">
        <v>540511</v>
      </c>
      <c r="B2000" s="90" t="s">
        <v>104</v>
      </c>
      <c r="C2000" s="132"/>
      <c r="D2000" s="132"/>
    </row>
    <row r="2001" spans="1:4" x14ac:dyDescent="0.25">
      <c r="A2001" s="89">
        <v>540512</v>
      </c>
      <c r="B2001" s="90" t="s">
        <v>105</v>
      </c>
      <c r="C2001" s="132"/>
      <c r="D2001" s="132"/>
    </row>
    <row r="2002" spans="1:4" x14ac:dyDescent="0.25">
      <c r="A2002" s="89">
        <v>540513</v>
      </c>
      <c r="B2002" s="90" t="s">
        <v>106</v>
      </c>
      <c r="C2002" s="132"/>
      <c r="D2002" s="132"/>
    </row>
    <row r="2003" spans="1:4" x14ac:dyDescent="0.25">
      <c r="A2003" s="89">
        <v>540514</v>
      </c>
      <c r="B2003" s="90" t="s">
        <v>107</v>
      </c>
      <c r="C2003" s="132"/>
      <c r="D2003" s="132"/>
    </row>
    <row r="2004" spans="1:4" ht="15.75" thickBot="1" x14ac:dyDescent="0.3">
      <c r="A2004" s="104">
        <v>540515</v>
      </c>
      <c r="B2004" s="105" t="s">
        <v>108</v>
      </c>
      <c r="C2004" s="142"/>
      <c r="D2004" s="142"/>
    </row>
    <row r="2005" spans="1:4" ht="15.75" thickBot="1" x14ac:dyDescent="0.3">
      <c r="A2005" s="93" t="s">
        <v>18</v>
      </c>
      <c r="B2005" s="94"/>
      <c r="C2005" s="133">
        <v>0</v>
      </c>
      <c r="D2005" s="133">
        <v>0</v>
      </c>
    </row>
    <row r="2006" spans="1:4" x14ac:dyDescent="0.25">
      <c r="A2006" s="103">
        <v>5406</v>
      </c>
      <c r="B2006" s="101" t="s">
        <v>429</v>
      </c>
      <c r="C2006" s="134"/>
      <c r="D2006" s="134"/>
    </row>
    <row r="2007" spans="1:4" x14ac:dyDescent="0.25">
      <c r="A2007" s="89">
        <v>540601</v>
      </c>
      <c r="B2007" s="90" t="s">
        <v>94</v>
      </c>
      <c r="C2007" s="132"/>
      <c r="D2007" s="132"/>
    </row>
    <row r="2008" spans="1:4" x14ac:dyDescent="0.25">
      <c r="A2008" s="89">
        <v>540602</v>
      </c>
      <c r="B2008" s="90" t="s">
        <v>95</v>
      </c>
      <c r="C2008" s="132"/>
      <c r="D2008" s="132"/>
    </row>
    <row r="2009" spans="1:4" x14ac:dyDescent="0.25">
      <c r="A2009" s="89">
        <v>540603</v>
      </c>
      <c r="B2009" s="90" t="s">
        <v>96</v>
      </c>
      <c r="C2009" s="132"/>
      <c r="D2009" s="132"/>
    </row>
    <row r="2010" spans="1:4" x14ac:dyDescent="0.25">
      <c r="A2010" s="89">
        <v>540604</v>
      </c>
      <c r="B2010" s="90" t="s">
        <v>97</v>
      </c>
      <c r="C2010" s="132"/>
      <c r="D2010" s="132"/>
    </row>
    <row r="2011" spans="1:4" x14ac:dyDescent="0.25">
      <c r="A2011" s="89">
        <v>540605</v>
      </c>
      <c r="B2011" s="90" t="s">
        <v>98</v>
      </c>
      <c r="C2011" s="132"/>
      <c r="D2011" s="132"/>
    </row>
    <row r="2012" spans="1:4" x14ac:dyDescent="0.25">
      <c r="A2012" s="89">
        <v>540606</v>
      </c>
      <c r="B2012" s="90" t="s">
        <v>99</v>
      </c>
      <c r="C2012" s="132"/>
      <c r="D2012" s="132"/>
    </row>
    <row r="2013" spans="1:4" x14ac:dyDescent="0.25">
      <c r="A2013" s="89">
        <v>540607</v>
      </c>
      <c r="B2013" s="90" t="s">
        <v>100</v>
      </c>
      <c r="C2013" s="132"/>
      <c r="D2013" s="132"/>
    </row>
    <row r="2014" spans="1:4" x14ac:dyDescent="0.25">
      <c r="A2014" s="91">
        <v>540608</v>
      </c>
      <c r="B2014" s="92" t="s">
        <v>101</v>
      </c>
      <c r="C2014" s="136"/>
      <c r="D2014" s="136"/>
    </row>
    <row r="2015" spans="1:4" x14ac:dyDescent="0.25">
      <c r="A2015" s="89">
        <v>540609</v>
      </c>
      <c r="B2015" s="90" t="s">
        <v>102</v>
      </c>
      <c r="C2015" s="132"/>
      <c r="D2015" s="132"/>
    </row>
    <row r="2016" spans="1:4" x14ac:dyDescent="0.25">
      <c r="A2016" s="89">
        <v>540610</v>
      </c>
      <c r="B2016" s="90" t="s">
        <v>103</v>
      </c>
      <c r="C2016" s="132"/>
      <c r="D2016" s="132"/>
    </row>
    <row r="2017" spans="1:4" x14ac:dyDescent="0.25">
      <c r="A2017" s="89">
        <v>540611</v>
      </c>
      <c r="B2017" s="90" t="s">
        <v>104</v>
      </c>
      <c r="C2017" s="132"/>
      <c r="D2017" s="132"/>
    </row>
    <row r="2018" spans="1:4" x14ac:dyDescent="0.25">
      <c r="A2018" s="89">
        <v>540612</v>
      </c>
      <c r="B2018" s="90" t="s">
        <v>105</v>
      </c>
      <c r="C2018" s="132"/>
      <c r="D2018" s="132"/>
    </row>
    <row r="2019" spans="1:4" x14ac:dyDescent="0.25">
      <c r="A2019" s="89">
        <v>540613</v>
      </c>
      <c r="B2019" s="90" t="s">
        <v>106</v>
      </c>
      <c r="C2019" s="132"/>
      <c r="D2019" s="132"/>
    </row>
    <row r="2020" spans="1:4" x14ac:dyDescent="0.25">
      <c r="A2020" s="89">
        <v>540614</v>
      </c>
      <c r="B2020" s="90" t="s">
        <v>107</v>
      </c>
      <c r="C2020" s="132"/>
      <c r="D2020" s="132"/>
    </row>
    <row r="2021" spans="1:4" ht="15.75" thickBot="1" x14ac:dyDescent="0.3">
      <c r="A2021" s="104">
        <v>540615</v>
      </c>
      <c r="B2021" s="105" t="s">
        <v>108</v>
      </c>
      <c r="C2021" s="142"/>
      <c r="D2021" s="142"/>
    </row>
    <row r="2022" spans="1:4" ht="15.75" thickBot="1" x14ac:dyDescent="0.3">
      <c r="A2022" s="93" t="s">
        <v>18</v>
      </c>
      <c r="B2022" s="94"/>
      <c r="C2022" s="133">
        <v>0</v>
      </c>
      <c r="D2022" s="133">
        <v>0</v>
      </c>
    </row>
    <row r="2023" spans="1:4" x14ac:dyDescent="0.25">
      <c r="A2023" s="103">
        <v>5407</v>
      </c>
      <c r="B2023" s="101" t="s">
        <v>430</v>
      </c>
      <c r="C2023" s="134"/>
      <c r="D2023" s="134"/>
    </row>
    <row r="2024" spans="1:4" x14ac:dyDescent="0.25">
      <c r="A2024" s="89">
        <v>540701</v>
      </c>
      <c r="B2024" s="90" t="s">
        <v>94</v>
      </c>
      <c r="C2024" s="132"/>
      <c r="D2024" s="132"/>
    </row>
    <row r="2025" spans="1:4" x14ac:dyDescent="0.25">
      <c r="A2025" s="89">
        <v>540702</v>
      </c>
      <c r="B2025" s="90" t="s">
        <v>95</v>
      </c>
      <c r="C2025" s="132"/>
      <c r="D2025" s="132"/>
    </row>
    <row r="2026" spans="1:4" x14ac:dyDescent="0.25">
      <c r="A2026" s="89">
        <v>540703</v>
      </c>
      <c r="B2026" s="90" t="s">
        <v>96</v>
      </c>
      <c r="C2026" s="132"/>
      <c r="D2026" s="132"/>
    </row>
    <row r="2027" spans="1:4" x14ac:dyDescent="0.25">
      <c r="A2027" s="89">
        <v>540704</v>
      </c>
      <c r="B2027" s="90" t="s">
        <v>97</v>
      </c>
      <c r="C2027" s="132"/>
      <c r="D2027" s="132"/>
    </row>
    <row r="2028" spans="1:4" x14ac:dyDescent="0.25">
      <c r="A2028" s="89">
        <v>540705</v>
      </c>
      <c r="B2028" s="90" t="s">
        <v>98</v>
      </c>
      <c r="C2028" s="132"/>
      <c r="D2028" s="132"/>
    </row>
    <row r="2029" spans="1:4" x14ac:dyDescent="0.25">
      <c r="A2029" s="89">
        <v>540706</v>
      </c>
      <c r="B2029" s="90" t="s">
        <v>99</v>
      </c>
      <c r="C2029" s="132"/>
      <c r="D2029" s="132"/>
    </row>
    <row r="2030" spans="1:4" x14ac:dyDescent="0.25">
      <c r="A2030" s="89">
        <v>540707</v>
      </c>
      <c r="B2030" s="90" t="s">
        <v>100</v>
      </c>
      <c r="C2030" s="132"/>
      <c r="D2030" s="132"/>
    </row>
    <row r="2031" spans="1:4" x14ac:dyDescent="0.25">
      <c r="A2031" s="91">
        <v>540708</v>
      </c>
      <c r="B2031" s="92" t="s">
        <v>101</v>
      </c>
      <c r="C2031" s="136"/>
      <c r="D2031" s="136"/>
    </row>
    <row r="2032" spans="1:4" x14ac:dyDescent="0.25">
      <c r="A2032" s="89">
        <v>540709</v>
      </c>
      <c r="B2032" s="90" t="s">
        <v>102</v>
      </c>
      <c r="C2032" s="132"/>
      <c r="D2032" s="132"/>
    </row>
    <row r="2033" spans="1:4" x14ac:dyDescent="0.25">
      <c r="A2033" s="89">
        <v>540710</v>
      </c>
      <c r="B2033" s="90" t="s">
        <v>103</v>
      </c>
      <c r="C2033" s="132"/>
      <c r="D2033" s="132"/>
    </row>
    <row r="2034" spans="1:4" x14ac:dyDescent="0.25">
      <c r="A2034" s="89">
        <v>540711</v>
      </c>
      <c r="B2034" s="90" t="s">
        <v>104</v>
      </c>
      <c r="C2034" s="132"/>
      <c r="D2034" s="132"/>
    </row>
    <row r="2035" spans="1:4" x14ac:dyDescent="0.25">
      <c r="A2035" s="89">
        <v>540712</v>
      </c>
      <c r="B2035" s="90" t="s">
        <v>105</v>
      </c>
      <c r="C2035" s="132"/>
      <c r="D2035" s="132"/>
    </row>
    <row r="2036" spans="1:4" x14ac:dyDescent="0.25">
      <c r="A2036" s="89">
        <v>540713</v>
      </c>
      <c r="B2036" s="90" t="s">
        <v>106</v>
      </c>
      <c r="C2036" s="132"/>
      <c r="D2036" s="132"/>
    </row>
    <row r="2037" spans="1:4" x14ac:dyDescent="0.25">
      <c r="A2037" s="89">
        <v>540714</v>
      </c>
      <c r="B2037" s="90" t="s">
        <v>107</v>
      </c>
      <c r="C2037" s="132"/>
      <c r="D2037" s="132"/>
    </row>
    <row r="2038" spans="1:4" ht="15.75" thickBot="1" x14ac:dyDescent="0.3">
      <c r="A2038" s="104">
        <v>540715</v>
      </c>
      <c r="B2038" s="105" t="s">
        <v>108</v>
      </c>
      <c r="C2038" s="142"/>
      <c r="D2038" s="142"/>
    </row>
    <row r="2039" spans="1:4" ht="15.75" thickBot="1" x14ac:dyDescent="0.3">
      <c r="A2039" s="93" t="s">
        <v>18</v>
      </c>
      <c r="B2039" s="94"/>
      <c r="C2039" s="133">
        <v>0</v>
      </c>
      <c r="D2039" s="133">
        <v>0</v>
      </c>
    </row>
    <row r="2040" spans="1:4" x14ac:dyDescent="0.25">
      <c r="A2040" s="103">
        <v>5408</v>
      </c>
      <c r="B2040" s="101" t="s">
        <v>404</v>
      </c>
      <c r="C2040" s="134"/>
      <c r="D2040" s="134"/>
    </row>
    <row r="2041" spans="1:4" x14ac:dyDescent="0.25">
      <c r="A2041" s="89">
        <v>540801</v>
      </c>
      <c r="B2041" s="90" t="s">
        <v>94</v>
      </c>
      <c r="C2041" s="132"/>
      <c r="D2041" s="132"/>
    </row>
    <row r="2042" spans="1:4" x14ac:dyDescent="0.25">
      <c r="A2042" s="89">
        <v>540802</v>
      </c>
      <c r="B2042" s="90" t="s">
        <v>95</v>
      </c>
      <c r="C2042" s="132"/>
      <c r="D2042" s="132"/>
    </row>
    <row r="2043" spans="1:4" x14ac:dyDescent="0.25">
      <c r="A2043" s="89">
        <v>540803</v>
      </c>
      <c r="B2043" s="90" t="s">
        <v>96</v>
      </c>
      <c r="C2043" s="132"/>
      <c r="D2043" s="132"/>
    </row>
    <row r="2044" spans="1:4" x14ac:dyDescent="0.25">
      <c r="A2044" s="89">
        <v>540804</v>
      </c>
      <c r="B2044" s="90" t="s">
        <v>97</v>
      </c>
      <c r="C2044" s="132"/>
      <c r="D2044" s="132"/>
    </row>
    <row r="2045" spans="1:4" x14ac:dyDescent="0.25">
      <c r="A2045" s="89">
        <v>540805</v>
      </c>
      <c r="B2045" s="90" t="s">
        <v>98</v>
      </c>
      <c r="C2045" s="132"/>
      <c r="D2045" s="132"/>
    </row>
    <row r="2046" spans="1:4" x14ac:dyDescent="0.25">
      <c r="A2046" s="89">
        <v>540806</v>
      </c>
      <c r="B2046" s="90" t="s">
        <v>99</v>
      </c>
      <c r="C2046" s="132"/>
      <c r="D2046" s="132"/>
    </row>
    <row r="2047" spans="1:4" x14ac:dyDescent="0.25">
      <c r="A2047" s="89">
        <v>540807</v>
      </c>
      <c r="B2047" s="90" t="s">
        <v>100</v>
      </c>
      <c r="C2047" s="132"/>
      <c r="D2047" s="132"/>
    </row>
    <row r="2048" spans="1:4" x14ac:dyDescent="0.25">
      <c r="A2048" s="89">
        <v>540808</v>
      </c>
      <c r="B2048" s="90" t="s">
        <v>101</v>
      </c>
      <c r="C2048" s="132"/>
      <c r="D2048" s="132"/>
    </row>
    <row r="2049" spans="1:4" x14ac:dyDescent="0.25">
      <c r="A2049" s="89">
        <v>540809</v>
      </c>
      <c r="B2049" s="90" t="s">
        <v>102</v>
      </c>
      <c r="C2049" s="132"/>
      <c r="D2049" s="132"/>
    </row>
    <row r="2050" spans="1:4" x14ac:dyDescent="0.25">
      <c r="A2050" s="89">
        <v>540810</v>
      </c>
      <c r="B2050" s="90" t="s">
        <v>103</v>
      </c>
      <c r="C2050" s="132"/>
      <c r="D2050" s="132"/>
    </row>
    <row r="2051" spans="1:4" x14ac:dyDescent="0.25">
      <c r="A2051" s="89">
        <v>540811</v>
      </c>
      <c r="B2051" s="90" t="s">
        <v>104</v>
      </c>
      <c r="C2051" s="132"/>
      <c r="D2051" s="132"/>
    </row>
    <row r="2052" spans="1:4" x14ac:dyDescent="0.25">
      <c r="A2052" s="89">
        <v>540812</v>
      </c>
      <c r="B2052" s="90" t="s">
        <v>105</v>
      </c>
      <c r="C2052" s="132"/>
      <c r="D2052" s="132"/>
    </row>
    <row r="2053" spans="1:4" x14ac:dyDescent="0.25">
      <c r="A2053" s="89">
        <v>540813</v>
      </c>
      <c r="B2053" s="90" t="s">
        <v>106</v>
      </c>
      <c r="C2053" s="132"/>
      <c r="D2053" s="132"/>
    </row>
    <row r="2054" spans="1:4" x14ac:dyDescent="0.25">
      <c r="A2054" s="89">
        <v>540814</v>
      </c>
      <c r="B2054" s="90" t="s">
        <v>107</v>
      </c>
      <c r="C2054" s="132"/>
      <c r="D2054" s="132"/>
    </row>
    <row r="2055" spans="1:4" ht="15.75" thickBot="1" x14ac:dyDescent="0.3">
      <c r="A2055" s="104">
        <v>540815</v>
      </c>
      <c r="B2055" s="105" t="s">
        <v>108</v>
      </c>
      <c r="C2055" s="142"/>
      <c r="D2055" s="142"/>
    </row>
    <row r="2056" spans="1:4" ht="15.75" thickBot="1" x14ac:dyDescent="0.3">
      <c r="A2056" s="93" t="s">
        <v>18</v>
      </c>
      <c r="B2056" s="94"/>
      <c r="C2056" s="133">
        <v>0</v>
      </c>
      <c r="D2056" s="133">
        <v>0</v>
      </c>
    </row>
    <row r="2057" spans="1:4" x14ac:dyDescent="0.25">
      <c r="A2057" s="103">
        <v>5409</v>
      </c>
      <c r="B2057" s="101" t="s">
        <v>405</v>
      </c>
      <c r="C2057" s="134"/>
      <c r="D2057" s="134"/>
    </row>
    <row r="2058" spans="1:4" x14ac:dyDescent="0.25">
      <c r="A2058" s="89">
        <v>540901</v>
      </c>
      <c r="B2058" s="90" t="s">
        <v>94</v>
      </c>
      <c r="C2058" s="132"/>
      <c r="D2058" s="132"/>
    </row>
    <row r="2059" spans="1:4" x14ac:dyDescent="0.25">
      <c r="A2059" s="89">
        <v>540902</v>
      </c>
      <c r="B2059" s="90" t="s">
        <v>95</v>
      </c>
      <c r="C2059" s="132"/>
      <c r="D2059" s="132"/>
    </row>
    <row r="2060" spans="1:4" x14ac:dyDescent="0.25">
      <c r="A2060" s="89">
        <v>540903</v>
      </c>
      <c r="B2060" s="90" t="s">
        <v>96</v>
      </c>
      <c r="C2060" s="132"/>
      <c r="D2060" s="132"/>
    </row>
    <row r="2061" spans="1:4" x14ac:dyDescent="0.25">
      <c r="A2061" s="89">
        <v>540904</v>
      </c>
      <c r="B2061" s="90" t="s">
        <v>97</v>
      </c>
      <c r="C2061" s="132"/>
      <c r="D2061" s="132"/>
    </row>
    <row r="2062" spans="1:4" x14ac:dyDescent="0.25">
      <c r="A2062" s="89">
        <v>540905</v>
      </c>
      <c r="B2062" s="90" t="s">
        <v>98</v>
      </c>
      <c r="C2062" s="132"/>
      <c r="D2062" s="132"/>
    </row>
    <row r="2063" spans="1:4" x14ac:dyDescent="0.25">
      <c r="A2063" s="89">
        <v>540906</v>
      </c>
      <c r="B2063" s="90" t="s">
        <v>99</v>
      </c>
      <c r="C2063" s="132"/>
      <c r="D2063" s="132"/>
    </row>
    <row r="2064" spans="1:4" x14ac:dyDescent="0.25">
      <c r="A2064" s="89">
        <v>540907</v>
      </c>
      <c r="B2064" s="90" t="s">
        <v>100</v>
      </c>
      <c r="C2064" s="132"/>
      <c r="D2064" s="132"/>
    </row>
    <row r="2065" spans="1:4" x14ac:dyDescent="0.25">
      <c r="A2065" s="89">
        <v>540908</v>
      </c>
      <c r="B2065" s="90" t="s">
        <v>101</v>
      </c>
      <c r="C2065" s="132"/>
      <c r="D2065" s="132"/>
    </row>
    <row r="2066" spans="1:4" x14ac:dyDescent="0.25">
      <c r="A2066" s="89">
        <v>540909</v>
      </c>
      <c r="B2066" s="90" t="s">
        <v>102</v>
      </c>
      <c r="C2066" s="132"/>
      <c r="D2066" s="132"/>
    </row>
    <row r="2067" spans="1:4" x14ac:dyDescent="0.25">
      <c r="A2067" s="89">
        <v>540910</v>
      </c>
      <c r="B2067" s="90" t="s">
        <v>103</v>
      </c>
      <c r="C2067" s="132"/>
      <c r="D2067" s="132"/>
    </row>
    <row r="2068" spans="1:4" x14ac:dyDescent="0.25">
      <c r="A2068" s="89">
        <v>540911</v>
      </c>
      <c r="B2068" s="90" t="s">
        <v>104</v>
      </c>
      <c r="C2068" s="132"/>
      <c r="D2068" s="132"/>
    </row>
    <row r="2069" spans="1:4" x14ac:dyDescent="0.25">
      <c r="A2069" s="89">
        <v>540912</v>
      </c>
      <c r="B2069" s="90" t="s">
        <v>105</v>
      </c>
      <c r="C2069" s="132"/>
      <c r="D2069" s="132"/>
    </row>
    <row r="2070" spans="1:4" x14ac:dyDescent="0.25">
      <c r="A2070" s="89">
        <v>540913</v>
      </c>
      <c r="B2070" s="90" t="s">
        <v>106</v>
      </c>
      <c r="C2070" s="132"/>
      <c r="D2070" s="132"/>
    </row>
    <row r="2071" spans="1:4" x14ac:dyDescent="0.25">
      <c r="A2071" s="89">
        <v>540914</v>
      </c>
      <c r="B2071" s="90" t="s">
        <v>107</v>
      </c>
      <c r="C2071" s="132"/>
      <c r="D2071" s="132"/>
    </row>
    <row r="2072" spans="1:4" ht="15.75" thickBot="1" x14ac:dyDescent="0.3">
      <c r="A2072" s="104">
        <v>540915</v>
      </c>
      <c r="B2072" s="105" t="s">
        <v>108</v>
      </c>
      <c r="C2072" s="142"/>
      <c r="D2072" s="142"/>
    </row>
    <row r="2073" spans="1:4" ht="15.75" thickBot="1" x14ac:dyDescent="0.3">
      <c r="A2073" s="93" t="s">
        <v>18</v>
      </c>
      <c r="B2073" s="94"/>
      <c r="C2073" s="133">
        <v>0</v>
      </c>
      <c r="D2073" s="133">
        <v>0</v>
      </c>
    </row>
    <row r="2074" spans="1:4" x14ac:dyDescent="0.25">
      <c r="A2074" s="103">
        <v>5410</v>
      </c>
      <c r="B2074" s="101" t="s">
        <v>406</v>
      </c>
      <c r="C2074" s="134"/>
      <c r="D2074" s="134"/>
    </row>
    <row r="2075" spans="1:4" x14ac:dyDescent="0.25">
      <c r="A2075" s="89">
        <v>541001</v>
      </c>
      <c r="B2075" s="90" t="s">
        <v>94</v>
      </c>
      <c r="C2075" s="132"/>
      <c r="D2075" s="132"/>
    </row>
    <row r="2076" spans="1:4" x14ac:dyDescent="0.25">
      <c r="A2076" s="89">
        <v>541002</v>
      </c>
      <c r="B2076" s="90" t="s">
        <v>95</v>
      </c>
      <c r="C2076" s="132"/>
      <c r="D2076" s="132"/>
    </row>
    <row r="2077" spans="1:4" x14ac:dyDescent="0.25">
      <c r="A2077" s="89">
        <v>541003</v>
      </c>
      <c r="B2077" s="90" t="s">
        <v>96</v>
      </c>
      <c r="C2077" s="132"/>
      <c r="D2077" s="132"/>
    </row>
    <row r="2078" spans="1:4" x14ac:dyDescent="0.25">
      <c r="A2078" s="89">
        <v>541004</v>
      </c>
      <c r="B2078" s="90" t="s">
        <v>97</v>
      </c>
      <c r="C2078" s="132"/>
      <c r="D2078" s="132"/>
    </row>
    <row r="2079" spans="1:4" x14ac:dyDescent="0.25">
      <c r="A2079" s="89">
        <v>541005</v>
      </c>
      <c r="B2079" s="90" t="s">
        <v>98</v>
      </c>
      <c r="C2079" s="132"/>
      <c r="D2079" s="132"/>
    </row>
    <row r="2080" spans="1:4" x14ac:dyDescent="0.25">
      <c r="A2080" s="89">
        <v>541006</v>
      </c>
      <c r="B2080" s="90" t="s">
        <v>99</v>
      </c>
      <c r="C2080" s="132"/>
      <c r="D2080" s="132"/>
    </row>
    <row r="2081" spans="1:4" x14ac:dyDescent="0.25">
      <c r="A2081" s="89">
        <v>541007</v>
      </c>
      <c r="B2081" s="90" t="s">
        <v>100</v>
      </c>
      <c r="C2081" s="132"/>
      <c r="D2081" s="132"/>
    </row>
    <row r="2082" spans="1:4" x14ac:dyDescent="0.25">
      <c r="A2082" s="89">
        <v>541008</v>
      </c>
      <c r="B2082" s="90" t="s">
        <v>101</v>
      </c>
      <c r="C2082" s="132"/>
      <c r="D2082" s="132"/>
    </row>
    <row r="2083" spans="1:4" x14ac:dyDescent="0.25">
      <c r="A2083" s="89">
        <v>541009</v>
      </c>
      <c r="B2083" s="90" t="s">
        <v>102</v>
      </c>
      <c r="C2083" s="132"/>
      <c r="D2083" s="132"/>
    </row>
    <row r="2084" spans="1:4" x14ac:dyDescent="0.25">
      <c r="A2084" s="89">
        <v>541010</v>
      </c>
      <c r="B2084" s="90" t="s">
        <v>103</v>
      </c>
      <c r="C2084" s="132"/>
      <c r="D2084" s="132"/>
    </row>
    <row r="2085" spans="1:4" x14ac:dyDescent="0.25">
      <c r="A2085" s="89">
        <v>541011</v>
      </c>
      <c r="B2085" s="90" t="s">
        <v>104</v>
      </c>
      <c r="C2085" s="132"/>
      <c r="D2085" s="132"/>
    </row>
    <row r="2086" spans="1:4" x14ac:dyDescent="0.25">
      <c r="A2086" s="89">
        <v>541012</v>
      </c>
      <c r="B2086" s="90" t="s">
        <v>105</v>
      </c>
      <c r="C2086" s="132"/>
      <c r="D2086" s="132"/>
    </row>
    <row r="2087" spans="1:4" x14ac:dyDescent="0.25">
      <c r="A2087" s="89">
        <v>541013</v>
      </c>
      <c r="B2087" s="90" t="s">
        <v>106</v>
      </c>
      <c r="C2087" s="132"/>
      <c r="D2087" s="132"/>
    </row>
    <row r="2088" spans="1:4" x14ac:dyDescent="0.25">
      <c r="A2088" s="89">
        <v>541014</v>
      </c>
      <c r="B2088" s="90" t="s">
        <v>107</v>
      </c>
      <c r="C2088" s="132"/>
      <c r="D2088" s="132"/>
    </row>
    <row r="2089" spans="1:4" ht="15.75" thickBot="1" x14ac:dyDescent="0.3">
      <c r="A2089" s="104">
        <v>541015</v>
      </c>
      <c r="B2089" s="105" t="s">
        <v>108</v>
      </c>
      <c r="C2089" s="142"/>
      <c r="D2089" s="142"/>
    </row>
    <row r="2090" spans="1:4" ht="15.75" thickBot="1" x14ac:dyDescent="0.3">
      <c r="A2090" s="93" t="s">
        <v>18</v>
      </c>
      <c r="B2090" s="94"/>
      <c r="C2090" s="133">
        <v>0</v>
      </c>
      <c r="D2090" s="133">
        <v>0</v>
      </c>
    </row>
    <row r="2091" spans="1:4" x14ac:dyDescent="0.25">
      <c r="A2091" s="103">
        <v>5411</v>
      </c>
      <c r="B2091" s="101" t="s">
        <v>407</v>
      </c>
      <c r="C2091" s="134"/>
      <c r="D2091" s="134"/>
    </row>
    <row r="2092" spans="1:4" x14ac:dyDescent="0.25">
      <c r="A2092" s="89">
        <v>541101</v>
      </c>
      <c r="B2092" s="90" t="s">
        <v>94</v>
      </c>
      <c r="C2092" s="132"/>
      <c r="D2092" s="132"/>
    </row>
    <row r="2093" spans="1:4" x14ac:dyDescent="0.25">
      <c r="A2093" s="89">
        <v>541102</v>
      </c>
      <c r="B2093" s="90" t="s">
        <v>95</v>
      </c>
      <c r="C2093" s="132"/>
      <c r="D2093" s="132"/>
    </row>
    <row r="2094" spans="1:4" x14ac:dyDescent="0.25">
      <c r="A2094" s="89">
        <v>541103</v>
      </c>
      <c r="B2094" s="90" t="s">
        <v>96</v>
      </c>
      <c r="C2094" s="132"/>
      <c r="D2094" s="132"/>
    </row>
    <row r="2095" spans="1:4" x14ac:dyDescent="0.25">
      <c r="A2095" s="89">
        <v>541104</v>
      </c>
      <c r="B2095" s="90" t="s">
        <v>97</v>
      </c>
      <c r="C2095" s="132"/>
      <c r="D2095" s="132"/>
    </row>
    <row r="2096" spans="1:4" x14ac:dyDescent="0.25">
      <c r="A2096" s="89">
        <v>541105</v>
      </c>
      <c r="B2096" s="90" t="s">
        <v>98</v>
      </c>
      <c r="C2096" s="132"/>
      <c r="D2096" s="132"/>
    </row>
    <row r="2097" spans="1:4" x14ac:dyDescent="0.25">
      <c r="A2097" s="89">
        <v>541106</v>
      </c>
      <c r="B2097" s="90" t="s">
        <v>99</v>
      </c>
      <c r="C2097" s="132"/>
      <c r="D2097" s="132"/>
    </row>
    <row r="2098" spans="1:4" x14ac:dyDescent="0.25">
      <c r="A2098" s="89">
        <v>541107</v>
      </c>
      <c r="B2098" s="90" t="s">
        <v>100</v>
      </c>
      <c r="C2098" s="132"/>
      <c r="D2098" s="132"/>
    </row>
    <row r="2099" spans="1:4" x14ac:dyDescent="0.25">
      <c r="A2099" s="89">
        <v>541108</v>
      </c>
      <c r="B2099" s="90" t="s">
        <v>101</v>
      </c>
      <c r="C2099" s="132"/>
      <c r="D2099" s="132"/>
    </row>
    <row r="2100" spans="1:4" x14ac:dyDescent="0.25">
      <c r="A2100" s="89">
        <v>541109</v>
      </c>
      <c r="B2100" s="90" t="s">
        <v>102</v>
      </c>
      <c r="C2100" s="132"/>
      <c r="D2100" s="132"/>
    </row>
    <row r="2101" spans="1:4" x14ac:dyDescent="0.25">
      <c r="A2101" s="89">
        <v>541110</v>
      </c>
      <c r="B2101" s="90" t="s">
        <v>103</v>
      </c>
      <c r="C2101" s="132"/>
      <c r="D2101" s="132"/>
    </row>
    <row r="2102" spans="1:4" x14ac:dyDescent="0.25">
      <c r="A2102" s="89">
        <v>541111</v>
      </c>
      <c r="B2102" s="90" t="s">
        <v>104</v>
      </c>
      <c r="C2102" s="132"/>
      <c r="D2102" s="132"/>
    </row>
    <row r="2103" spans="1:4" x14ac:dyDescent="0.25">
      <c r="A2103" s="89">
        <v>541112</v>
      </c>
      <c r="B2103" s="90" t="s">
        <v>105</v>
      </c>
      <c r="C2103" s="132"/>
      <c r="D2103" s="132"/>
    </row>
    <row r="2104" spans="1:4" x14ac:dyDescent="0.25">
      <c r="A2104" s="89">
        <v>541113</v>
      </c>
      <c r="B2104" s="90" t="s">
        <v>106</v>
      </c>
      <c r="C2104" s="132"/>
      <c r="D2104" s="132"/>
    </row>
    <row r="2105" spans="1:4" x14ac:dyDescent="0.25">
      <c r="A2105" s="89">
        <v>541114</v>
      </c>
      <c r="B2105" s="90" t="s">
        <v>107</v>
      </c>
      <c r="C2105" s="132"/>
      <c r="D2105" s="132"/>
    </row>
    <row r="2106" spans="1:4" ht="15.75" thickBot="1" x14ac:dyDescent="0.3">
      <c r="A2106" s="104">
        <v>541115</v>
      </c>
      <c r="B2106" s="105" t="s">
        <v>108</v>
      </c>
      <c r="C2106" s="142"/>
      <c r="D2106" s="142"/>
    </row>
    <row r="2107" spans="1:4" ht="15.75" thickBot="1" x14ac:dyDescent="0.3">
      <c r="A2107" s="93" t="s">
        <v>18</v>
      </c>
      <c r="B2107" s="94"/>
      <c r="C2107" s="133">
        <v>0</v>
      </c>
      <c r="D2107" s="133">
        <v>0</v>
      </c>
    </row>
    <row r="2108" spans="1:4" x14ac:dyDescent="0.25">
      <c r="A2108" s="103">
        <v>5412</v>
      </c>
      <c r="B2108" s="101" t="s">
        <v>431</v>
      </c>
      <c r="C2108" s="134"/>
      <c r="D2108" s="134"/>
    </row>
    <row r="2109" spans="1:4" x14ac:dyDescent="0.25">
      <c r="A2109" s="89">
        <v>541201</v>
      </c>
      <c r="B2109" s="90" t="s">
        <v>94</v>
      </c>
      <c r="C2109" s="132"/>
      <c r="D2109" s="132"/>
    </row>
    <row r="2110" spans="1:4" x14ac:dyDescent="0.25">
      <c r="A2110" s="89">
        <v>541202</v>
      </c>
      <c r="B2110" s="90" t="s">
        <v>95</v>
      </c>
      <c r="C2110" s="132"/>
      <c r="D2110" s="132"/>
    </row>
    <row r="2111" spans="1:4" x14ac:dyDescent="0.25">
      <c r="A2111" s="89">
        <v>541203</v>
      </c>
      <c r="B2111" s="90" t="s">
        <v>96</v>
      </c>
      <c r="C2111" s="132"/>
      <c r="D2111" s="132"/>
    </row>
    <row r="2112" spans="1:4" x14ac:dyDescent="0.25">
      <c r="A2112" s="89">
        <v>541204</v>
      </c>
      <c r="B2112" s="90" t="s">
        <v>97</v>
      </c>
      <c r="C2112" s="132"/>
      <c r="D2112" s="132"/>
    </row>
    <row r="2113" spans="1:4" x14ac:dyDescent="0.25">
      <c r="A2113" s="89">
        <v>541205</v>
      </c>
      <c r="B2113" s="90" t="s">
        <v>98</v>
      </c>
      <c r="C2113" s="132"/>
      <c r="D2113" s="132"/>
    </row>
    <row r="2114" spans="1:4" x14ac:dyDescent="0.25">
      <c r="A2114" s="89">
        <v>541206</v>
      </c>
      <c r="B2114" s="90" t="s">
        <v>99</v>
      </c>
      <c r="C2114" s="132"/>
      <c r="D2114" s="132"/>
    </row>
    <row r="2115" spans="1:4" x14ac:dyDescent="0.25">
      <c r="A2115" s="89">
        <v>541207</v>
      </c>
      <c r="B2115" s="90" t="s">
        <v>100</v>
      </c>
      <c r="C2115" s="132"/>
      <c r="D2115" s="132"/>
    </row>
    <row r="2116" spans="1:4" x14ac:dyDescent="0.25">
      <c r="A2116" s="89">
        <v>541208</v>
      </c>
      <c r="B2116" s="90" t="s">
        <v>101</v>
      </c>
      <c r="C2116" s="132"/>
      <c r="D2116" s="132"/>
    </row>
    <row r="2117" spans="1:4" x14ac:dyDescent="0.25">
      <c r="A2117" s="89">
        <v>541209</v>
      </c>
      <c r="B2117" s="90" t="s">
        <v>102</v>
      </c>
      <c r="C2117" s="132"/>
      <c r="D2117" s="132"/>
    </row>
    <row r="2118" spans="1:4" x14ac:dyDescent="0.25">
      <c r="A2118" s="89">
        <v>541210</v>
      </c>
      <c r="B2118" s="90" t="s">
        <v>103</v>
      </c>
      <c r="C2118" s="132"/>
      <c r="D2118" s="132"/>
    </row>
    <row r="2119" spans="1:4" x14ac:dyDescent="0.25">
      <c r="A2119" s="89">
        <v>541211</v>
      </c>
      <c r="B2119" s="90" t="s">
        <v>104</v>
      </c>
      <c r="C2119" s="132"/>
      <c r="D2119" s="132"/>
    </row>
    <row r="2120" spans="1:4" x14ac:dyDescent="0.25">
      <c r="A2120" s="89">
        <v>541212</v>
      </c>
      <c r="B2120" s="90" t="s">
        <v>105</v>
      </c>
      <c r="C2120" s="132"/>
      <c r="D2120" s="132"/>
    </row>
    <row r="2121" spans="1:4" x14ac:dyDescent="0.25">
      <c r="A2121" s="89">
        <v>541213</v>
      </c>
      <c r="B2121" s="90" t="s">
        <v>106</v>
      </c>
      <c r="C2121" s="132"/>
      <c r="D2121" s="132"/>
    </row>
    <row r="2122" spans="1:4" x14ac:dyDescent="0.25">
      <c r="A2122" s="89">
        <v>541214</v>
      </c>
      <c r="B2122" s="90" t="s">
        <v>107</v>
      </c>
      <c r="C2122" s="132"/>
      <c r="D2122" s="132"/>
    </row>
    <row r="2123" spans="1:4" ht="15.75" thickBot="1" x14ac:dyDescent="0.3">
      <c r="A2123" s="104">
        <v>541215</v>
      </c>
      <c r="B2123" s="105" t="s">
        <v>108</v>
      </c>
      <c r="C2123" s="142"/>
      <c r="D2123" s="142"/>
    </row>
    <row r="2124" spans="1:4" ht="15.75" thickBot="1" x14ac:dyDescent="0.3">
      <c r="A2124" s="93" t="s">
        <v>18</v>
      </c>
      <c r="B2124" s="94"/>
      <c r="C2124" s="133">
        <v>0</v>
      </c>
      <c r="D2124" s="133">
        <v>0</v>
      </c>
    </row>
    <row r="2125" spans="1:4" x14ac:dyDescent="0.25">
      <c r="A2125" s="103">
        <v>5413</v>
      </c>
      <c r="B2125" s="101" t="s">
        <v>409</v>
      </c>
      <c r="C2125" s="134"/>
      <c r="D2125" s="134"/>
    </row>
    <row r="2126" spans="1:4" x14ac:dyDescent="0.25">
      <c r="A2126" s="89">
        <v>541301</v>
      </c>
      <c r="B2126" s="90" t="s">
        <v>94</v>
      </c>
      <c r="C2126" s="132"/>
      <c r="D2126" s="132"/>
    </row>
    <row r="2127" spans="1:4" x14ac:dyDescent="0.25">
      <c r="A2127" s="89">
        <v>541302</v>
      </c>
      <c r="B2127" s="90" t="s">
        <v>95</v>
      </c>
      <c r="C2127" s="132"/>
      <c r="D2127" s="132"/>
    </row>
    <row r="2128" spans="1:4" x14ac:dyDescent="0.25">
      <c r="A2128" s="89">
        <v>541303</v>
      </c>
      <c r="B2128" s="90" t="s">
        <v>96</v>
      </c>
      <c r="C2128" s="132"/>
      <c r="D2128" s="132"/>
    </row>
    <row r="2129" spans="1:4" x14ac:dyDescent="0.25">
      <c r="A2129" s="89">
        <v>541304</v>
      </c>
      <c r="B2129" s="90" t="s">
        <v>97</v>
      </c>
      <c r="C2129" s="132"/>
      <c r="D2129" s="132"/>
    </row>
    <row r="2130" spans="1:4" x14ac:dyDescent="0.25">
      <c r="A2130" s="89">
        <v>541305</v>
      </c>
      <c r="B2130" s="90" t="s">
        <v>98</v>
      </c>
      <c r="C2130" s="132"/>
      <c r="D2130" s="132"/>
    </row>
    <row r="2131" spans="1:4" x14ac:dyDescent="0.25">
      <c r="A2131" s="89">
        <v>541306</v>
      </c>
      <c r="B2131" s="90" t="s">
        <v>99</v>
      </c>
      <c r="C2131" s="132"/>
      <c r="D2131" s="132"/>
    </row>
    <row r="2132" spans="1:4" x14ac:dyDescent="0.25">
      <c r="A2132" s="89">
        <v>541307</v>
      </c>
      <c r="B2132" s="90" t="s">
        <v>100</v>
      </c>
      <c r="C2132" s="132"/>
      <c r="D2132" s="132"/>
    </row>
    <row r="2133" spans="1:4" x14ac:dyDescent="0.25">
      <c r="A2133" s="89">
        <v>541308</v>
      </c>
      <c r="B2133" s="90" t="s">
        <v>101</v>
      </c>
      <c r="C2133" s="132"/>
      <c r="D2133" s="132"/>
    </row>
    <row r="2134" spans="1:4" x14ac:dyDescent="0.25">
      <c r="A2134" s="89">
        <v>541309</v>
      </c>
      <c r="B2134" s="90" t="s">
        <v>102</v>
      </c>
      <c r="C2134" s="132"/>
      <c r="D2134" s="132"/>
    </row>
    <row r="2135" spans="1:4" x14ac:dyDescent="0.25">
      <c r="A2135" s="89">
        <v>541310</v>
      </c>
      <c r="B2135" s="90" t="s">
        <v>103</v>
      </c>
      <c r="C2135" s="132"/>
      <c r="D2135" s="132"/>
    </row>
    <row r="2136" spans="1:4" x14ac:dyDescent="0.25">
      <c r="A2136" s="89">
        <v>541311</v>
      </c>
      <c r="B2136" s="90" t="s">
        <v>104</v>
      </c>
      <c r="C2136" s="132"/>
      <c r="D2136" s="132"/>
    </row>
    <row r="2137" spans="1:4" x14ac:dyDescent="0.25">
      <c r="A2137" s="89">
        <v>541312</v>
      </c>
      <c r="B2137" s="90" t="s">
        <v>105</v>
      </c>
      <c r="C2137" s="132"/>
      <c r="D2137" s="132"/>
    </row>
    <row r="2138" spans="1:4" x14ac:dyDescent="0.25">
      <c r="A2138" s="89">
        <v>541313</v>
      </c>
      <c r="B2138" s="90" t="s">
        <v>106</v>
      </c>
      <c r="C2138" s="132"/>
      <c r="D2138" s="132"/>
    </row>
    <row r="2139" spans="1:4" x14ac:dyDescent="0.25">
      <c r="A2139" s="89">
        <v>541314</v>
      </c>
      <c r="B2139" s="90" t="s">
        <v>107</v>
      </c>
      <c r="C2139" s="132"/>
      <c r="D2139" s="132"/>
    </row>
    <row r="2140" spans="1:4" ht="15.75" thickBot="1" x14ac:dyDescent="0.3">
      <c r="A2140" s="104">
        <v>541315</v>
      </c>
      <c r="B2140" s="105" t="s">
        <v>108</v>
      </c>
      <c r="C2140" s="142"/>
      <c r="D2140" s="142"/>
    </row>
    <row r="2141" spans="1:4" ht="15.75" thickBot="1" x14ac:dyDescent="0.3">
      <c r="A2141" s="93" t="s">
        <v>18</v>
      </c>
      <c r="B2141" s="94"/>
      <c r="C2141" s="133">
        <v>0</v>
      </c>
      <c r="D2141" s="133">
        <v>0</v>
      </c>
    </row>
    <row r="2142" spans="1:4" x14ac:dyDescent="0.25">
      <c r="A2142" s="103">
        <v>5414</v>
      </c>
      <c r="B2142" s="101" t="s">
        <v>421</v>
      </c>
      <c r="C2142" s="134"/>
      <c r="D2142" s="134"/>
    </row>
    <row r="2143" spans="1:4" x14ac:dyDescent="0.25">
      <c r="A2143" s="89">
        <v>541401</v>
      </c>
      <c r="B2143" s="90" t="s">
        <v>94</v>
      </c>
      <c r="C2143" s="132"/>
      <c r="D2143" s="132"/>
    </row>
    <row r="2144" spans="1:4" x14ac:dyDescent="0.25">
      <c r="A2144" s="89">
        <v>541402</v>
      </c>
      <c r="B2144" s="90" t="s">
        <v>95</v>
      </c>
      <c r="C2144" s="132"/>
      <c r="D2144" s="132"/>
    </row>
    <row r="2145" spans="1:4" x14ac:dyDescent="0.25">
      <c r="A2145" s="89">
        <v>541403</v>
      </c>
      <c r="B2145" s="90" t="s">
        <v>96</v>
      </c>
      <c r="C2145" s="132"/>
      <c r="D2145" s="132"/>
    </row>
    <row r="2146" spans="1:4" x14ac:dyDescent="0.25">
      <c r="A2146" s="89">
        <v>541404</v>
      </c>
      <c r="B2146" s="90" t="s">
        <v>97</v>
      </c>
      <c r="C2146" s="132"/>
      <c r="D2146" s="132"/>
    </row>
    <row r="2147" spans="1:4" x14ac:dyDescent="0.25">
      <c r="A2147" s="89">
        <v>541405</v>
      </c>
      <c r="B2147" s="90" t="s">
        <v>98</v>
      </c>
      <c r="C2147" s="132"/>
      <c r="D2147" s="132"/>
    </row>
    <row r="2148" spans="1:4" x14ac:dyDescent="0.25">
      <c r="A2148" s="89">
        <v>541406</v>
      </c>
      <c r="B2148" s="90" t="s">
        <v>99</v>
      </c>
      <c r="C2148" s="132"/>
      <c r="D2148" s="132"/>
    </row>
    <row r="2149" spans="1:4" x14ac:dyDescent="0.25">
      <c r="A2149" s="89">
        <v>541407</v>
      </c>
      <c r="B2149" s="90" t="s">
        <v>100</v>
      </c>
      <c r="C2149" s="132"/>
      <c r="D2149" s="132"/>
    </row>
    <row r="2150" spans="1:4" x14ac:dyDescent="0.25">
      <c r="A2150" s="89">
        <v>541408</v>
      </c>
      <c r="B2150" s="90" t="s">
        <v>101</v>
      </c>
      <c r="C2150" s="132"/>
      <c r="D2150" s="132"/>
    </row>
    <row r="2151" spans="1:4" x14ac:dyDescent="0.25">
      <c r="A2151" s="89">
        <v>541409</v>
      </c>
      <c r="B2151" s="90" t="s">
        <v>102</v>
      </c>
      <c r="C2151" s="132"/>
      <c r="D2151" s="132"/>
    </row>
    <row r="2152" spans="1:4" x14ac:dyDescent="0.25">
      <c r="A2152" s="89">
        <v>541410</v>
      </c>
      <c r="B2152" s="90" t="s">
        <v>103</v>
      </c>
      <c r="C2152" s="132"/>
      <c r="D2152" s="132"/>
    </row>
    <row r="2153" spans="1:4" x14ac:dyDescent="0.25">
      <c r="A2153" s="89">
        <v>541411</v>
      </c>
      <c r="B2153" s="90" t="s">
        <v>104</v>
      </c>
      <c r="C2153" s="132"/>
      <c r="D2153" s="132"/>
    </row>
    <row r="2154" spans="1:4" x14ac:dyDescent="0.25">
      <c r="A2154" s="89">
        <v>541412</v>
      </c>
      <c r="B2154" s="90" t="s">
        <v>105</v>
      </c>
      <c r="C2154" s="132"/>
      <c r="D2154" s="132"/>
    </row>
    <row r="2155" spans="1:4" x14ac:dyDescent="0.25">
      <c r="A2155" s="89">
        <v>541413</v>
      </c>
      <c r="B2155" s="90" t="s">
        <v>106</v>
      </c>
      <c r="C2155" s="132"/>
      <c r="D2155" s="132"/>
    </row>
    <row r="2156" spans="1:4" x14ac:dyDescent="0.25">
      <c r="A2156" s="89">
        <v>541414</v>
      </c>
      <c r="B2156" s="90" t="s">
        <v>107</v>
      </c>
      <c r="C2156" s="132"/>
      <c r="D2156" s="132"/>
    </row>
    <row r="2157" spans="1:4" ht="15.75" thickBot="1" x14ac:dyDescent="0.3">
      <c r="A2157" s="104">
        <v>541415</v>
      </c>
      <c r="B2157" s="105" t="s">
        <v>108</v>
      </c>
      <c r="C2157" s="142"/>
      <c r="D2157" s="142"/>
    </row>
    <row r="2158" spans="1:4" ht="15.75" thickBot="1" x14ac:dyDescent="0.3">
      <c r="A2158" s="93" t="s">
        <v>18</v>
      </c>
      <c r="B2158" s="94"/>
      <c r="C2158" s="133">
        <v>0</v>
      </c>
      <c r="D2158" s="133">
        <v>0</v>
      </c>
    </row>
    <row r="2159" spans="1:4" x14ac:dyDescent="0.25">
      <c r="A2159" s="103">
        <v>5415</v>
      </c>
      <c r="B2159" s="101" t="s">
        <v>432</v>
      </c>
      <c r="C2159" s="134"/>
      <c r="D2159" s="134"/>
    </row>
    <row r="2160" spans="1:4" x14ac:dyDescent="0.25">
      <c r="A2160" s="89">
        <v>541501</v>
      </c>
      <c r="B2160" s="90" t="s">
        <v>94</v>
      </c>
      <c r="C2160" s="132"/>
      <c r="D2160" s="132"/>
    </row>
    <row r="2161" spans="1:4" x14ac:dyDescent="0.25">
      <c r="A2161" s="89">
        <v>541502</v>
      </c>
      <c r="B2161" s="90" t="s">
        <v>95</v>
      </c>
      <c r="C2161" s="132"/>
      <c r="D2161" s="132"/>
    </row>
    <row r="2162" spans="1:4" x14ac:dyDescent="0.25">
      <c r="A2162" s="89">
        <v>541503</v>
      </c>
      <c r="B2162" s="90" t="s">
        <v>96</v>
      </c>
      <c r="C2162" s="132"/>
      <c r="D2162" s="132"/>
    </row>
    <row r="2163" spans="1:4" x14ac:dyDescent="0.25">
      <c r="A2163" s="89">
        <v>541504</v>
      </c>
      <c r="B2163" s="90" t="s">
        <v>97</v>
      </c>
      <c r="C2163" s="132"/>
      <c r="D2163" s="132"/>
    </row>
    <row r="2164" spans="1:4" x14ac:dyDescent="0.25">
      <c r="A2164" s="89">
        <v>541505</v>
      </c>
      <c r="B2164" s="90" t="s">
        <v>98</v>
      </c>
      <c r="C2164" s="132"/>
      <c r="D2164" s="132"/>
    </row>
    <row r="2165" spans="1:4" x14ac:dyDescent="0.25">
      <c r="A2165" s="89">
        <v>541506</v>
      </c>
      <c r="B2165" s="90" t="s">
        <v>99</v>
      </c>
      <c r="C2165" s="132"/>
      <c r="D2165" s="132"/>
    </row>
    <row r="2166" spans="1:4" x14ac:dyDescent="0.25">
      <c r="A2166" s="89">
        <v>541507</v>
      </c>
      <c r="B2166" s="90" t="s">
        <v>100</v>
      </c>
      <c r="C2166" s="132"/>
      <c r="D2166" s="132"/>
    </row>
    <row r="2167" spans="1:4" x14ac:dyDescent="0.25">
      <c r="A2167" s="89">
        <v>541508</v>
      </c>
      <c r="B2167" s="90" t="s">
        <v>101</v>
      </c>
      <c r="C2167" s="132"/>
      <c r="D2167" s="132"/>
    </row>
    <row r="2168" spans="1:4" x14ac:dyDescent="0.25">
      <c r="A2168" s="89">
        <v>541509</v>
      </c>
      <c r="B2168" s="90" t="s">
        <v>102</v>
      </c>
      <c r="C2168" s="132"/>
      <c r="D2168" s="132"/>
    </row>
    <row r="2169" spans="1:4" x14ac:dyDescent="0.25">
      <c r="A2169" s="89">
        <v>541510</v>
      </c>
      <c r="B2169" s="90" t="s">
        <v>103</v>
      </c>
      <c r="C2169" s="132"/>
      <c r="D2169" s="132"/>
    </row>
    <row r="2170" spans="1:4" x14ac:dyDescent="0.25">
      <c r="A2170" s="89">
        <v>541511</v>
      </c>
      <c r="B2170" s="90" t="s">
        <v>104</v>
      </c>
      <c r="C2170" s="132"/>
      <c r="D2170" s="132"/>
    </row>
    <row r="2171" spans="1:4" x14ac:dyDescent="0.25">
      <c r="A2171" s="89">
        <v>541512</v>
      </c>
      <c r="B2171" s="90" t="s">
        <v>105</v>
      </c>
      <c r="C2171" s="132"/>
      <c r="D2171" s="132"/>
    </row>
    <row r="2172" spans="1:4" x14ac:dyDescent="0.25">
      <c r="A2172" s="89">
        <v>541513</v>
      </c>
      <c r="B2172" s="90" t="s">
        <v>106</v>
      </c>
      <c r="C2172" s="132"/>
      <c r="D2172" s="132"/>
    </row>
    <row r="2173" spans="1:4" x14ac:dyDescent="0.25">
      <c r="A2173" s="89">
        <v>541514</v>
      </c>
      <c r="B2173" s="90" t="s">
        <v>107</v>
      </c>
      <c r="C2173" s="132"/>
      <c r="D2173" s="132"/>
    </row>
    <row r="2174" spans="1:4" ht="15.75" thickBot="1" x14ac:dyDescent="0.3">
      <c r="A2174" s="104">
        <v>541515</v>
      </c>
      <c r="B2174" s="105" t="s">
        <v>108</v>
      </c>
      <c r="C2174" s="142"/>
      <c r="D2174" s="142"/>
    </row>
    <row r="2175" spans="1:4" ht="15.75" thickBot="1" x14ac:dyDescent="0.3">
      <c r="A2175" s="93" t="s">
        <v>18</v>
      </c>
      <c r="B2175" s="94"/>
      <c r="C2175" s="133">
        <v>0</v>
      </c>
      <c r="D2175" s="133">
        <v>0</v>
      </c>
    </row>
    <row r="2176" spans="1:4" x14ac:dyDescent="0.25">
      <c r="A2176" s="103">
        <v>5416</v>
      </c>
      <c r="B2176" s="101" t="s">
        <v>337</v>
      </c>
      <c r="C2176" s="134"/>
      <c r="D2176" s="134"/>
    </row>
    <row r="2177" spans="1:4" x14ac:dyDescent="0.25">
      <c r="A2177" s="89">
        <v>541601</v>
      </c>
      <c r="B2177" s="90" t="s">
        <v>94</v>
      </c>
      <c r="C2177" s="132"/>
      <c r="D2177" s="132"/>
    </row>
    <row r="2178" spans="1:4" x14ac:dyDescent="0.25">
      <c r="A2178" s="89">
        <v>541602</v>
      </c>
      <c r="B2178" s="90" t="s">
        <v>95</v>
      </c>
      <c r="C2178" s="132"/>
      <c r="D2178" s="132"/>
    </row>
    <row r="2179" spans="1:4" x14ac:dyDescent="0.25">
      <c r="A2179" s="89">
        <v>541603</v>
      </c>
      <c r="B2179" s="90" t="s">
        <v>96</v>
      </c>
      <c r="C2179" s="132"/>
      <c r="D2179" s="132"/>
    </row>
    <row r="2180" spans="1:4" x14ac:dyDescent="0.25">
      <c r="A2180" s="89">
        <v>541604</v>
      </c>
      <c r="B2180" s="90" t="s">
        <v>97</v>
      </c>
      <c r="C2180" s="132"/>
      <c r="D2180" s="132"/>
    </row>
    <row r="2181" spans="1:4" x14ac:dyDescent="0.25">
      <c r="A2181" s="89">
        <v>541605</v>
      </c>
      <c r="B2181" s="90" t="s">
        <v>98</v>
      </c>
      <c r="C2181" s="132"/>
      <c r="D2181" s="132"/>
    </row>
    <row r="2182" spans="1:4" x14ac:dyDescent="0.25">
      <c r="A2182" s="89">
        <v>541606</v>
      </c>
      <c r="B2182" s="90" t="s">
        <v>99</v>
      </c>
      <c r="C2182" s="132"/>
      <c r="D2182" s="132"/>
    </row>
    <row r="2183" spans="1:4" x14ac:dyDescent="0.25">
      <c r="A2183" s="89">
        <v>541607</v>
      </c>
      <c r="B2183" s="90" t="s">
        <v>100</v>
      </c>
      <c r="C2183" s="132"/>
      <c r="D2183" s="132"/>
    </row>
    <row r="2184" spans="1:4" x14ac:dyDescent="0.25">
      <c r="A2184" s="89">
        <v>541608</v>
      </c>
      <c r="B2184" s="90" t="s">
        <v>101</v>
      </c>
      <c r="C2184" s="132"/>
      <c r="D2184" s="132"/>
    </row>
    <row r="2185" spans="1:4" x14ac:dyDescent="0.25">
      <c r="A2185" s="89">
        <v>541609</v>
      </c>
      <c r="B2185" s="90" t="s">
        <v>102</v>
      </c>
      <c r="C2185" s="132"/>
      <c r="D2185" s="132"/>
    </row>
    <row r="2186" spans="1:4" x14ac:dyDescent="0.25">
      <c r="A2186" s="89">
        <v>541610</v>
      </c>
      <c r="B2186" s="90" t="s">
        <v>103</v>
      </c>
      <c r="C2186" s="132"/>
      <c r="D2186" s="132"/>
    </row>
    <row r="2187" spans="1:4" x14ac:dyDescent="0.25">
      <c r="A2187" s="89">
        <v>541611</v>
      </c>
      <c r="B2187" s="90" t="s">
        <v>104</v>
      </c>
      <c r="C2187" s="132"/>
      <c r="D2187" s="132"/>
    </row>
    <row r="2188" spans="1:4" x14ac:dyDescent="0.25">
      <c r="A2188" s="89">
        <v>541612</v>
      </c>
      <c r="B2188" s="90" t="s">
        <v>105</v>
      </c>
      <c r="C2188" s="132"/>
      <c r="D2188" s="132"/>
    </row>
    <row r="2189" spans="1:4" x14ac:dyDescent="0.25">
      <c r="A2189" s="89">
        <v>541613</v>
      </c>
      <c r="B2189" s="90" t="s">
        <v>106</v>
      </c>
      <c r="C2189" s="132"/>
      <c r="D2189" s="132"/>
    </row>
    <row r="2190" spans="1:4" x14ac:dyDescent="0.25">
      <c r="A2190" s="89">
        <v>541614</v>
      </c>
      <c r="B2190" s="90" t="s">
        <v>107</v>
      </c>
      <c r="C2190" s="132"/>
      <c r="D2190" s="132"/>
    </row>
    <row r="2191" spans="1:4" ht="15.75" thickBot="1" x14ac:dyDescent="0.3">
      <c r="A2191" s="104">
        <v>541615</v>
      </c>
      <c r="B2191" s="105" t="s">
        <v>108</v>
      </c>
      <c r="C2191" s="142"/>
      <c r="D2191" s="142"/>
    </row>
    <row r="2192" spans="1:4" ht="15.75" thickBot="1" x14ac:dyDescent="0.3">
      <c r="A2192" s="93" t="s">
        <v>18</v>
      </c>
      <c r="B2192" s="94"/>
      <c r="C2192" s="133">
        <v>0</v>
      </c>
      <c r="D2192" s="133">
        <v>0</v>
      </c>
    </row>
    <row r="2193" spans="1:4" x14ac:dyDescent="0.25">
      <c r="A2193" s="103">
        <v>5417</v>
      </c>
      <c r="B2193" s="101" t="s">
        <v>433</v>
      </c>
      <c r="C2193" s="134"/>
      <c r="D2193" s="134"/>
    </row>
    <row r="2194" spans="1:4" x14ac:dyDescent="0.25">
      <c r="A2194" s="89">
        <v>541701</v>
      </c>
      <c r="B2194" s="90" t="s">
        <v>94</v>
      </c>
      <c r="C2194" s="132"/>
      <c r="D2194" s="132"/>
    </row>
    <row r="2195" spans="1:4" x14ac:dyDescent="0.25">
      <c r="A2195" s="89">
        <v>541702</v>
      </c>
      <c r="B2195" s="90" t="s">
        <v>95</v>
      </c>
      <c r="C2195" s="132"/>
      <c r="D2195" s="132"/>
    </row>
    <row r="2196" spans="1:4" x14ac:dyDescent="0.25">
      <c r="A2196" s="89">
        <v>541703</v>
      </c>
      <c r="B2196" s="90" t="s">
        <v>96</v>
      </c>
      <c r="C2196" s="132"/>
      <c r="D2196" s="132"/>
    </row>
    <row r="2197" spans="1:4" x14ac:dyDescent="0.25">
      <c r="A2197" s="89">
        <v>541704</v>
      </c>
      <c r="B2197" s="90" t="s">
        <v>97</v>
      </c>
      <c r="C2197" s="132"/>
      <c r="D2197" s="132"/>
    </row>
    <row r="2198" spans="1:4" x14ac:dyDescent="0.25">
      <c r="A2198" s="89">
        <v>541705</v>
      </c>
      <c r="B2198" s="90" t="s">
        <v>98</v>
      </c>
      <c r="C2198" s="132"/>
      <c r="D2198" s="132"/>
    </row>
    <row r="2199" spans="1:4" x14ac:dyDescent="0.25">
      <c r="A2199" s="89">
        <v>541706</v>
      </c>
      <c r="B2199" s="90" t="s">
        <v>99</v>
      </c>
      <c r="C2199" s="132"/>
      <c r="D2199" s="132"/>
    </row>
    <row r="2200" spans="1:4" x14ac:dyDescent="0.25">
      <c r="A2200" s="89">
        <v>541707</v>
      </c>
      <c r="B2200" s="90" t="s">
        <v>100</v>
      </c>
      <c r="C2200" s="132"/>
      <c r="D2200" s="132"/>
    </row>
    <row r="2201" spans="1:4" x14ac:dyDescent="0.25">
      <c r="A2201" s="89">
        <v>541708</v>
      </c>
      <c r="B2201" s="90" t="s">
        <v>101</v>
      </c>
      <c r="C2201" s="132"/>
      <c r="D2201" s="132"/>
    </row>
    <row r="2202" spans="1:4" x14ac:dyDescent="0.25">
      <c r="A2202" s="89">
        <v>541709</v>
      </c>
      <c r="B2202" s="90" t="s">
        <v>102</v>
      </c>
      <c r="C2202" s="132"/>
      <c r="D2202" s="132"/>
    </row>
    <row r="2203" spans="1:4" x14ac:dyDescent="0.25">
      <c r="A2203" s="89">
        <v>541710</v>
      </c>
      <c r="B2203" s="90" t="s">
        <v>103</v>
      </c>
      <c r="C2203" s="132"/>
      <c r="D2203" s="132"/>
    </row>
    <row r="2204" spans="1:4" x14ac:dyDescent="0.25">
      <c r="A2204" s="89">
        <v>541711</v>
      </c>
      <c r="B2204" s="90" t="s">
        <v>104</v>
      </c>
      <c r="C2204" s="132"/>
      <c r="D2204" s="132"/>
    </row>
    <row r="2205" spans="1:4" x14ac:dyDescent="0.25">
      <c r="A2205" s="89">
        <v>541712</v>
      </c>
      <c r="B2205" s="90" t="s">
        <v>105</v>
      </c>
      <c r="C2205" s="132"/>
      <c r="D2205" s="132"/>
    </row>
    <row r="2206" spans="1:4" x14ac:dyDescent="0.25">
      <c r="A2206" s="89">
        <v>541713</v>
      </c>
      <c r="B2206" s="90" t="s">
        <v>106</v>
      </c>
      <c r="C2206" s="132"/>
      <c r="D2206" s="132"/>
    </row>
    <row r="2207" spans="1:4" x14ac:dyDescent="0.25">
      <c r="A2207" s="89">
        <v>541714</v>
      </c>
      <c r="B2207" s="90" t="s">
        <v>107</v>
      </c>
      <c r="C2207" s="132"/>
      <c r="D2207" s="132"/>
    </row>
    <row r="2208" spans="1:4" ht="15.75" thickBot="1" x14ac:dyDescent="0.3">
      <c r="A2208" s="104">
        <v>541715</v>
      </c>
      <c r="B2208" s="105" t="s">
        <v>108</v>
      </c>
      <c r="C2208" s="142"/>
      <c r="D2208" s="142"/>
    </row>
    <row r="2209" spans="1:4" ht="15.75" thickBot="1" x14ac:dyDescent="0.3">
      <c r="A2209" s="93" t="s">
        <v>18</v>
      </c>
      <c r="B2209" s="94"/>
      <c r="C2209" s="133">
        <v>0</v>
      </c>
      <c r="D2209" s="133">
        <v>0</v>
      </c>
    </row>
    <row r="2210" spans="1:4" x14ac:dyDescent="0.25">
      <c r="A2210" s="103">
        <v>5418</v>
      </c>
      <c r="B2210" s="101" t="s">
        <v>434</v>
      </c>
      <c r="C2210" s="134"/>
      <c r="D2210" s="134"/>
    </row>
    <row r="2211" spans="1:4" x14ac:dyDescent="0.25">
      <c r="A2211" s="89">
        <v>541801</v>
      </c>
      <c r="B2211" s="90" t="s">
        <v>94</v>
      </c>
      <c r="C2211" s="132"/>
      <c r="D2211" s="132"/>
    </row>
    <row r="2212" spans="1:4" x14ac:dyDescent="0.25">
      <c r="A2212" s="89">
        <v>541802</v>
      </c>
      <c r="B2212" s="90" t="s">
        <v>95</v>
      </c>
      <c r="C2212" s="132"/>
      <c r="D2212" s="132"/>
    </row>
    <row r="2213" spans="1:4" x14ac:dyDescent="0.25">
      <c r="A2213" s="89">
        <v>541803</v>
      </c>
      <c r="B2213" s="90" t="s">
        <v>96</v>
      </c>
      <c r="C2213" s="132"/>
      <c r="D2213" s="132"/>
    </row>
    <row r="2214" spans="1:4" x14ac:dyDescent="0.25">
      <c r="A2214" s="89">
        <v>541804</v>
      </c>
      <c r="B2214" s="90" t="s">
        <v>97</v>
      </c>
      <c r="C2214" s="132"/>
      <c r="D2214" s="132"/>
    </row>
    <row r="2215" spans="1:4" x14ac:dyDescent="0.25">
      <c r="A2215" s="89">
        <v>541805</v>
      </c>
      <c r="B2215" s="90" t="s">
        <v>98</v>
      </c>
      <c r="C2215" s="132"/>
      <c r="D2215" s="132"/>
    </row>
    <row r="2216" spans="1:4" x14ac:dyDescent="0.25">
      <c r="A2216" s="89">
        <v>541806</v>
      </c>
      <c r="B2216" s="90" t="s">
        <v>99</v>
      </c>
      <c r="C2216" s="132"/>
      <c r="D2216" s="132"/>
    </row>
    <row r="2217" spans="1:4" x14ac:dyDescent="0.25">
      <c r="A2217" s="89">
        <v>541807</v>
      </c>
      <c r="B2217" s="90" t="s">
        <v>100</v>
      </c>
      <c r="C2217" s="132"/>
      <c r="D2217" s="132"/>
    </row>
    <row r="2218" spans="1:4" x14ac:dyDescent="0.25">
      <c r="A2218" s="89">
        <v>541808</v>
      </c>
      <c r="B2218" s="90" t="s">
        <v>101</v>
      </c>
      <c r="C2218" s="132"/>
      <c r="D2218" s="132"/>
    </row>
    <row r="2219" spans="1:4" x14ac:dyDescent="0.25">
      <c r="A2219" s="89">
        <v>541809</v>
      </c>
      <c r="B2219" s="90" t="s">
        <v>102</v>
      </c>
      <c r="C2219" s="132"/>
      <c r="D2219" s="132"/>
    </row>
    <row r="2220" spans="1:4" x14ac:dyDescent="0.25">
      <c r="A2220" s="89">
        <v>541810</v>
      </c>
      <c r="B2220" s="90" t="s">
        <v>103</v>
      </c>
      <c r="C2220" s="132"/>
      <c r="D2220" s="132"/>
    </row>
    <row r="2221" spans="1:4" x14ac:dyDescent="0.25">
      <c r="A2221" s="89">
        <v>541811</v>
      </c>
      <c r="B2221" s="90" t="s">
        <v>104</v>
      </c>
      <c r="C2221" s="132"/>
      <c r="D2221" s="132"/>
    </row>
    <row r="2222" spans="1:4" x14ac:dyDescent="0.25">
      <c r="A2222" s="89">
        <v>541812</v>
      </c>
      <c r="B2222" s="90" t="s">
        <v>105</v>
      </c>
      <c r="C2222" s="132"/>
      <c r="D2222" s="132"/>
    </row>
    <row r="2223" spans="1:4" x14ac:dyDescent="0.25">
      <c r="A2223" s="89">
        <v>541813</v>
      </c>
      <c r="B2223" s="90" t="s">
        <v>106</v>
      </c>
      <c r="C2223" s="132"/>
      <c r="D2223" s="132"/>
    </row>
    <row r="2224" spans="1:4" x14ac:dyDescent="0.25">
      <c r="A2224" s="89">
        <v>541814</v>
      </c>
      <c r="B2224" s="90" t="s">
        <v>107</v>
      </c>
      <c r="C2224" s="132"/>
      <c r="D2224" s="132"/>
    </row>
    <row r="2225" spans="1:4" ht="15.75" thickBot="1" x14ac:dyDescent="0.3">
      <c r="A2225" s="104">
        <v>541815</v>
      </c>
      <c r="B2225" s="105" t="s">
        <v>108</v>
      </c>
      <c r="C2225" s="142"/>
      <c r="D2225" s="142"/>
    </row>
    <row r="2226" spans="1:4" ht="15.75" thickBot="1" x14ac:dyDescent="0.3">
      <c r="A2226" s="93" t="s">
        <v>18</v>
      </c>
      <c r="B2226" s="94"/>
      <c r="C2226" s="133">
        <v>0</v>
      </c>
      <c r="D2226" s="133">
        <v>0</v>
      </c>
    </row>
    <row r="2227" spans="1:4" x14ac:dyDescent="0.25">
      <c r="A2227" s="103">
        <v>5419</v>
      </c>
      <c r="B2227" s="101" t="s">
        <v>346</v>
      </c>
      <c r="C2227" s="134"/>
      <c r="D2227" s="134"/>
    </row>
    <row r="2228" spans="1:4" x14ac:dyDescent="0.25">
      <c r="A2228" s="89">
        <v>541901</v>
      </c>
      <c r="B2228" s="90" t="s">
        <v>435</v>
      </c>
      <c r="C2228" s="132"/>
      <c r="D2228" s="132"/>
    </row>
    <row r="2229" spans="1:4" x14ac:dyDescent="0.25">
      <c r="A2229" s="89">
        <v>541902</v>
      </c>
      <c r="B2229" s="90" t="s">
        <v>351</v>
      </c>
      <c r="C2229" s="132"/>
      <c r="D2229" s="132"/>
    </row>
    <row r="2230" spans="1:4" x14ac:dyDescent="0.25">
      <c r="A2230" s="89">
        <v>541903</v>
      </c>
      <c r="B2230" s="90" t="s">
        <v>352</v>
      </c>
      <c r="C2230" s="132"/>
      <c r="D2230" s="132"/>
    </row>
    <row r="2231" spans="1:4" x14ac:dyDescent="0.25">
      <c r="A2231" s="89">
        <v>541904</v>
      </c>
      <c r="B2231" s="90" t="s">
        <v>353</v>
      </c>
      <c r="C2231" s="132"/>
      <c r="D2231" s="132"/>
    </row>
    <row r="2232" spans="1:4" x14ac:dyDescent="0.25">
      <c r="A2232" s="89">
        <v>541905</v>
      </c>
      <c r="B2232" s="90" t="s">
        <v>354</v>
      </c>
      <c r="C2232" s="132"/>
      <c r="D2232" s="132"/>
    </row>
    <row r="2233" spans="1:4" x14ac:dyDescent="0.25">
      <c r="A2233" s="89">
        <v>541906</v>
      </c>
      <c r="B2233" s="90" t="s">
        <v>355</v>
      </c>
      <c r="C2233" s="132"/>
      <c r="D2233" s="132"/>
    </row>
    <row r="2234" spans="1:4" x14ac:dyDescent="0.25">
      <c r="A2234" s="89">
        <v>541907</v>
      </c>
      <c r="B2234" s="90" t="s">
        <v>356</v>
      </c>
      <c r="C2234" s="132"/>
      <c r="D2234" s="132"/>
    </row>
    <row r="2235" spans="1:4" x14ac:dyDescent="0.25">
      <c r="A2235" s="89">
        <v>541908</v>
      </c>
      <c r="B2235" s="90" t="s">
        <v>357</v>
      </c>
      <c r="C2235" s="132"/>
      <c r="D2235" s="132"/>
    </row>
    <row r="2236" spans="1:4" x14ac:dyDescent="0.25">
      <c r="A2236" s="89">
        <v>541909</v>
      </c>
      <c r="B2236" s="90" t="s">
        <v>360</v>
      </c>
      <c r="C2236" s="132"/>
      <c r="D2236" s="132"/>
    </row>
    <row r="2237" spans="1:4" x14ac:dyDescent="0.25">
      <c r="A2237" s="89">
        <v>541910</v>
      </c>
      <c r="B2237" s="90" t="s">
        <v>361</v>
      </c>
      <c r="C2237" s="132"/>
      <c r="D2237" s="132"/>
    </row>
    <row r="2238" spans="1:4" x14ac:dyDescent="0.25">
      <c r="A2238" s="89">
        <v>541911</v>
      </c>
      <c r="B2238" s="90" t="s">
        <v>362</v>
      </c>
      <c r="C2238" s="132"/>
      <c r="D2238" s="132"/>
    </row>
    <row r="2239" spans="1:4" x14ac:dyDescent="0.25">
      <c r="A2239" s="89">
        <v>541912</v>
      </c>
      <c r="B2239" s="90" t="s">
        <v>363</v>
      </c>
      <c r="C2239" s="132"/>
      <c r="D2239" s="132"/>
    </row>
    <row r="2240" spans="1:4" x14ac:dyDescent="0.25">
      <c r="A2240" s="89">
        <v>541913</v>
      </c>
      <c r="B2240" s="90" t="s">
        <v>364</v>
      </c>
      <c r="C2240" s="132"/>
      <c r="D2240" s="132"/>
    </row>
    <row r="2241" spans="1:4" x14ac:dyDescent="0.25">
      <c r="A2241" s="89">
        <v>541914</v>
      </c>
      <c r="B2241" s="90" t="s">
        <v>365</v>
      </c>
      <c r="C2241" s="132"/>
      <c r="D2241" s="132"/>
    </row>
    <row r="2242" spans="1:4" x14ac:dyDescent="0.25">
      <c r="A2242" s="89">
        <v>541915</v>
      </c>
      <c r="B2242" s="90" t="s">
        <v>366</v>
      </c>
      <c r="C2242" s="132"/>
      <c r="D2242" s="132"/>
    </row>
    <row r="2243" spans="1:4" x14ac:dyDescent="0.25">
      <c r="A2243" s="89">
        <v>541916</v>
      </c>
      <c r="B2243" s="90" t="s">
        <v>368</v>
      </c>
      <c r="C2243" s="132"/>
      <c r="D2243" s="132"/>
    </row>
    <row r="2244" spans="1:4" x14ac:dyDescent="0.25">
      <c r="A2244" s="89">
        <v>541917</v>
      </c>
      <c r="B2244" s="90" t="s">
        <v>369</v>
      </c>
      <c r="C2244" s="132"/>
      <c r="D2244" s="132"/>
    </row>
    <row r="2245" spans="1:4" x14ac:dyDescent="0.25">
      <c r="A2245" s="89">
        <v>541918</v>
      </c>
      <c r="B2245" s="90" t="s">
        <v>370</v>
      </c>
      <c r="C2245" s="132"/>
      <c r="D2245" s="132"/>
    </row>
    <row r="2246" spans="1:4" x14ac:dyDescent="0.25">
      <c r="A2246" s="89">
        <v>541919</v>
      </c>
      <c r="B2246" s="90" t="s">
        <v>371</v>
      </c>
      <c r="C2246" s="132"/>
      <c r="D2246" s="132"/>
    </row>
    <row r="2247" spans="1:4" x14ac:dyDescent="0.25">
      <c r="A2247" s="89">
        <v>541920</v>
      </c>
      <c r="B2247" s="90" t="s">
        <v>372</v>
      </c>
      <c r="C2247" s="132"/>
      <c r="D2247" s="132"/>
    </row>
    <row r="2248" spans="1:4" x14ac:dyDescent="0.25">
      <c r="A2248" s="89">
        <v>541921</v>
      </c>
      <c r="B2248" s="90" t="s">
        <v>373</v>
      </c>
      <c r="C2248" s="132"/>
      <c r="D2248" s="132"/>
    </row>
    <row r="2249" spans="1:4" x14ac:dyDescent="0.25">
      <c r="A2249" s="89">
        <v>541922</v>
      </c>
      <c r="B2249" s="90" t="s">
        <v>374</v>
      </c>
      <c r="C2249" s="132"/>
      <c r="D2249" s="132"/>
    </row>
    <row r="2250" spans="1:4" x14ac:dyDescent="0.25">
      <c r="A2250" s="89">
        <v>541923</v>
      </c>
      <c r="B2250" s="90" t="s">
        <v>436</v>
      </c>
      <c r="C2250" s="132"/>
      <c r="D2250" s="132"/>
    </row>
    <row r="2251" spans="1:4" x14ac:dyDescent="0.25">
      <c r="A2251" s="89">
        <v>541924</v>
      </c>
      <c r="B2251" s="90" t="s">
        <v>378</v>
      </c>
      <c r="C2251" s="132"/>
      <c r="D2251" s="132"/>
    </row>
    <row r="2252" spans="1:4" x14ac:dyDescent="0.25">
      <c r="A2252" s="89">
        <v>541925</v>
      </c>
      <c r="B2252" s="90" t="s">
        <v>379</v>
      </c>
      <c r="C2252" s="132"/>
      <c r="D2252" s="132"/>
    </row>
    <row r="2253" spans="1:4" x14ac:dyDescent="0.25">
      <c r="A2253" s="89">
        <v>541926</v>
      </c>
      <c r="B2253" s="90" t="s">
        <v>380</v>
      </c>
      <c r="C2253" s="132"/>
      <c r="D2253" s="132"/>
    </row>
    <row r="2254" spans="1:4" x14ac:dyDescent="0.25">
      <c r="A2254" s="89">
        <v>541927</v>
      </c>
      <c r="B2254" s="90" t="s">
        <v>381</v>
      </c>
      <c r="C2254" s="132"/>
      <c r="D2254" s="132"/>
    </row>
    <row r="2255" spans="1:4" x14ac:dyDescent="0.25">
      <c r="A2255" s="89">
        <v>541928</v>
      </c>
      <c r="B2255" s="90" t="s">
        <v>412</v>
      </c>
      <c r="C2255" s="132"/>
      <c r="D2255" s="132"/>
    </row>
    <row r="2256" spans="1:4" x14ac:dyDescent="0.25">
      <c r="A2256" s="89">
        <v>541929</v>
      </c>
      <c r="B2256" s="90" t="s">
        <v>384</v>
      </c>
      <c r="C2256" s="132"/>
      <c r="D2256" s="132"/>
    </row>
    <row r="2257" spans="1:4" x14ac:dyDescent="0.25">
      <c r="A2257" s="89">
        <v>541930</v>
      </c>
      <c r="B2257" s="90" t="s">
        <v>413</v>
      </c>
      <c r="C2257" s="132"/>
      <c r="D2257" s="132"/>
    </row>
    <row r="2258" spans="1:4" x14ac:dyDescent="0.25">
      <c r="A2258" s="89">
        <v>541931</v>
      </c>
      <c r="B2258" s="90" t="s">
        <v>414</v>
      </c>
      <c r="C2258" s="132"/>
      <c r="D2258" s="132"/>
    </row>
    <row r="2259" spans="1:4" x14ac:dyDescent="0.25">
      <c r="A2259" s="89">
        <v>541932</v>
      </c>
      <c r="B2259" s="90" t="s">
        <v>358</v>
      </c>
      <c r="C2259" s="132"/>
      <c r="D2259" s="132"/>
    </row>
    <row r="2260" spans="1:4" x14ac:dyDescent="0.25">
      <c r="A2260" s="89">
        <v>541933</v>
      </c>
      <c r="B2260" s="90" t="s">
        <v>387</v>
      </c>
      <c r="C2260" s="132"/>
      <c r="D2260" s="132"/>
    </row>
    <row r="2261" spans="1:4" x14ac:dyDescent="0.25">
      <c r="A2261" s="91">
        <v>541934</v>
      </c>
      <c r="B2261" s="92" t="s">
        <v>388</v>
      </c>
      <c r="C2261" s="136"/>
      <c r="D2261" s="136"/>
    </row>
    <row r="2262" spans="1:4" x14ac:dyDescent="0.25">
      <c r="A2262" s="91">
        <v>541935</v>
      </c>
      <c r="B2262" s="92" t="s">
        <v>167</v>
      </c>
      <c r="C2262" s="136"/>
      <c r="D2262" s="136"/>
    </row>
    <row r="2263" spans="1:4" x14ac:dyDescent="0.25">
      <c r="A2263" s="91">
        <v>541936</v>
      </c>
      <c r="B2263" s="92" t="s">
        <v>159</v>
      </c>
      <c r="C2263" s="136"/>
      <c r="D2263" s="136"/>
    </row>
    <row r="2264" spans="1:4" x14ac:dyDescent="0.25">
      <c r="A2264" s="91">
        <v>541937</v>
      </c>
      <c r="B2264" s="92" t="s">
        <v>169</v>
      </c>
      <c r="C2264" s="136"/>
      <c r="D2264" s="136"/>
    </row>
    <row r="2265" spans="1:4" x14ac:dyDescent="0.25">
      <c r="A2265" s="91">
        <v>541938</v>
      </c>
      <c r="B2265" s="92" t="s">
        <v>170</v>
      </c>
      <c r="C2265" s="136"/>
      <c r="D2265" s="136"/>
    </row>
    <row r="2266" spans="1:4" x14ac:dyDescent="0.25">
      <c r="A2266" s="91">
        <v>541939</v>
      </c>
      <c r="B2266" s="92" t="s">
        <v>171</v>
      </c>
      <c r="C2266" s="136"/>
      <c r="D2266" s="136"/>
    </row>
    <row r="2267" spans="1:4" x14ac:dyDescent="0.25">
      <c r="A2267" s="91">
        <v>541940</v>
      </c>
      <c r="B2267" s="92" t="s">
        <v>390</v>
      </c>
      <c r="C2267" s="136"/>
      <c r="D2267" s="136"/>
    </row>
    <row r="2268" spans="1:4" ht="15.75" thickBot="1" x14ac:dyDescent="0.3">
      <c r="A2268" s="91">
        <v>541960</v>
      </c>
      <c r="B2268" s="92" t="s">
        <v>38</v>
      </c>
      <c r="C2268" s="136"/>
      <c r="D2268" s="136"/>
    </row>
    <row r="2269" spans="1:4" ht="15.75" thickBot="1" x14ac:dyDescent="0.3">
      <c r="A2269" s="93" t="s">
        <v>18</v>
      </c>
      <c r="B2269" s="94"/>
      <c r="C2269" s="133">
        <v>0</v>
      </c>
      <c r="D2269" s="133">
        <v>0</v>
      </c>
    </row>
    <row r="2270" spans="1:4" x14ac:dyDescent="0.25">
      <c r="A2270" s="116">
        <v>5420</v>
      </c>
      <c r="B2270" s="115" t="s">
        <v>281</v>
      </c>
      <c r="C2270" s="141"/>
      <c r="D2270" s="141"/>
    </row>
    <row r="2271" spans="1:4" ht="15.75" thickBot="1" x14ac:dyDescent="0.3">
      <c r="A2271" s="124">
        <v>542001</v>
      </c>
      <c r="B2271" s="126" t="s">
        <v>282</v>
      </c>
      <c r="C2271" s="147"/>
      <c r="D2271" s="147"/>
    </row>
    <row r="2272" spans="1:4" ht="15.75" thickBot="1" x14ac:dyDescent="0.3">
      <c r="A2272" s="93" t="s">
        <v>18</v>
      </c>
      <c r="B2272" s="94"/>
      <c r="C2272" s="133">
        <v>0</v>
      </c>
      <c r="D2272" s="133">
        <v>0</v>
      </c>
    </row>
    <row r="2273" spans="1:4" x14ac:dyDescent="0.25">
      <c r="A2273" s="103">
        <v>55</v>
      </c>
      <c r="B2273" s="101" t="s">
        <v>437</v>
      </c>
      <c r="C2273" s="134"/>
      <c r="D2273" s="134"/>
    </row>
    <row r="2274" spans="1:4" x14ac:dyDescent="0.25">
      <c r="A2274" s="102">
        <v>5501</v>
      </c>
      <c r="B2274" s="100" t="s">
        <v>438</v>
      </c>
      <c r="C2274" s="132"/>
      <c r="D2274" s="132"/>
    </row>
    <row r="2275" spans="1:4" x14ac:dyDescent="0.25">
      <c r="A2275" s="89">
        <v>550101</v>
      </c>
      <c r="B2275" s="90" t="s">
        <v>439</v>
      </c>
      <c r="C2275" s="132"/>
      <c r="D2275" s="132"/>
    </row>
    <row r="2276" spans="1:4" x14ac:dyDescent="0.25">
      <c r="A2276" s="89">
        <v>550102</v>
      </c>
      <c r="B2276" s="90" t="s">
        <v>440</v>
      </c>
      <c r="C2276" s="132">
        <v>33317</v>
      </c>
      <c r="D2276" s="132">
        <v>17012</v>
      </c>
    </row>
    <row r="2277" spans="1:4" x14ac:dyDescent="0.25">
      <c r="A2277" s="91">
        <v>550103</v>
      </c>
      <c r="B2277" s="92" t="s">
        <v>441</v>
      </c>
      <c r="C2277" s="132"/>
      <c r="D2277" s="132"/>
    </row>
    <row r="2278" spans="1:4" ht="15.75" thickBot="1" x14ac:dyDescent="0.3">
      <c r="A2278" s="91">
        <v>550110</v>
      </c>
      <c r="B2278" s="92" t="s">
        <v>38</v>
      </c>
      <c r="C2278" s="132"/>
      <c r="D2278" s="132"/>
    </row>
    <row r="2279" spans="1:4" ht="15.75" thickBot="1" x14ac:dyDescent="0.3">
      <c r="A2279" s="93" t="s">
        <v>18</v>
      </c>
      <c r="B2279" s="94"/>
      <c r="C2279" s="133">
        <v>33317</v>
      </c>
      <c r="D2279" s="133">
        <v>17012</v>
      </c>
    </row>
    <row r="2280" spans="1:4" x14ac:dyDescent="0.25">
      <c r="A2280" s="103">
        <v>5502</v>
      </c>
      <c r="B2280" s="101" t="s">
        <v>442</v>
      </c>
      <c r="C2280" s="134"/>
      <c r="D2280" s="134"/>
    </row>
    <row r="2281" spans="1:4" x14ac:dyDescent="0.25">
      <c r="A2281" s="89">
        <v>550201</v>
      </c>
      <c r="B2281" s="90" t="s">
        <v>443</v>
      </c>
      <c r="C2281" s="132"/>
      <c r="D2281" s="132"/>
    </row>
    <row r="2282" spans="1:4" x14ac:dyDescent="0.25">
      <c r="A2282" s="91">
        <v>550202</v>
      </c>
      <c r="B2282" s="92" t="s">
        <v>314</v>
      </c>
      <c r="C2282" s="132"/>
      <c r="D2282" s="132"/>
    </row>
    <row r="2283" spans="1:4" x14ac:dyDescent="0.25">
      <c r="A2283" s="91">
        <v>550203</v>
      </c>
      <c r="B2283" s="92" t="s">
        <v>444</v>
      </c>
      <c r="C2283" s="132"/>
      <c r="D2283" s="132"/>
    </row>
    <row r="2284" spans="1:4" ht="15.75" thickBot="1" x14ac:dyDescent="0.3">
      <c r="A2284" s="91">
        <v>550210</v>
      </c>
      <c r="B2284" s="92" t="s">
        <v>38</v>
      </c>
      <c r="C2284" s="132">
        <v>264300</v>
      </c>
      <c r="D2284" s="132"/>
    </row>
    <row r="2285" spans="1:4" ht="15.75" thickBot="1" x14ac:dyDescent="0.3">
      <c r="A2285" s="93" t="s">
        <v>18</v>
      </c>
      <c r="B2285" s="94"/>
      <c r="C2285" s="133">
        <v>264300</v>
      </c>
      <c r="D2285" s="133">
        <v>0</v>
      </c>
    </row>
    <row r="2286" spans="1:4" x14ac:dyDescent="0.25">
      <c r="A2286" s="123"/>
      <c r="B2286" s="111"/>
      <c r="C2286" s="148"/>
      <c r="D2286" s="132"/>
    </row>
    <row r="2287" spans="1:4" x14ac:dyDescent="0.25">
      <c r="A2287" s="102">
        <v>6</v>
      </c>
      <c r="B2287" s="100" t="s">
        <v>445</v>
      </c>
      <c r="C2287" s="132"/>
      <c r="D2287" s="132"/>
    </row>
    <row r="2288" spans="1:4" x14ac:dyDescent="0.25">
      <c r="A2288" s="102">
        <v>61</v>
      </c>
      <c r="B2288" s="100" t="s">
        <v>446</v>
      </c>
      <c r="C2288" s="132"/>
      <c r="D2288" s="132"/>
    </row>
    <row r="2289" spans="1:4" x14ac:dyDescent="0.25">
      <c r="A2289" s="102">
        <v>6101</v>
      </c>
      <c r="B2289" s="100" t="s">
        <v>201</v>
      </c>
      <c r="C2289" s="132"/>
      <c r="D2289" s="132"/>
    </row>
    <row r="2290" spans="1:4" x14ac:dyDescent="0.25">
      <c r="A2290" s="89">
        <v>610101</v>
      </c>
      <c r="B2290" s="90" t="s">
        <v>86</v>
      </c>
      <c r="C2290" s="132"/>
      <c r="D2290" s="132"/>
    </row>
    <row r="2291" spans="1:4" x14ac:dyDescent="0.25">
      <c r="A2291" s="89">
        <v>610102</v>
      </c>
      <c r="B2291" s="90" t="s">
        <v>87</v>
      </c>
      <c r="C2291" s="132"/>
      <c r="D2291" s="132"/>
    </row>
    <row r="2292" spans="1:4" x14ac:dyDescent="0.25">
      <c r="A2292" s="89">
        <v>610103</v>
      </c>
      <c r="B2292" s="90" t="s">
        <v>88</v>
      </c>
      <c r="C2292" s="132"/>
      <c r="D2292" s="132"/>
    </row>
    <row r="2293" spans="1:4" x14ac:dyDescent="0.25">
      <c r="A2293" s="89">
        <v>610104</v>
      </c>
      <c r="B2293" s="90" t="s">
        <v>89</v>
      </c>
      <c r="C2293" s="132"/>
      <c r="D2293" s="132"/>
    </row>
    <row r="2294" spans="1:4" x14ac:dyDescent="0.25">
      <c r="A2294" s="89">
        <v>610105</v>
      </c>
      <c r="B2294" s="90" t="s">
        <v>206</v>
      </c>
      <c r="C2294" s="132"/>
      <c r="D2294" s="132"/>
    </row>
    <row r="2295" spans="1:4" x14ac:dyDescent="0.25">
      <c r="A2295" s="89"/>
      <c r="B2295" s="90" t="s">
        <v>207</v>
      </c>
      <c r="C2295" s="132"/>
      <c r="D2295" s="132"/>
    </row>
    <row r="2296" spans="1:4" x14ac:dyDescent="0.25">
      <c r="A2296" s="89"/>
      <c r="B2296" s="90" t="s">
        <v>208</v>
      </c>
      <c r="C2296" s="132"/>
      <c r="D2296" s="132"/>
    </row>
    <row r="2297" spans="1:4" x14ac:dyDescent="0.25">
      <c r="A2297" s="89"/>
      <c r="B2297" s="90" t="s">
        <v>209</v>
      </c>
      <c r="C2297" s="132"/>
      <c r="D2297" s="132"/>
    </row>
    <row r="2298" spans="1:4" x14ac:dyDescent="0.25">
      <c r="A2298" s="89">
        <v>610106</v>
      </c>
      <c r="B2298" s="90" t="s">
        <v>91</v>
      </c>
      <c r="C2298" s="132"/>
      <c r="D2298" s="132"/>
    </row>
    <row r="2299" spans="1:4" ht="15.75" thickBot="1" x14ac:dyDescent="0.3">
      <c r="A2299" s="104">
        <v>610107</v>
      </c>
      <c r="B2299" s="105" t="s">
        <v>210</v>
      </c>
      <c r="C2299" s="142"/>
      <c r="D2299" s="142"/>
    </row>
    <row r="2300" spans="1:4" ht="15.75" thickBot="1" x14ac:dyDescent="0.3">
      <c r="A2300" s="93" t="s">
        <v>18</v>
      </c>
      <c r="B2300" s="122"/>
      <c r="C2300" s="133">
        <v>0</v>
      </c>
      <c r="D2300" s="133">
        <v>0</v>
      </c>
    </row>
    <row r="2301" spans="1:4" x14ac:dyDescent="0.25">
      <c r="A2301" s="103">
        <v>6102</v>
      </c>
      <c r="B2301" s="101" t="s">
        <v>447</v>
      </c>
      <c r="C2301" s="134"/>
      <c r="D2301" s="134"/>
    </row>
    <row r="2302" spans="1:4" x14ac:dyDescent="0.25">
      <c r="A2302" s="89">
        <v>610201</v>
      </c>
      <c r="B2302" s="90" t="s">
        <v>86</v>
      </c>
      <c r="C2302" s="132"/>
      <c r="D2302" s="132"/>
    </row>
    <row r="2303" spans="1:4" x14ac:dyDescent="0.25">
      <c r="A2303" s="89">
        <v>610202</v>
      </c>
      <c r="B2303" s="90" t="s">
        <v>87</v>
      </c>
      <c r="C2303" s="132"/>
      <c r="D2303" s="132"/>
    </row>
    <row r="2304" spans="1:4" x14ac:dyDescent="0.25">
      <c r="A2304" s="89">
        <v>610203</v>
      </c>
      <c r="B2304" s="90" t="s">
        <v>88</v>
      </c>
      <c r="C2304" s="132"/>
      <c r="D2304" s="132"/>
    </row>
    <row r="2305" spans="1:4" x14ac:dyDescent="0.25">
      <c r="A2305" s="89">
        <v>610204</v>
      </c>
      <c r="B2305" s="90" t="s">
        <v>89</v>
      </c>
      <c r="C2305" s="132"/>
      <c r="D2305" s="132"/>
    </row>
    <row r="2306" spans="1:4" x14ac:dyDescent="0.25">
      <c r="A2306" s="89">
        <v>610205</v>
      </c>
      <c r="B2306" s="90" t="s">
        <v>206</v>
      </c>
      <c r="C2306" s="132"/>
      <c r="D2306" s="132"/>
    </row>
    <row r="2307" spans="1:4" x14ac:dyDescent="0.25">
      <c r="A2307" s="89"/>
      <c r="B2307" s="90" t="s">
        <v>207</v>
      </c>
      <c r="C2307" s="132"/>
      <c r="D2307" s="132"/>
    </row>
    <row r="2308" spans="1:4" x14ac:dyDescent="0.25">
      <c r="A2308" s="89"/>
      <c r="B2308" s="90" t="s">
        <v>208</v>
      </c>
      <c r="C2308" s="132"/>
      <c r="D2308" s="132"/>
    </row>
    <row r="2309" spans="1:4" x14ac:dyDescent="0.25">
      <c r="A2309" s="89"/>
      <c r="B2309" s="90" t="s">
        <v>209</v>
      </c>
      <c r="C2309" s="132"/>
      <c r="D2309" s="132"/>
    </row>
    <row r="2310" spans="1:4" x14ac:dyDescent="0.25">
      <c r="A2310" s="89">
        <v>610206</v>
      </c>
      <c r="B2310" s="90" t="s">
        <v>91</v>
      </c>
      <c r="C2310" s="132"/>
      <c r="D2310" s="132"/>
    </row>
    <row r="2311" spans="1:4" ht="15.75" thickBot="1" x14ac:dyDescent="0.3">
      <c r="A2311" s="104">
        <v>610207</v>
      </c>
      <c r="B2311" s="105" t="s">
        <v>210</v>
      </c>
      <c r="C2311" s="142"/>
      <c r="D2311" s="142"/>
    </row>
    <row r="2312" spans="1:4" ht="15.75" thickBot="1" x14ac:dyDescent="0.3">
      <c r="A2312" s="93" t="s">
        <v>18</v>
      </c>
      <c r="B2312" s="94"/>
      <c r="C2312" s="133">
        <v>0</v>
      </c>
      <c r="D2312" s="133">
        <v>0</v>
      </c>
    </row>
    <row r="2313" spans="1:4" x14ac:dyDescent="0.25">
      <c r="A2313" s="103">
        <v>6103</v>
      </c>
      <c r="B2313" s="101" t="s">
        <v>448</v>
      </c>
      <c r="C2313" s="134"/>
      <c r="D2313" s="134"/>
    </row>
    <row r="2314" spans="1:4" x14ac:dyDescent="0.25">
      <c r="A2314" s="89">
        <v>610301</v>
      </c>
      <c r="B2314" s="90" t="s">
        <v>86</v>
      </c>
      <c r="C2314" s="132"/>
      <c r="D2314" s="132"/>
    </row>
    <row r="2315" spans="1:4" x14ac:dyDescent="0.25">
      <c r="A2315" s="89">
        <v>610302</v>
      </c>
      <c r="B2315" s="90" t="s">
        <v>87</v>
      </c>
      <c r="C2315" s="132"/>
      <c r="D2315" s="132"/>
    </row>
    <row r="2316" spans="1:4" x14ac:dyDescent="0.25">
      <c r="A2316" s="89">
        <v>610303</v>
      </c>
      <c r="B2316" s="90" t="s">
        <v>88</v>
      </c>
      <c r="C2316" s="132"/>
      <c r="D2316" s="132"/>
    </row>
    <row r="2317" spans="1:4" x14ac:dyDescent="0.25">
      <c r="A2317" s="89">
        <v>610304</v>
      </c>
      <c r="B2317" s="90" t="s">
        <v>89</v>
      </c>
      <c r="C2317" s="132"/>
      <c r="D2317" s="132"/>
    </row>
    <row r="2318" spans="1:4" x14ac:dyDescent="0.25">
      <c r="A2318" s="89">
        <v>610305</v>
      </c>
      <c r="B2318" s="90" t="s">
        <v>206</v>
      </c>
      <c r="C2318" s="132"/>
      <c r="D2318" s="132"/>
    </row>
    <row r="2319" spans="1:4" x14ac:dyDescent="0.25">
      <c r="A2319" s="89"/>
      <c r="B2319" s="90" t="s">
        <v>207</v>
      </c>
      <c r="C2319" s="132"/>
      <c r="D2319" s="132"/>
    </row>
    <row r="2320" spans="1:4" x14ac:dyDescent="0.25">
      <c r="A2320" s="89"/>
      <c r="B2320" s="90" t="s">
        <v>208</v>
      </c>
      <c r="C2320" s="132"/>
      <c r="D2320" s="132"/>
    </row>
    <row r="2321" spans="1:4" x14ac:dyDescent="0.25">
      <c r="A2321" s="89"/>
      <c r="B2321" s="90" t="s">
        <v>209</v>
      </c>
      <c r="C2321" s="132"/>
      <c r="D2321" s="132"/>
    </row>
    <row r="2322" spans="1:4" x14ac:dyDescent="0.25">
      <c r="A2322" s="89">
        <v>610306</v>
      </c>
      <c r="B2322" s="90" t="s">
        <v>91</v>
      </c>
      <c r="C2322" s="132"/>
      <c r="D2322" s="132"/>
    </row>
    <row r="2323" spans="1:4" ht="15.75" thickBot="1" x14ac:dyDescent="0.3">
      <c r="A2323" s="104">
        <v>610307</v>
      </c>
      <c r="B2323" s="105" t="s">
        <v>210</v>
      </c>
      <c r="C2323" s="142"/>
      <c r="D2323" s="142"/>
    </row>
    <row r="2324" spans="1:4" ht="15.75" thickBot="1" x14ac:dyDescent="0.3">
      <c r="A2324" s="93" t="s">
        <v>18</v>
      </c>
      <c r="B2324" s="94"/>
      <c r="C2324" s="133">
        <v>0</v>
      </c>
      <c r="D2324" s="133">
        <v>0</v>
      </c>
    </row>
    <row r="2325" spans="1:4" x14ac:dyDescent="0.25">
      <c r="A2325" s="103">
        <v>6104</v>
      </c>
      <c r="B2325" s="101" t="s">
        <v>270</v>
      </c>
      <c r="C2325" s="134"/>
      <c r="D2325" s="134"/>
    </row>
    <row r="2326" spans="1:4" x14ac:dyDescent="0.25">
      <c r="A2326" s="89">
        <v>610401</v>
      </c>
      <c r="B2326" s="90" t="s">
        <v>94</v>
      </c>
      <c r="C2326" s="132"/>
      <c r="D2326" s="132"/>
    </row>
    <row r="2327" spans="1:4" x14ac:dyDescent="0.25">
      <c r="A2327" s="89">
        <v>610402</v>
      </c>
      <c r="B2327" s="90" t="s">
        <v>95</v>
      </c>
      <c r="C2327" s="132"/>
      <c r="D2327" s="132"/>
    </row>
    <row r="2328" spans="1:4" x14ac:dyDescent="0.25">
      <c r="A2328" s="89">
        <v>610403</v>
      </c>
      <c r="B2328" s="90" t="s">
        <v>96</v>
      </c>
      <c r="C2328" s="132"/>
      <c r="D2328" s="132"/>
    </row>
    <row r="2329" spans="1:4" x14ac:dyDescent="0.25">
      <c r="A2329" s="89">
        <v>610404</v>
      </c>
      <c r="B2329" s="90" t="s">
        <v>97</v>
      </c>
      <c r="C2329" s="132"/>
      <c r="D2329" s="132"/>
    </row>
    <row r="2330" spans="1:4" x14ac:dyDescent="0.25">
      <c r="A2330" s="89">
        <v>610405</v>
      </c>
      <c r="B2330" s="90" t="s">
        <v>98</v>
      </c>
      <c r="C2330" s="132"/>
      <c r="D2330" s="132"/>
    </row>
    <row r="2331" spans="1:4" x14ac:dyDescent="0.25">
      <c r="A2331" s="89">
        <v>610406</v>
      </c>
      <c r="B2331" s="90" t="s">
        <v>99</v>
      </c>
      <c r="C2331" s="132"/>
      <c r="D2331" s="132"/>
    </row>
    <row r="2332" spans="1:4" x14ac:dyDescent="0.25">
      <c r="A2332" s="89">
        <v>610407</v>
      </c>
      <c r="B2332" s="90" t="s">
        <v>100</v>
      </c>
      <c r="C2332" s="132"/>
      <c r="D2332" s="132"/>
    </row>
    <row r="2333" spans="1:4" x14ac:dyDescent="0.25">
      <c r="A2333" s="89">
        <v>610408</v>
      </c>
      <c r="B2333" s="90" t="s">
        <v>101</v>
      </c>
      <c r="C2333" s="132"/>
      <c r="D2333" s="132"/>
    </row>
    <row r="2334" spans="1:4" x14ac:dyDescent="0.25">
      <c r="A2334" s="89">
        <v>610409</v>
      </c>
      <c r="B2334" s="90" t="s">
        <v>102</v>
      </c>
      <c r="C2334" s="132"/>
      <c r="D2334" s="132"/>
    </row>
    <row r="2335" spans="1:4" x14ac:dyDescent="0.25">
      <c r="A2335" s="89">
        <v>610410</v>
      </c>
      <c r="B2335" s="90" t="s">
        <v>103</v>
      </c>
      <c r="C2335" s="132"/>
      <c r="D2335" s="132"/>
    </row>
    <row r="2336" spans="1:4" x14ac:dyDescent="0.25">
      <c r="A2336" s="89">
        <v>610411</v>
      </c>
      <c r="B2336" s="90" t="s">
        <v>104</v>
      </c>
      <c r="C2336" s="132"/>
      <c r="D2336" s="132"/>
    </row>
    <row r="2337" spans="1:4" x14ac:dyDescent="0.25">
      <c r="A2337" s="89">
        <v>610412</v>
      </c>
      <c r="B2337" s="90" t="s">
        <v>105</v>
      </c>
      <c r="C2337" s="132"/>
      <c r="D2337" s="132"/>
    </row>
    <row r="2338" spans="1:4" x14ac:dyDescent="0.25">
      <c r="A2338" s="89">
        <v>610413</v>
      </c>
      <c r="B2338" s="90" t="s">
        <v>106</v>
      </c>
      <c r="C2338" s="132"/>
      <c r="D2338" s="132"/>
    </row>
    <row r="2339" spans="1:4" x14ac:dyDescent="0.25">
      <c r="A2339" s="89">
        <v>610414</v>
      </c>
      <c r="B2339" s="90" t="s">
        <v>107</v>
      </c>
      <c r="C2339" s="132"/>
      <c r="D2339" s="132"/>
    </row>
    <row r="2340" spans="1:4" ht="15.75" thickBot="1" x14ac:dyDescent="0.3">
      <c r="A2340" s="104">
        <v>610415</v>
      </c>
      <c r="B2340" s="105" t="s">
        <v>108</v>
      </c>
      <c r="C2340" s="142"/>
      <c r="D2340" s="142"/>
    </row>
    <row r="2341" spans="1:4" ht="15.75" thickBot="1" x14ac:dyDescent="0.3">
      <c r="A2341" s="93" t="s">
        <v>18</v>
      </c>
      <c r="B2341" s="94"/>
      <c r="C2341" s="133">
        <v>0</v>
      </c>
      <c r="D2341" s="133">
        <v>0</v>
      </c>
    </row>
    <row r="2342" spans="1:4" x14ac:dyDescent="0.25">
      <c r="A2342" s="103">
        <v>6105</v>
      </c>
      <c r="B2342" s="101" t="s">
        <v>283</v>
      </c>
      <c r="C2342" s="134"/>
      <c r="D2342" s="134"/>
    </row>
    <row r="2343" spans="1:4" x14ac:dyDescent="0.25">
      <c r="A2343" s="89">
        <v>610501</v>
      </c>
      <c r="B2343" s="90" t="s">
        <v>94</v>
      </c>
      <c r="C2343" s="132"/>
      <c r="D2343" s="132"/>
    </row>
    <row r="2344" spans="1:4" x14ac:dyDescent="0.25">
      <c r="A2344" s="89">
        <v>610502</v>
      </c>
      <c r="B2344" s="90" t="s">
        <v>95</v>
      </c>
      <c r="C2344" s="132"/>
      <c r="D2344" s="132"/>
    </row>
    <row r="2345" spans="1:4" x14ac:dyDescent="0.25">
      <c r="A2345" s="89">
        <v>610503</v>
      </c>
      <c r="B2345" s="90" t="s">
        <v>96</v>
      </c>
      <c r="C2345" s="132"/>
      <c r="D2345" s="132"/>
    </row>
    <row r="2346" spans="1:4" x14ac:dyDescent="0.25">
      <c r="A2346" s="89">
        <v>610504</v>
      </c>
      <c r="B2346" s="90" t="s">
        <v>97</v>
      </c>
      <c r="C2346" s="132"/>
      <c r="D2346" s="132"/>
    </row>
    <row r="2347" spans="1:4" x14ac:dyDescent="0.25">
      <c r="A2347" s="89">
        <v>610505</v>
      </c>
      <c r="B2347" s="90" t="s">
        <v>98</v>
      </c>
      <c r="C2347" s="132"/>
      <c r="D2347" s="132"/>
    </row>
    <row r="2348" spans="1:4" x14ac:dyDescent="0.25">
      <c r="A2348" s="89">
        <v>610506</v>
      </c>
      <c r="B2348" s="90" t="s">
        <v>99</v>
      </c>
      <c r="C2348" s="132"/>
      <c r="D2348" s="132"/>
    </row>
    <row r="2349" spans="1:4" x14ac:dyDescent="0.25">
      <c r="A2349" s="89">
        <v>610507</v>
      </c>
      <c r="B2349" s="90" t="s">
        <v>100</v>
      </c>
      <c r="C2349" s="132"/>
      <c r="D2349" s="132"/>
    </row>
    <row r="2350" spans="1:4" x14ac:dyDescent="0.25">
      <c r="A2350" s="89">
        <v>610508</v>
      </c>
      <c r="B2350" s="90" t="s">
        <v>101</v>
      </c>
      <c r="C2350" s="132"/>
      <c r="D2350" s="132"/>
    </row>
    <row r="2351" spans="1:4" x14ac:dyDescent="0.25">
      <c r="A2351" s="89">
        <v>610509</v>
      </c>
      <c r="B2351" s="90" t="s">
        <v>102</v>
      </c>
      <c r="C2351" s="132"/>
      <c r="D2351" s="132"/>
    </row>
    <row r="2352" spans="1:4" x14ac:dyDescent="0.25">
      <c r="A2352" s="89">
        <v>610510</v>
      </c>
      <c r="B2352" s="90" t="s">
        <v>103</v>
      </c>
      <c r="C2352" s="132"/>
      <c r="D2352" s="132"/>
    </row>
    <row r="2353" spans="1:4" x14ac:dyDescent="0.25">
      <c r="A2353" s="89">
        <v>610511</v>
      </c>
      <c r="B2353" s="90" t="s">
        <v>104</v>
      </c>
      <c r="C2353" s="132"/>
      <c r="D2353" s="132"/>
    </row>
    <row r="2354" spans="1:4" x14ac:dyDescent="0.25">
      <c r="A2354" s="89">
        <v>610512</v>
      </c>
      <c r="B2354" s="90" t="s">
        <v>105</v>
      </c>
      <c r="C2354" s="132"/>
      <c r="D2354" s="132"/>
    </row>
    <row r="2355" spans="1:4" x14ac:dyDescent="0.25">
      <c r="A2355" s="89">
        <v>610513</v>
      </c>
      <c r="B2355" s="90" t="s">
        <v>106</v>
      </c>
      <c r="C2355" s="132"/>
      <c r="D2355" s="132"/>
    </row>
    <row r="2356" spans="1:4" x14ac:dyDescent="0.25">
      <c r="A2356" s="89">
        <v>610514</v>
      </c>
      <c r="B2356" s="90" t="s">
        <v>107</v>
      </c>
      <c r="C2356" s="132"/>
      <c r="D2356" s="132"/>
    </row>
    <row r="2357" spans="1:4" ht="15.75" thickBot="1" x14ac:dyDescent="0.3">
      <c r="A2357" s="104">
        <v>610515</v>
      </c>
      <c r="B2357" s="105" t="s">
        <v>108</v>
      </c>
      <c r="C2357" s="142"/>
      <c r="D2357" s="142"/>
    </row>
    <row r="2358" spans="1:4" ht="15.75" thickBot="1" x14ac:dyDescent="0.3">
      <c r="A2358" s="93" t="s">
        <v>18</v>
      </c>
      <c r="B2358" s="94"/>
      <c r="C2358" s="133">
        <v>0</v>
      </c>
      <c r="D2358" s="133">
        <v>0</v>
      </c>
    </row>
    <row r="2359" spans="1:4" x14ac:dyDescent="0.25">
      <c r="A2359" s="103">
        <v>6106</v>
      </c>
      <c r="B2359" s="101" t="s">
        <v>449</v>
      </c>
      <c r="C2359" s="134"/>
      <c r="D2359" s="134"/>
    </row>
    <row r="2360" spans="1:4" x14ac:dyDescent="0.25">
      <c r="A2360" s="89">
        <v>610601</v>
      </c>
      <c r="B2360" s="90" t="s">
        <v>94</v>
      </c>
      <c r="C2360" s="132"/>
      <c r="D2360" s="132"/>
    </row>
    <row r="2361" spans="1:4" x14ac:dyDescent="0.25">
      <c r="A2361" s="89">
        <v>610602</v>
      </c>
      <c r="B2361" s="90" t="s">
        <v>95</v>
      </c>
      <c r="C2361" s="132"/>
      <c r="D2361" s="132"/>
    </row>
    <row r="2362" spans="1:4" x14ac:dyDescent="0.25">
      <c r="A2362" s="89">
        <v>610603</v>
      </c>
      <c r="B2362" s="90" t="s">
        <v>96</v>
      </c>
      <c r="C2362" s="132"/>
      <c r="D2362" s="132"/>
    </row>
    <row r="2363" spans="1:4" x14ac:dyDescent="0.25">
      <c r="A2363" s="89">
        <v>610604</v>
      </c>
      <c r="B2363" s="90" t="s">
        <v>97</v>
      </c>
      <c r="C2363" s="132"/>
      <c r="D2363" s="132"/>
    </row>
    <row r="2364" spans="1:4" x14ac:dyDescent="0.25">
      <c r="A2364" s="89">
        <v>610605</v>
      </c>
      <c r="B2364" s="90" t="s">
        <v>98</v>
      </c>
      <c r="C2364" s="132"/>
      <c r="D2364" s="132"/>
    </row>
    <row r="2365" spans="1:4" x14ac:dyDescent="0.25">
      <c r="A2365" s="89">
        <v>610606</v>
      </c>
      <c r="B2365" s="90" t="s">
        <v>99</v>
      </c>
      <c r="C2365" s="132"/>
      <c r="D2365" s="132"/>
    </row>
    <row r="2366" spans="1:4" x14ac:dyDescent="0.25">
      <c r="A2366" s="89">
        <v>610607</v>
      </c>
      <c r="B2366" s="90" t="s">
        <v>100</v>
      </c>
      <c r="C2366" s="132"/>
      <c r="D2366" s="132"/>
    </row>
    <row r="2367" spans="1:4" x14ac:dyDescent="0.25">
      <c r="A2367" s="89">
        <v>610608</v>
      </c>
      <c r="B2367" s="90" t="s">
        <v>101</v>
      </c>
      <c r="C2367" s="132"/>
      <c r="D2367" s="132"/>
    </row>
    <row r="2368" spans="1:4" x14ac:dyDescent="0.25">
      <c r="A2368" s="89">
        <v>610609</v>
      </c>
      <c r="B2368" s="90" t="s">
        <v>102</v>
      </c>
      <c r="C2368" s="132"/>
      <c r="D2368" s="132"/>
    </row>
    <row r="2369" spans="1:4" x14ac:dyDescent="0.25">
      <c r="A2369" s="89">
        <v>610610</v>
      </c>
      <c r="B2369" s="90" t="s">
        <v>103</v>
      </c>
      <c r="C2369" s="132"/>
      <c r="D2369" s="132"/>
    </row>
    <row r="2370" spans="1:4" x14ac:dyDescent="0.25">
      <c r="A2370" s="89">
        <v>610611</v>
      </c>
      <c r="B2370" s="90" t="s">
        <v>104</v>
      </c>
      <c r="C2370" s="132"/>
      <c r="D2370" s="132"/>
    </row>
    <row r="2371" spans="1:4" x14ac:dyDescent="0.25">
      <c r="A2371" s="89">
        <v>610612</v>
      </c>
      <c r="B2371" s="90" t="s">
        <v>105</v>
      </c>
      <c r="C2371" s="132"/>
      <c r="D2371" s="132"/>
    </row>
    <row r="2372" spans="1:4" x14ac:dyDescent="0.25">
      <c r="A2372" s="89">
        <v>610613</v>
      </c>
      <c r="B2372" s="90" t="s">
        <v>106</v>
      </c>
      <c r="C2372" s="132"/>
      <c r="D2372" s="132"/>
    </row>
    <row r="2373" spans="1:4" x14ac:dyDescent="0.25">
      <c r="A2373" s="89">
        <v>610614</v>
      </c>
      <c r="B2373" s="90" t="s">
        <v>107</v>
      </c>
      <c r="C2373" s="132"/>
      <c r="D2373" s="132"/>
    </row>
    <row r="2374" spans="1:4" ht="15.75" thickBot="1" x14ac:dyDescent="0.3">
      <c r="A2374" s="104">
        <v>610615</v>
      </c>
      <c r="B2374" s="105" t="s">
        <v>108</v>
      </c>
      <c r="C2374" s="142"/>
      <c r="D2374" s="142"/>
    </row>
    <row r="2375" spans="1:4" ht="15.75" thickBot="1" x14ac:dyDescent="0.3">
      <c r="A2375" s="93" t="s">
        <v>18</v>
      </c>
      <c r="B2375" s="94"/>
      <c r="C2375" s="133">
        <v>0</v>
      </c>
      <c r="D2375" s="133">
        <v>0</v>
      </c>
    </row>
    <row r="2376" spans="1:4" x14ac:dyDescent="0.25">
      <c r="A2376" s="103">
        <v>62</v>
      </c>
      <c r="B2376" s="101" t="s">
        <v>450</v>
      </c>
      <c r="C2376" s="134"/>
      <c r="D2376" s="134"/>
    </row>
    <row r="2377" spans="1:4" x14ac:dyDescent="0.25">
      <c r="A2377" s="102">
        <v>6201</v>
      </c>
      <c r="B2377" s="100" t="s">
        <v>451</v>
      </c>
      <c r="C2377" s="132"/>
      <c r="D2377" s="132"/>
    </row>
    <row r="2378" spans="1:4" x14ac:dyDescent="0.25">
      <c r="A2378" s="89">
        <v>620101</v>
      </c>
      <c r="B2378" s="90" t="s">
        <v>94</v>
      </c>
      <c r="C2378" s="132"/>
      <c r="D2378" s="132"/>
    </row>
    <row r="2379" spans="1:4" x14ac:dyDescent="0.25">
      <c r="A2379" s="89">
        <v>620102</v>
      </c>
      <c r="B2379" s="90" t="s">
        <v>95</v>
      </c>
      <c r="C2379" s="132"/>
      <c r="D2379" s="132"/>
    </row>
    <row r="2380" spans="1:4" x14ac:dyDescent="0.25">
      <c r="A2380" s="89">
        <v>620103</v>
      </c>
      <c r="B2380" s="90" t="s">
        <v>96</v>
      </c>
      <c r="C2380" s="132"/>
      <c r="D2380" s="132"/>
    </row>
    <row r="2381" spans="1:4" x14ac:dyDescent="0.25">
      <c r="A2381" s="89">
        <v>620104</v>
      </c>
      <c r="B2381" s="90" t="s">
        <v>97</v>
      </c>
      <c r="C2381" s="132"/>
      <c r="D2381" s="132"/>
    </row>
    <row r="2382" spans="1:4" x14ac:dyDescent="0.25">
      <c r="A2382" s="89">
        <v>620105</v>
      </c>
      <c r="B2382" s="90" t="s">
        <v>98</v>
      </c>
      <c r="C2382" s="132"/>
      <c r="D2382" s="132"/>
    </row>
    <row r="2383" spans="1:4" x14ac:dyDescent="0.25">
      <c r="A2383" s="89">
        <v>620106</v>
      </c>
      <c r="B2383" s="90" t="s">
        <v>99</v>
      </c>
      <c r="C2383" s="132"/>
      <c r="D2383" s="132"/>
    </row>
    <row r="2384" spans="1:4" x14ac:dyDescent="0.25">
      <c r="A2384" s="89">
        <v>620107</v>
      </c>
      <c r="B2384" s="90" t="s">
        <v>100</v>
      </c>
      <c r="C2384" s="132"/>
      <c r="D2384" s="132"/>
    </row>
    <row r="2385" spans="1:4" x14ac:dyDescent="0.25">
      <c r="A2385" s="89">
        <v>620108</v>
      </c>
      <c r="B2385" s="90" t="s">
        <v>101</v>
      </c>
      <c r="C2385" s="132"/>
      <c r="D2385" s="132"/>
    </row>
    <row r="2386" spans="1:4" x14ac:dyDescent="0.25">
      <c r="A2386" s="89">
        <v>620109</v>
      </c>
      <c r="B2386" s="90" t="s">
        <v>102</v>
      </c>
      <c r="C2386" s="132"/>
      <c r="D2386" s="132"/>
    </row>
    <row r="2387" spans="1:4" x14ac:dyDescent="0.25">
      <c r="A2387" s="89">
        <v>620110</v>
      </c>
      <c r="B2387" s="90" t="s">
        <v>103</v>
      </c>
      <c r="C2387" s="132"/>
      <c r="D2387" s="132"/>
    </row>
    <row r="2388" spans="1:4" x14ac:dyDescent="0.25">
      <c r="A2388" s="89">
        <v>620111</v>
      </c>
      <c r="B2388" s="90" t="s">
        <v>104</v>
      </c>
      <c r="C2388" s="132"/>
      <c r="D2388" s="132"/>
    </row>
    <row r="2389" spans="1:4" x14ac:dyDescent="0.25">
      <c r="A2389" s="89">
        <v>620112</v>
      </c>
      <c r="B2389" s="90" t="s">
        <v>105</v>
      </c>
      <c r="C2389" s="132"/>
      <c r="D2389" s="132"/>
    </row>
    <row r="2390" spans="1:4" x14ac:dyDescent="0.25">
      <c r="A2390" s="89">
        <v>620113</v>
      </c>
      <c r="B2390" s="90" t="s">
        <v>106</v>
      </c>
      <c r="C2390" s="132"/>
      <c r="D2390" s="132"/>
    </row>
    <row r="2391" spans="1:4" x14ac:dyDescent="0.25">
      <c r="A2391" s="89">
        <v>620114</v>
      </c>
      <c r="B2391" s="90" t="s">
        <v>107</v>
      </c>
      <c r="C2391" s="132"/>
      <c r="D2391" s="132"/>
    </row>
    <row r="2392" spans="1:4" ht="15.75" thickBot="1" x14ac:dyDescent="0.3">
      <c r="A2392" s="127">
        <v>620115</v>
      </c>
      <c r="B2392" s="105" t="s">
        <v>108</v>
      </c>
      <c r="C2392" s="136"/>
      <c r="D2392" s="136"/>
    </row>
    <row r="2393" spans="1:4" ht="15.75" thickBot="1" x14ac:dyDescent="0.3">
      <c r="A2393" s="93" t="s">
        <v>18</v>
      </c>
      <c r="B2393" s="94"/>
      <c r="C2393" s="133">
        <v>0</v>
      </c>
      <c r="D2393" s="133">
        <v>0</v>
      </c>
    </row>
    <row r="2394" spans="1:4" x14ac:dyDescent="0.25">
      <c r="A2394" s="103">
        <v>69</v>
      </c>
      <c r="B2394" s="101" t="s">
        <v>452</v>
      </c>
      <c r="C2394" s="134"/>
      <c r="D2394" s="134"/>
    </row>
    <row r="2395" spans="1:4" ht="15.75" thickBot="1" x14ac:dyDescent="0.3">
      <c r="A2395" s="102">
        <v>6901</v>
      </c>
      <c r="B2395" s="100" t="s">
        <v>453</v>
      </c>
      <c r="C2395" s="132"/>
      <c r="D2395" s="132"/>
    </row>
    <row r="2396" spans="1:4" ht="15.75" thickBot="1" x14ac:dyDescent="0.3">
      <c r="A2396" s="93" t="s">
        <v>18</v>
      </c>
      <c r="B2396" s="94"/>
      <c r="C2396" s="133">
        <v>0</v>
      </c>
      <c r="D2396" s="133">
        <v>0</v>
      </c>
    </row>
    <row r="2397" spans="1:4" ht="15.75" thickBot="1" x14ac:dyDescent="0.3">
      <c r="A2397" s="103">
        <v>6902</v>
      </c>
      <c r="B2397" s="101" t="s">
        <v>450</v>
      </c>
      <c r="C2397" s="134"/>
      <c r="D2397" s="134"/>
    </row>
    <row r="2398" spans="1:4" ht="15.75" thickBot="1" x14ac:dyDescent="0.3">
      <c r="A2398" s="93" t="s">
        <v>18</v>
      </c>
      <c r="B2398" s="94"/>
      <c r="C2398" s="133">
        <v>0</v>
      </c>
      <c r="D2398" s="133">
        <v>0</v>
      </c>
    </row>
    <row r="2399" spans="1:4" x14ac:dyDescent="0.25">
      <c r="A2399" s="95"/>
      <c r="B2399" s="96"/>
      <c r="C2399" s="134"/>
      <c r="D2399" s="134"/>
    </row>
    <row r="2400" spans="1:4" x14ac:dyDescent="0.25">
      <c r="A2400" s="128" t="s">
        <v>454</v>
      </c>
      <c r="B2400" s="129"/>
      <c r="C2400" s="149">
        <v>8581388</v>
      </c>
      <c r="D2400" s="149">
        <v>5638369</v>
      </c>
    </row>
    <row r="2401" spans="1:4" x14ac:dyDescent="0.25">
      <c r="A2401" s="98"/>
      <c r="B2401" s="90"/>
      <c r="C2401" s="150"/>
      <c r="D2401" s="150"/>
    </row>
    <row r="2402" spans="1:4" x14ac:dyDescent="0.25">
      <c r="A2402" s="128" t="s">
        <v>455</v>
      </c>
      <c r="B2402" s="129"/>
      <c r="C2402" s="149">
        <v>-1983205</v>
      </c>
      <c r="D2402" s="149">
        <v>-2195917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26B8-949F-410E-9E77-C926FCAA3905}">
  <dimension ref="A1:D2402"/>
  <sheetViews>
    <sheetView workbookViewId="0">
      <selection activeCell="G6" sqref="G6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272200</v>
      </c>
      <c r="D6" s="8">
        <v>272200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361655635.57999998</v>
      </c>
      <c r="D8" s="8">
        <v>216518631.03999999</v>
      </c>
    </row>
    <row r="9" spans="1:4" x14ac:dyDescent="0.25">
      <c r="A9" s="6">
        <v>1105</v>
      </c>
      <c r="B9" s="7" t="s">
        <v>9</v>
      </c>
      <c r="C9" s="8">
        <v>-27560122.84</v>
      </c>
      <c r="D9" s="8">
        <v>-25618198.210000001</v>
      </c>
    </row>
    <row r="10" spans="1:4" x14ac:dyDescent="0.25">
      <c r="A10" s="6">
        <v>1106</v>
      </c>
      <c r="B10" s="7" t="s">
        <v>10</v>
      </c>
      <c r="C10" s="8">
        <v>378024.78</v>
      </c>
      <c r="D10" s="8">
        <v>378024.78</v>
      </c>
    </row>
    <row r="11" spans="1:4" x14ac:dyDescent="0.25">
      <c r="A11" s="6">
        <v>1107</v>
      </c>
      <c r="B11" s="7" t="s">
        <v>11</v>
      </c>
      <c r="C11" s="8">
        <v>1834921939.9200001</v>
      </c>
      <c r="D11" s="8">
        <v>1848321939.9200001</v>
      </c>
    </row>
    <row r="12" spans="1:4" x14ac:dyDescent="0.25">
      <c r="A12" s="6">
        <v>1108</v>
      </c>
      <c r="B12" s="7" t="s">
        <v>12</v>
      </c>
      <c r="C12" s="8">
        <v>333851600.31</v>
      </c>
      <c r="D12" s="8">
        <v>50205253.579999998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423136312.12</v>
      </c>
      <c r="D16" s="8">
        <v>235022576.09</v>
      </c>
    </row>
    <row r="17" spans="1:4" ht="15.75" thickBot="1" x14ac:dyDescent="0.3">
      <c r="A17" s="6">
        <v>1111</v>
      </c>
      <c r="B17" s="7" t="s">
        <v>17</v>
      </c>
      <c r="C17" s="8">
        <v>13798800</v>
      </c>
      <c r="D17" s="8">
        <v>13798800</v>
      </c>
    </row>
    <row r="18" spans="1:4" ht="15.75" thickBot="1" x14ac:dyDescent="0.3">
      <c r="A18" s="9" t="s">
        <v>18</v>
      </c>
      <c r="B18" s="10"/>
      <c r="C18" s="11">
        <f>SUM(C4:C17)</f>
        <v>2940454389.8699999</v>
      </c>
      <c r="D18" s="11">
        <f>SUM(D4:D17)</f>
        <v>2338899227.1999998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18854</v>
      </c>
      <c r="D20" s="8">
        <v>16014</v>
      </c>
    </row>
    <row r="21" spans="1:4" x14ac:dyDescent="0.25">
      <c r="A21" s="6">
        <v>1202</v>
      </c>
      <c r="B21" s="7" t="s">
        <v>21</v>
      </c>
      <c r="C21" s="8">
        <v>205000</v>
      </c>
      <c r="D21" s="8">
        <v>109000</v>
      </c>
    </row>
    <row r="22" spans="1:4" x14ac:dyDescent="0.25">
      <c r="A22" s="6">
        <v>1203</v>
      </c>
      <c r="B22" s="7" t="s">
        <v>22</v>
      </c>
      <c r="C22" s="8">
        <v>102619567.38</v>
      </c>
      <c r="D22" s="8">
        <v>65467600.75</v>
      </c>
    </row>
    <row r="23" spans="1:4" x14ac:dyDescent="0.25">
      <c r="A23" s="6">
        <v>1204</v>
      </c>
      <c r="B23" s="7" t="s">
        <v>23</v>
      </c>
      <c r="C23" s="8">
        <v>57882344.630000003</v>
      </c>
      <c r="D23" s="8">
        <v>32698419.699999999</v>
      </c>
    </row>
    <row r="24" spans="1:4" ht="15.75" thickBot="1" x14ac:dyDescent="0.3">
      <c r="A24" s="16">
        <v>1205</v>
      </c>
      <c r="B24" s="17" t="s">
        <v>24</v>
      </c>
      <c r="C24" s="8">
        <v>233339612.99000001</v>
      </c>
      <c r="D24" s="18">
        <v>229623701</v>
      </c>
    </row>
    <row r="25" spans="1:4" ht="15.75" thickBot="1" x14ac:dyDescent="0.3">
      <c r="A25" s="9" t="s">
        <v>18</v>
      </c>
      <c r="B25" s="10"/>
      <c r="C25" s="11">
        <f>SUM(C20:C24)</f>
        <v>394065379</v>
      </c>
      <c r="D25" s="11">
        <f>SUM(D20:D24)</f>
        <v>327914735.44999999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394165700.89999998</v>
      </c>
      <c r="D27" s="8">
        <v>267211223.36000001</v>
      </c>
    </row>
    <row r="28" spans="1:4" x14ac:dyDescent="0.25">
      <c r="A28" s="6">
        <v>1302</v>
      </c>
      <c r="B28" s="7" t="s">
        <v>27</v>
      </c>
      <c r="C28" s="8">
        <v>2657674530.4000001</v>
      </c>
      <c r="D28" s="8">
        <v>2843849269.02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7597729.1699999999</v>
      </c>
      <c r="D30" s="8">
        <v>5139290.55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12326191.720000001</v>
      </c>
      <c r="D32" s="8">
        <v>15717621</v>
      </c>
    </row>
    <row r="33" spans="1:4" x14ac:dyDescent="0.25">
      <c r="A33" s="6">
        <v>1307</v>
      </c>
      <c r="B33" s="7" t="s">
        <v>32</v>
      </c>
      <c r="C33" s="8">
        <v>100746669.12</v>
      </c>
      <c r="D33" s="8">
        <v>89062323.290000007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53213571.149999999</v>
      </c>
      <c r="D37" s="8">
        <v>61272621.850000001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3225724392.46</v>
      </c>
      <c r="D40" s="11">
        <f>SUM(D27:D39)</f>
        <v>3282252349.0700002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-10222.17</v>
      </c>
      <c r="D42" s="8">
        <v>-10222.17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13131554.279999999</v>
      </c>
      <c r="D47" s="8">
        <v>135834725.22999999</v>
      </c>
    </row>
    <row r="48" spans="1:4" x14ac:dyDescent="0.25">
      <c r="A48" s="6">
        <v>1407</v>
      </c>
      <c r="B48" s="7" t="s">
        <v>46</v>
      </c>
      <c r="C48" s="8">
        <v>-0.01</v>
      </c>
      <c r="D48" s="8">
        <v>-0.01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13121332.1</v>
      </c>
      <c r="D51" s="21">
        <f>SUM(D42:D50)</f>
        <v>135824503.05000001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822623.68</v>
      </c>
      <c r="D53" s="8">
        <v>1004898.19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53260484.729999997</v>
      </c>
      <c r="D56" s="8">
        <v>52154118.549999997</v>
      </c>
    </row>
    <row r="57" spans="1:4" x14ac:dyDescent="0.25">
      <c r="A57" s="6">
        <v>1505</v>
      </c>
      <c r="B57" s="7" t="s">
        <v>54</v>
      </c>
      <c r="C57" s="8">
        <v>261581679.25999999</v>
      </c>
      <c r="D57" s="8">
        <v>238942734.5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141905527.58000001</v>
      </c>
      <c r="D61" s="8">
        <v>86763354.040000007</v>
      </c>
    </row>
    <row r="62" spans="1:4" x14ac:dyDescent="0.25">
      <c r="A62" s="22" t="s">
        <v>18</v>
      </c>
      <c r="B62" s="23"/>
      <c r="C62" s="24">
        <f>SUM(C53:C61)</f>
        <v>457570315.25</v>
      </c>
      <c r="D62" s="24">
        <f>SUM(D53:D61)</f>
        <v>378865105.28000003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19819446.620000001</v>
      </c>
      <c r="D64" s="8">
        <v>14819446.619999999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>
        <v>142850000</v>
      </c>
      <c r="D67" s="8">
        <v>145296500</v>
      </c>
    </row>
    <row r="68" spans="1:4" ht="15.75" thickBot="1" x14ac:dyDescent="0.3">
      <c r="A68" s="19">
        <v>1605</v>
      </c>
      <c r="B68" s="20" t="s">
        <v>63</v>
      </c>
      <c r="C68" s="8">
        <v>51592000</v>
      </c>
      <c r="D68" s="8">
        <v>56500000</v>
      </c>
    </row>
    <row r="69" spans="1:4" ht="15.75" thickBot="1" x14ac:dyDescent="0.3">
      <c r="A69" s="9" t="s">
        <v>18</v>
      </c>
      <c r="B69" s="10"/>
      <c r="C69" s="11">
        <f>SUM(C64:C68)</f>
        <v>214261446.62</v>
      </c>
      <c r="D69" s="11">
        <f>SUM(D64:D68)</f>
        <v>216615946.62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98716508.560000002</v>
      </c>
      <c r="D73" s="8">
        <v>94159749.379999995</v>
      </c>
    </row>
    <row r="74" spans="1:4" x14ac:dyDescent="0.25">
      <c r="A74" s="6">
        <v>1704</v>
      </c>
      <c r="B74" s="7" t="s">
        <v>68</v>
      </c>
      <c r="C74" s="8">
        <v>-36831871.740000002</v>
      </c>
      <c r="D74" s="8">
        <v>-30314648.190000001</v>
      </c>
    </row>
    <row r="75" spans="1:4" x14ac:dyDescent="0.25">
      <c r="A75" s="6">
        <v>1705</v>
      </c>
      <c r="B75" s="7" t="s">
        <v>69</v>
      </c>
      <c r="C75" s="8">
        <v>16778939.98</v>
      </c>
      <c r="D75" s="8">
        <v>8678488.5299999993</v>
      </c>
    </row>
    <row r="76" spans="1:4" ht="15.75" thickBot="1" x14ac:dyDescent="0.3">
      <c r="A76" s="6">
        <v>1706</v>
      </c>
      <c r="B76" s="7" t="s">
        <v>70</v>
      </c>
      <c r="C76" s="8">
        <v>-2987814.13</v>
      </c>
      <c r="D76" s="8">
        <v>-1823422</v>
      </c>
    </row>
    <row r="77" spans="1:4" ht="15.75" thickBot="1" x14ac:dyDescent="0.3">
      <c r="A77" s="9" t="s">
        <v>18</v>
      </c>
      <c r="B77" s="10"/>
      <c r="C77" s="11">
        <f>SUM(C71:C76)</f>
        <v>75675762.670000002</v>
      </c>
      <c r="D77" s="11">
        <f>SUM(D71:D76)</f>
        <v>70700167.719999999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2030215.25</v>
      </c>
      <c r="D84" s="8">
        <v>2353862.39</v>
      </c>
    </row>
    <row r="85" spans="1:4" x14ac:dyDescent="0.25">
      <c r="A85" s="6">
        <v>1903</v>
      </c>
      <c r="B85" s="7" t="s">
        <v>76</v>
      </c>
      <c r="C85" s="8">
        <v>2360523.67</v>
      </c>
      <c r="D85" s="8">
        <v>1686683.82</v>
      </c>
    </row>
    <row r="86" spans="1:4" x14ac:dyDescent="0.25">
      <c r="A86" s="6">
        <v>1904</v>
      </c>
      <c r="B86" s="7" t="s">
        <v>77</v>
      </c>
      <c r="C86" s="8">
        <v>38164826.479999997</v>
      </c>
      <c r="D86" s="8">
        <v>26883102.800000001</v>
      </c>
    </row>
    <row r="87" spans="1:4" x14ac:dyDescent="0.25">
      <c r="A87" s="6">
        <v>1905</v>
      </c>
      <c r="B87" s="7" t="s">
        <v>78</v>
      </c>
      <c r="C87" s="8">
        <v>88275802.969999999</v>
      </c>
      <c r="D87" s="8">
        <v>54629733.030000001</v>
      </c>
    </row>
    <row r="88" spans="1:4" x14ac:dyDescent="0.25">
      <c r="A88" s="6">
        <v>1906</v>
      </c>
      <c r="B88" s="7" t="s">
        <v>79</v>
      </c>
      <c r="C88" s="8">
        <v>-32983881</v>
      </c>
      <c r="D88" s="8">
        <v>-19032991.91</v>
      </c>
    </row>
    <row r="89" spans="1:4" x14ac:dyDescent="0.25">
      <c r="A89" s="6">
        <v>1907</v>
      </c>
      <c r="B89" s="7" t="s">
        <v>80</v>
      </c>
      <c r="C89" s="8">
        <v>33407028.120000001</v>
      </c>
      <c r="D89" s="8">
        <v>26211551.699999999</v>
      </c>
    </row>
    <row r="90" spans="1:4" x14ac:dyDescent="0.25">
      <c r="A90" s="6">
        <v>1908</v>
      </c>
      <c r="B90" s="7" t="s">
        <v>81</v>
      </c>
      <c r="C90" s="8">
        <v>-19500975.710000001</v>
      </c>
      <c r="D90" s="8">
        <v>-13769771.470000001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111753539.78</v>
      </c>
      <c r="D92" s="11">
        <f>SUM(D83:D91)</f>
        <v>78962170.360000014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7432626557.75</v>
      </c>
      <c r="D94" s="29">
        <f>D18+D25+D40+D51+D62+D69+D77+D81+D92</f>
        <v>6830034204.749999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1607732.63</v>
      </c>
      <c r="D98" s="8">
        <v>1421396.85</v>
      </c>
    </row>
    <row r="99" spans="1:4" x14ac:dyDescent="0.25">
      <c r="A99" s="6">
        <v>2102</v>
      </c>
      <c r="B99" s="7" t="s">
        <v>87</v>
      </c>
      <c r="C99" s="8">
        <v>17003217.82</v>
      </c>
      <c r="D99" s="8">
        <v>16978633.239999998</v>
      </c>
    </row>
    <row r="100" spans="1:4" x14ac:dyDescent="0.25">
      <c r="A100" s="6">
        <v>2103</v>
      </c>
      <c r="B100" s="7" t="s">
        <v>88</v>
      </c>
      <c r="C100" s="8">
        <v>-95615.84</v>
      </c>
      <c r="D100" s="8">
        <v>913298.52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277255527.38999999</v>
      </c>
      <c r="D103" s="8">
        <v>206392224.56999999</v>
      </c>
    </row>
    <row r="104" spans="1:4" ht="15.75" thickBot="1" x14ac:dyDescent="0.3">
      <c r="A104" s="16">
        <v>2110</v>
      </c>
      <c r="B104" s="17" t="s">
        <v>92</v>
      </c>
      <c r="C104" s="8">
        <v>3969358.31</v>
      </c>
      <c r="D104" s="8">
        <v>3836500.17</v>
      </c>
    </row>
    <row r="105" spans="1:4" ht="15.75" thickBot="1" x14ac:dyDescent="0.3">
      <c r="A105" s="9" t="s">
        <v>18</v>
      </c>
      <c r="B105" s="10"/>
      <c r="C105" s="11">
        <f>SUM(C98:C104)</f>
        <v>299740220.31</v>
      </c>
      <c r="D105" s="11">
        <f>SUM(D98:D104)</f>
        <v>229542053.34999999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96535760.890000001</v>
      </c>
      <c r="D107" s="8">
        <v>104961805.37</v>
      </c>
    </row>
    <row r="108" spans="1:4" x14ac:dyDescent="0.25">
      <c r="A108" s="6">
        <v>2202</v>
      </c>
      <c r="B108" s="7" t="s">
        <v>95</v>
      </c>
      <c r="C108" s="8">
        <v>16095875.42</v>
      </c>
      <c r="D108" s="8">
        <v>2847635.19</v>
      </c>
    </row>
    <row r="109" spans="1:4" x14ac:dyDescent="0.25">
      <c r="A109" s="6">
        <v>2203</v>
      </c>
      <c r="B109" s="33" t="s">
        <v>96</v>
      </c>
      <c r="C109" s="8">
        <v>-2183837.63</v>
      </c>
      <c r="D109" s="8">
        <v>1727656.16</v>
      </c>
    </row>
    <row r="110" spans="1:4" x14ac:dyDescent="0.25">
      <c r="A110" s="6">
        <v>2204</v>
      </c>
      <c r="B110" s="7" t="s">
        <v>97</v>
      </c>
      <c r="C110" s="8">
        <v>7417030.7699999996</v>
      </c>
      <c r="D110" s="8">
        <v>2521099.36</v>
      </c>
    </row>
    <row r="111" spans="1:4" x14ac:dyDescent="0.25">
      <c r="A111" s="6">
        <v>2205</v>
      </c>
      <c r="B111" s="7" t="s">
        <v>98</v>
      </c>
      <c r="C111" s="8">
        <v>6234700.1699999999</v>
      </c>
      <c r="D111" s="8">
        <v>4373175.5599999996</v>
      </c>
    </row>
    <row r="112" spans="1:4" x14ac:dyDescent="0.25">
      <c r="A112" s="6">
        <v>2206</v>
      </c>
      <c r="B112" s="7" t="s">
        <v>99</v>
      </c>
      <c r="C112" s="8">
        <v>699937426.41999996</v>
      </c>
      <c r="D112" s="8">
        <v>650243254.12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37897241.740000002</v>
      </c>
      <c r="D114" s="8">
        <v>36142633.579999998</v>
      </c>
    </row>
    <row r="115" spans="1:4" x14ac:dyDescent="0.25">
      <c r="A115" s="6">
        <v>2209</v>
      </c>
      <c r="B115" s="7" t="s">
        <v>102</v>
      </c>
      <c r="C115" s="8">
        <v>14450946.890000001</v>
      </c>
      <c r="D115" s="8">
        <v>9205863.8499999996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8417927.8399999999</v>
      </c>
      <c r="D117" s="8">
        <v>8230169.8499999996</v>
      </c>
    </row>
    <row r="118" spans="1:4" x14ac:dyDescent="0.25">
      <c r="A118" s="6">
        <v>2212</v>
      </c>
      <c r="B118" s="7" t="s">
        <v>105</v>
      </c>
      <c r="C118" s="8">
        <v>2551852.77</v>
      </c>
      <c r="D118" s="8">
        <v>1845024.6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1361650.32</v>
      </c>
      <c r="D120" s="8">
        <v>141791.51999999999</v>
      </c>
    </row>
    <row r="121" spans="1:4" x14ac:dyDescent="0.25">
      <c r="A121" s="6">
        <v>2215</v>
      </c>
      <c r="B121" s="7" t="s">
        <v>108</v>
      </c>
      <c r="C121" s="8">
        <v>3841197.46</v>
      </c>
      <c r="D121" s="8">
        <v>3270317.61</v>
      </c>
    </row>
    <row r="122" spans="1:4" ht="15.75" thickBot="1" x14ac:dyDescent="0.3">
      <c r="A122" s="19">
        <v>2216</v>
      </c>
      <c r="B122" s="20" t="s">
        <v>109</v>
      </c>
      <c r="C122" s="8">
        <v>30033841.899999999</v>
      </c>
      <c r="D122" s="8">
        <v>26739447.84</v>
      </c>
    </row>
    <row r="123" spans="1:4" ht="15.75" thickBot="1" x14ac:dyDescent="0.3">
      <c r="A123" s="9" t="s">
        <v>18</v>
      </c>
      <c r="B123" s="10"/>
      <c r="C123" s="11">
        <f>SUM(C107:C122)</f>
        <v>922591614.96000004</v>
      </c>
      <c r="D123" s="11">
        <f>SUM(D107:D122)</f>
        <v>852249874.61000013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26341126.5</v>
      </c>
      <c r="D126" s="8">
        <v>15064111.119999999</v>
      </c>
    </row>
    <row r="127" spans="1:4" x14ac:dyDescent="0.25">
      <c r="A127" s="6">
        <v>2303</v>
      </c>
      <c r="B127" s="7" t="s">
        <v>113</v>
      </c>
      <c r="C127" s="8">
        <v>1101000</v>
      </c>
      <c r="D127" s="8">
        <v>1000</v>
      </c>
    </row>
    <row r="128" spans="1:4" x14ac:dyDescent="0.25">
      <c r="A128" s="6">
        <v>2304</v>
      </c>
      <c r="B128" s="7" t="s">
        <v>114</v>
      </c>
      <c r="C128" s="8">
        <v>2833206.76</v>
      </c>
      <c r="D128" s="8">
        <v>3919056.95</v>
      </c>
    </row>
    <row r="129" spans="1:4" x14ac:dyDescent="0.25">
      <c r="A129" s="6">
        <v>2305</v>
      </c>
      <c r="B129" s="7" t="s">
        <v>115</v>
      </c>
      <c r="C129" s="8">
        <v>22734871.41</v>
      </c>
      <c r="D129" s="8">
        <v>4781826.41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-434928</v>
      </c>
      <c r="D136" s="8">
        <v>-389613.3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1472534356.9200001</v>
      </c>
      <c r="D138" s="8">
        <v>1169249092.3900001</v>
      </c>
    </row>
    <row r="139" spans="1:4" x14ac:dyDescent="0.25">
      <c r="A139" s="6">
        <v>2314</v>
      </c>
      <c r="B139" s="7" t="s">
        <v>125</v>
      </c>
      <c r="C139" s="8">
        <v>-730196235.49000001</v>
      </c>
      <c r="D139" s="8">
        <v>-545665731.21000004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794913398.10000014</v>
      </c>
      <c r="D141" s="11">
        <f>SUM(D125:D140)</f>
        <v>646959742.36000013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61034711.359999999</v>
      </c>
      <c r="D143" s="8">
        <v>121364501.19</v>
      </c>
    </row>
    <row r="144" spans="1:4" x14ac:dyDescent="0.25">
      <c r="A144" s="6">
        <v>2402</v>
      </c>
      <c r="B144" s="7" t="s">
        <v>129</v>
      </c>
      <c r="C144" s="8">
        <v>1115247061.5899999</v>
      </c>
      <c r="D144" s="8">
        <v>1084279363.3499999</v>
      </c>
    </row>
    <row r="145" spans="1:4" x14ac:dyDescent="0.25">
      <c r="A145" s="6">
        <v>2403</v>
      </c>
      <c r="B145" s="7" t="s">
        <v>130</v>
      </c>
      <c r="C145" s="8">
        <v>174133108.62</v>
      </c>
      <c r="D145" s="8">
        <v>170315148.80000001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14927833.73</v>
      </c>
      <c r="D147" s="8">
        <v>39730.839999999997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1365342715.2999997</v>
      </c>
      <c r="D149" s="11">
        <f>SUM(D143:D148)</f>
        <v>1375998744.1799998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>
        <v>-12247.38</v>
      </c>
    </row>
    <row r="152" spans="1:4" x14ac:dyDescent="0.25">
      <c r="A152" s="6">
        <v>2502</v>
      </c>
      <c r="B152" s="7" t="s">
        <v>136</v>
      </c>
      <c r="C152" s="8">
        <v>4211032.21</v>
      </c>
      <c r="D152" s="8">
        <v>2185123.7799999998</v>
      </c>
    </row>
    <row r="153" spans="1:4" x14ac:dyDescent="0.25">
      <c r="A153" s="6">
        <v>2503</v>
      </c>
      <c r="B153" s="7" t="s">
        <v>137</v>
      </c>
      <c r="C153" s="8">
        <v>17716681.629999999</v>
      </c>
      <c r="D153" s="8">
        <v>16232664.640000001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23669969.170000002</v>
      </c>
      <c r="D155" s="8">
        <v>19377170.559999999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45597683.010000005</v>
      </c>
      <c r="D157" s="11">
        <f>SUM(D151:D156)</f>
        <v>37782711.599999994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6973667.9500000002</v>
      </c>
      <c r="D160" s="8">
        <v>3855597.94</v>
      </c>
    </row>
    <row r="161" spans="1:4" x14ac:dyDescent="0.25">
      <c r="A161" s="6">
        <v>2603</v>
      </c>
      <c r="B161" s="7" t="s">
        <v>144</v>
      </c>
      <c r="C161" s="8">
        <v>1598040.56</v>
      </c>
      <c r="D161" s="8">
        <v>1223250.56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87973235.219999999</v>
      </c>
      <c r="D164" s="8">
        <v>43556774.079999998</v>
      </c>
    </row>
    <row r="165" spans="1:4" x14ac:dyDescent="0.25">
      <c r="A165" s="6">
        <v>2607</v>
      </c>
      <c r="B165" s="7" t="s">
        <v>148</v>
      </c>
      <c r="C165" s="8">
        <v>581077000</v>
      </c>
      <c r="D165" s="8">
        <v>325937000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677621943.73000002</v>
      </c>
      <c r="D167" s="11">
        <f>SUM(D159:D166)</f>
        <v>374572622.57999998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81189371.719999999</v>
      </c>
      <c r="D169" s="8">
        <v>82994021.390000001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>
        <v>4987507.21</v>
      </c>
    </row>
    <row r="172" spans="1:4" x14ac:dyDescent="0.25">
      <c r="A172" s="6">
        <v>2704</v>
      </c>
      <c r="B172" s="7" t="s">
        <v>154</v>
      </c>
      <c r="C172" s="8"/>
      <c r="D172" s="8">
        <v>1587709.88</v>
      </c>
    </row>
    <row r="173" spans="1:4" x14ac:dyDescent="0.25">
      <c r="A173" s="6">
        <v>2705</v>
      </c>
      <c r="B173" s="7" t="s">
        <v>155</v>
      </c>
      <c r="C173" s="8">
        <v>3955887.99</v>
      </c>
      <c r="D173" s="8">
        <v>2910849.13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253264.79</v>
      </c>
      <c r="D177" s="8">
        <v>212579.6</v>
      </c>
    </row>
    <row r="178" spans="1:4" x14ac:dyDescent="0.25">
      <c r="A178" s="6">
        <v>2710</v>
      </c>
      <c r="B178" s="7" t="s">
        <v>160</v>
      </c>
      <c r="C178" s="8">
        <v>26629942.43</v>
      </c>
      <c r="D178" s="8">
        <v>28110191.370000001</v>
      </c>
    </row>
    <row r="179" spans="1:4" x14ac:dyDescent="0.25">
      <c r="A179" s="6">
        <v>2711</v>
      </c>
      <c r="B179" s="7" t="s">
        <v>161</v>
      </c>
      <c r="C179" s="8">
        <v>132247.06</v>
      </c>
      <c r="D179" s="8">
        <v>87569.18</v>
      </c>
    </row>
    <row r="180" spans="1:4" x14ac:dyDescent="0.25">
      <c r="A180" s="6">
        <v>2712</v>
      </c>
      <c r="B180" s="7" t="s">
        <v>162</v>
      </c>
      <c r="C180" s="8">
        <v>30240</v>
      </c>
      <c r="D180" s="8">
        <v>37702.800000000003</v>
      </c>
    </row>
    <row r="181" spans="1:4" x14ac:dyDescent="0.25">
      <c r="A181" s="6">
        <v>2713</v>
      </c>
      <c r="B181" s="7" t="s">
        <v>163</v>
      </c>
      <c r="C181" s="8"/>
      <c r="D181" s="8"/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10335660.130000001</v>
      </c>
      <c r="D183" s="8">
        <v>9876385.8800000008</v>
      </c>
    </row>
    <row r="184" spans="1:4" x14ac:dyDescent="0.25">
      <c r="A184" s="6">
        <v>2716</v>
      </c>
      <c r="B184" s="7" t="s">
        <v>166</v>
      </c>
      <c r="C184" s="8">
        <v>37981692.619999997</v>
      </c>
      <c r="D184" s="8">
        <v>43459829.659999996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2293238.96</v>
      </c>
      <c r="D187" s="8">
        <v>2055433.52</v>
      </c>
    </row>
    <row r="188" spans="1:4" x14ac:dyDescent="0.25">
      <c r="A188" s="16">
        <v>2720</v>
      </c>
      <c r="B188" s="17" t="s">
        <v>170</v>
      </c>
      <c r="C188" s="8">
        <v>151588.28</v>
      </c>
      <c r="D188" s="8">
        <v>146197.51999999999</v>
      </c>
    </row>
    <row r="189" spans="1:4" x14ac:dyDescent="0.25">
      <c r="A189" s="16">
        <v>2721</v>
      </c>
      <c r="B189" s="17" t="s">
        <v>171</v>
      </c>
      <c r="C189" s="8">
        <v>2120836.46</v>
      </c>
      <c r="D189" s="8">
        <v>1968010.41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3668537.6</v>
      </c>
      <c r="D191" s="8">
        <v>4739790.3600000003</v>
      </c>
    </row>
    <row r="192" spans="1:4" ht="15.75" thickBot="1" x14ac:dyDescent="0.3">
      <c r="A192" s="9" t="s">
        <v>18</v>
      </c>
      <c r="B192" s="10"/>
      <c r="C192" s="21">
        <f>SUM(C169:C191)</f>
        <v>168742508.04000002</v>
      </c>
      <c r="D192" s="21">
        <f>SUM(D169:D191)</f>
        <v>183173777.91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1113073.8</v>
      </c>
      <c r="D194" s="8">
        <v>907638.77</v>
      </c>
    </row>
    <row r="195" spans="1:4" x14ac:dyDescent="0.25">
      <c r="A195" s="6">
        <v>2802</v>
      </c>
      <c r="B195" s="7" t="s">
        <v>176</v>
      </c>
      <c r="C195" s="8">
        <v>363039934.45999998</v>
      </c>
      <c r="D195" s="8">
        <v>374084191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103938493.87</v>
      </c>
      <c r="D199" s="8">
        <v>155083997.91</v>
      </c>
    </row>
    <row r="200" spans="1:4" ht="15.75" thickBot="1" x14ac:dyDescent="0.3">
      <c r="A200" s="9" t="s">
        <v>18</v>
      </c>
      <c r="B200" s="10"/>
      <c r="C200" s="11">
        <f>SUM(C194:C199)</f>
        <v>468091502.13</v>
      </c>
      <c r="D200" s="11">
        <f>SUM(D194:D199)</f>
        <v>530075827.67999995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305181705.80000001</v>
      </c>
      <c r="D202" s="8">
        <v>331393843.67000002</v>
      </c>
    </row>
    <row r="203" spans="1:4" x14ac:dyDescent="0.25">
      <c r="A203" s="6">
        <v>2902</v>
      </c>
      <c r="B203" s="7" t="s">
        <v>182</v>
      </c>
      <c r="C203" s="8">
        <v>238006675.11000001</v>
      </c>
      <c r="D203" s="8">
        <v>248484830.19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113703518.70999999</v>
      </c>
      <c r="D205" s="8">
        <v>139766400.34999999</v>
      </c>
    </row>
    <row r="206" spans="1:4" ht="15.75" thickBot="1" x14ac:dyDescent="0.3">
      <c r="A206" s="16">
        <v>2910</v>
      </c>
      <c r="B206" s="17" t="s">
        <v>38</v>
      </c>
      <c r="C206" s="8">
        <v>39603797.409999996</v>
      </c>
      <c r="D206" s="8">
        <v>15978373.98</v>
      </c>
    </row>
    <row r="207" spans="1:4" ht="15.75" thickBot="1" x14ac:dyDescent="0.3">
      <c r="A207" s="9" t="s">
        <v>18</v>
      </c>
      <c r="B207" s="10"/>
      <c r="C207" s="11">
        <f>SUM(C202:C206)</f>
        <v>696495697.03000009</v>
      </c>
      <c r="D207" s="11">
        <f>SUM(D202:D206)</f>
        <v>735623448.19000006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5439137282.6099997</v>
      </c>
      <c r="D209" s="29">
        <f>D105+D123+D141+D149+D157+D167+D192+D200+D207</f>
        <v>4965978802.4599991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1500000000</v>
      </c>
      <c r="D213" s="8">
        <v>1500000000</v>
      </c>
    </row>
    <row r="214" spans="1:4" x14ac:dyDescent="0.25">
      <c r="A214" s="6">
        <v>3102</v>
      </c>
      <c r="B214" s="7" t="s">
        <v>189</v>
      </c>
      <c r="C214" s="8">
        <v>-200000000</v>
      </c>
      <c r="D214" s="8">
        <v>-500000000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1300000000</v>
      </c>
      <c r="D216" s="11">
        <f>SUM(D213:D215)</f>
        <v>1000000000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650000000</v>
      </c>
      <c r="D221" s="8">
        <v>500000000</v>
      </c>
    </row>
    <row r="222" spans="1:4" x14ac:dyDescent="0.25">
      <c r="A222" s="6">
        <v>3302</v>
      </c>
      <c r="B222" s="7" t="s">
        <v>195</v>
      </c>
      <c r="C222" s="8">
        <v>39103392</v>
      </c>
      <c r="D222" s="8">
        <v>52365453.049999997</v>
      </c>
    </row>
    <row r="223" spans="1:4" x14ac:dyDescent="0.25">
      <c r="A223" s="6">
        <v>3303</v>
      </c>
      <c r="B223" s="7" t="s">
        <v>196</v>
      </c>
      <c r="C223" s="8">
        <v>-40051106.390000001</v>
      </c>
      <c r="D223" s="8">
        <v>197501704.5</v>
      </c>
    </row>
    <row r="224" spans="1:4" ht="15.75" thickBot="1" x14ac:dyDescent="0.3">
      <c r="A224" s="6">
        <v>3304</v>
      </c>
      <c r="B224" s="7" t="s">
        <v>197</v>
      </c>
      <c r="C224" s="8">
        <v>44436989.219999999</v>
      </c>
      <c r="D224" s="8">
        <v>114188244.89</v>
      </c>
    </row>
    <row r="225" spans="1:4" ht="15.75" thickBot="1" x14ac:dyDescent="0.3">
      <c r="A225" s="9" t="s">
        <v>18</v>
      </c>
      <c r="B225" s="10"/>
      <c r="C225" s="11">
        <f>SUM(C221:C224)</f>
        <v>693489274.83000004</v>
      </c>
      <c r="D225" s="11">
        <f>SUM(D221:D224)</f>
        <v>864055402.43999994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1993489274.8299999</v>
      </c>
      <c r="D227" s="29">
        <f>D216+D219+D225</f>
        <v>1864055402.4400001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7432626557.4399996</v>
      </c>
      <c r="D229" s="29">
        <f>D209+D227</f>
        <v>6830034204.8999996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203695.31</v>
      </c>
      <c r="D234" s="8">
        <v>21217.54</v>
      </c>
    </row>
    <row r="235" spans="1:4" x14ac:dyDescent="0.25">
      <c r="A235" s="6">
        <v>410102</v>
      </c>
      <c r="B235" s="7" t="s">
        <v>204</v>
      </c>
      <c r="C235" s="8">
        <v>625843.15</v>
      </c>
      <c r="D235" s="8">
        <v>737812.2</v>
      </c>
    </row>
    <row r="236" spans="1:4" x14ac:dyDescent="0.25">
      <c r="A236" s="6">
        <v>410103</v>
      </c>
      <c r="B236" s="7" t="s">
        <v>87</v>
      </c>
      <c r="C236" s="8">
        <v>99449666.900000006</v>
      </c>
      <c r="D236" s="8">
        <v>99066717.310000002</v>
      </c>
    </row>
    <row r="237" spans="1:4" x14ac:dyDescent="0.25">
      <c r="A237" s="6">
        <v>410104</v>
      </c>
      <c r="B237" s="7" t="s">
        <v>205</v>
      </c>
      <c r="C237" s="8">
        <v>13517984.34</v>
      </c>
      <c r="D237" s="8">
        <v>12983386.529999999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458401017.94999999</v>
      </c>
      <c r="D243" s="8">
        <v>198751600.72999999</v>
      </c>
    </row>
    <row r="244" spans="1:4" ht="15.75" thickBot="1" x14ac:dyDescent="0.3">
      <c r="A244" s="19">
        <v>410108</v>
      </c>
      <c r="B244" s="20" t="s">
        <v>210</v>
      </c>
      <c r="C244" s="8">
        <v>5786470.9299999997</v>
      </c>
      <c r="D244" s="8">
        <v>8033471.9900000002</v>
      </c>
    </row>
    <row r="245" spans="1:4" ht="15.75" thickBot="1" x14ac:dyDescent="0.3">
      <c r="A245" s="9" t="s">
        <v>18</v>
      </c>
      <c r="B245" s="10"/>
      <c r="C245" s="21">
        <f>SUM(C234:C244)</f>
        <v>577984678.57999992</v>
      </c>
      <c r="D245" s="21">
        <f>SUM(D234:D244)</f>
        <v>319594206.30000001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2528019.94</v>
      </c>
      <c r="D248" s="8">
        <v>2486797.52</v>
      </c>
    </row>
    <row r="249" spans="1:4" x14ac:dyDescent="0.25">
      <c r="A249" s="6">
        <v>410203</v>
      </c>
      <c r="B249" s="7" t="s">
        <v>88</v>
      </c>
      <c r="C249" s="8">
        <v>862571.66</v>
      </c>
      <c r="D249" s="8">
        <v>368168.05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771424.46</v>
      </c>
      <c r="D255" s="8">
        <v>942513.21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4162016.06</v>
      </c>
      <c r="D257" s="11">
        <f>SUM(D247:D256)</f>
        <v>3797478.78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>
        <v>47507.199999999997</v>
      </c>
      <c r="D260" s="8">
        <v>40271.879999999997</v>
      </c>
    </row>
    <row r="261" spans="1:4" x14ac:dyDescent="0.25">
      <c r="A261" s="6">
        <v>410303</v>
      </c>
      <c r="B261" s="7" t="s">
        <v>88</v>
      </c>
      <c r="C261" s="8">
        <v>1131807.32</v>
      </c>
      <c r="D261" s="8">
        <v>1540574.62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1179314.52</v>
      </c>
      <c r="D269" s="11">
        <f>SUM(D259:D268)</f>
        <v>1580846.5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126353.47</v>
      </c>
      <c r="D283" s="8">
        <v>126708.35</v>
      </c>
    </row>
    <row r="284" spans="1:4" x14ac:dyDescent="0.25">
      <c r="A284" s="6">
        <v>410502</v>
      </c>
      <c r="B284" s="7" t="s">
        <v>88</v>
      </c>
      <c r="C284" s="8">
        <v>677403.05</v>
      </c>
      <c r="D284" s="8">
        <v>746801.38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47125.65</v>
      </c>
      <c r="D290" s="8">
        <v>47543.09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850882.17</v>
      </c>
      <c r="D292" s="11">
        <f>SUM(D283:D291)</f>
        <v>921052.82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366063.57</v>
      </c>
      <c r="D294" s="8">
        <v>371391.38</v>
      </c>
    </row>
    <row r="295" spans="1:4" x14ac:dyDescent="0.25">
      <c r="A295" s="6">
        <v>410602</v>
      </c>
      <c r="B295" s="7" t="s">
        <v>88</v>
      </c>
      <c r="C295" s="8">
        <v>192854.16</v>
      </c>
      <c r="D295" s="8">
        <v>210182.99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16427903.33</v>
      </c>
      <c r="D301" s="8">
        <v>11671485.25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16986821.059999999</v>
      </c>
      <c r="D303" s="11">
        <f>SUM(D294:D302)</f>
        <v>12253059.619999999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>
        <v>830586.71</v>
      </c>
    </row>
    <row r="307" spans="1:4" x14ac:dyDescent="0.25">
      <c r="A307" s="6">
        <v>410703</v>
      </c>
      <c r="B307" s="7" t="s">
        <v>221</v>
      </c>
      <c r="C307" s="8">
        <v>397210.34</v>
      </c>
      <c r="D307" s="8">
        <v>5011.51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1149690.29</v>
      </c>
      <c r="D309" s="8">
        <v>174650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1546900.6300000001</v>
      </c>
      <c r="D317" s="11">
        <f>SUM(D305:D316)</f>
        <v>1010248.22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2366964.9300000002</v>
      </c>
      <c r="D333" s="8">
        <v>1995863.76</v>
      </c>
    </row>
    <row r="334" spans="1:4" x14ac:dyDescent="0.25">
      <c r="A334" s="6">
        <v>410902</v>
      </c>
      <c r="B334" s="7" t="s">
        <v>87</v>
      </c>
      <c r="C334" s="8">
        <v>4872323.55</v>
      </c>
      <c r="D334" s="8">
        <v>5462112.1200000001</v>
      </c>
    </row>
    <row r="335" spans="1:4" x14ac:dyDescent="0.25">
      <c r="A335" s="6">
        <v>410903</v>
      </c>
      <c r="B335" s="7" t="s">
        <v>88</v>
      </c>
      <c r="C335" s="8">
        <v>909980.56</v>
      </c>
      <c r="D335" s="8">
        <v>959062.87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61454905.600000001</v>
      </c>
      <c r="D342" s="8">
        <v>63807903.990000002</v>
      </c>
    </row>
    <row r="343" spans="1:4" ht="15.75" thickBot="1" x14ac:dyDescent="0.3">
      <c r="A343" s="19">
        <v>410907</v>
      </c>
      <c r="B343" s="20" t="s">
        <v>92</v>
      </c>
      <c r="C343" s="8">
        <v>3426936.88</v>
      </c>
      <c r="D343" s="8">
        <v>3276975.93</v>
      </c>
    </row>
    <row r="344" spans="1:4" ht="15.75" thickBot="1" x14ac:dyDescent="0.3">
      <c r="A344" s="9" t="s">
        <v>18</v>
      </c>
      <c r="B344" s="10"/>
      <c r="C344" s="11">
        <f>SUM(C333:C343)</f>
        <v>73031111.519999996</v>
      </c>
      <c r="D344" s="11">
        <f>SUM(D333:D343)</f>
        <v>75501918.670000017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91303.1</v>
      </c>
      <c r="D346" s="8">
        <v>127143.5</v>
      </c>
    </row>
    <row r="347" spans="1:4" x14ac:dyDescent="0.25">
      <c r="A347" s="6">
        <v>411002</v>
      </c>
      <c r="B347" s="7" t="s">
        <v>87</v>
      </c>
      <c r="C347" s="8">
        <v>444191.02</v>
      </c>
      <c r="D347" s="8">
        <v>423479.73</v>
      </c>
    </row>
    <row r="348" spans="1:4" x14ac:dyDescent="0.25">
      <c r="A348" s="6">
        <v>411003</v>
      </c>
      <c r="B348" s="7" t="s">
        <v>88</v>
      </c>
      <c r="C348" s="8">
        <v>1084058.93</v>
      </c>
      <c r="D348" s="8">
        <v>341219.74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3068752.33</v>
      </c>
      <c r="D354" s="8">
        <v>3796576.1</v>
      </c>
    </row>
    <row r="355" spans="1:4" ht="15.75" thickBot="1" x14ac:dyDescent="0.3">
      <c r="A355" s="19">
        <v>411007</v>
      </c>
      <c r="B355" s="20" t="s">
        <v>92</v>
      </c>
      <c r="C355" s="34">
        <v>6330</v>
      </c>
      <c r="D355" s="34">
        <v>17729.21</v>
      </c>
    </row>
    <row r="356" spans="1:4" ht="15.75" thickBot="1" x14ac:dyDescent="0.3">
      <c r="A356" s="9" t="s">
        <v>18</v>
      </c>
      <c r="B356" s="10"/>
      <c r="C356" s="11">
        <f>SUM(C346:C355)</f>
        <v>4694635.38</v>
      </c>
      <c r="D356" s="11">
        <f>SUM(D346:D355)</f>
        <v>4706148.28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23383495.899999999</v>
      </c>
      <c r="D359" s="8">
        <v>20059996.559999999</v>
      </c>
    </row>
    <row r="360" spans="1:4" x14ac:dyDescent="0.25">
      <c r="A360" s="6">
        <v>411103</v>
      </c>
      <c r="B360" s="7" t="s">
        <v>239</v>
      </c>
      <c r="C360" s="8">
        <v>1000</v>
      </c>
      <c r="D360" s="8">
        <v>15373.31</v>
      </c>
    </row>
    <row r="361" spans="1:4" x14ac:dyDescent="0.25">
      <c r="A361" s="6">
        <v>411104</v>
      </c>
      <c r="B361" s="7" t="s">
        <v>240</v>
      </c>
      <c r="C361" s="8">
        <v>3355772.38</v>
      </c>
      <c r="D361" s="8"/>
    </row>
    <row r="362" spans="1:4" x14ac:dyDescent="0.25">
      <c r="A362" s="6">
        <v>411105</v>
      </c>
      <c r="B362" s="7" t="s">
        <v>241</v>
      </c>
      <c r="C362" s="8">
        <v>26305722.940000001</v>
      </c>
      <c r="D362" s="8">
        <v>5143295.51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53045991.219999999</v>
      </c>
      <c r="D372" s="11">
        <f>SUM(D358:D371)</f>
        <v>25218665.379999995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D374" s="14"/>
    </row>
    <row r="375" spans="1:4" x14ac:dyDescent="0.25">
      <c r="A375" s="6">
        <v>411202</v>
      </c>
      <c r="B375" s="7" t="s">
        <v>238</v>
      </c>
      <c r="C375" s="8">
        <v>434328</v>
      </c>
      <c r="D375" s="8">
        <v>388012.3</v>
      </c>
    </row>
    <row r="376" spans="1:4" x14ac:dyDescent="0.25">
      <c r="A376" s="6">
        <v>411203</v>
      </c>
      <c r="B376" s="7" t="s">
        <v>245</v>
      </c>
      <c r="C376" s="8">
        <v>600</v>
      </c>
      <c r="D376" s="8">
        <v>600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>
        <v>1001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SUM(C375:C387)</f>
        <v>434928</v>
      </c>
      <c r="D388" s="11">
        <f>SUM(D375:D387)</f>
        <v>389613.3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1080280162.21</v>
      </c>
      <c r="D586" s="8">
        <v>1122475489.3199999</v>
      </c>
    </row>
    <row r="587" spans="1:4" x14ac:dyDescent="0.25">
      <c r="A587" s="6">
        <v>430102</v>
      </c>
      <c r="B587" s="7" t="s">
        <v>95</v>
      </c>
      <c r="C587" s="8">
        <v>517449959.54000002</v>
      </c>
      <c r="D587" s="8">
        <v>483953754.06</v>
      </c>
    </row>
    <row r="588" spans="1:4" x14ac:dyDescent="0.25">
      <c r="A588" s="6">
        <v>430103</v>
      </c>
      <c r="B588" s="7" t="s">
        <v>96</v>
      </c>
      <c r="C588" s="8">
        <v>32966977.57</v>
      </c>
      <c r="D588" s="8">
        <v>23651424.949999999</v>
      </c>
    </row>
    <row r="589" spans="1:4" x14ac:dyDescent="0.25">
      <c r="A589" s="6">
        <v>430104</v>
      </c>
      <c r="B589" s="7" t="s">
        <v>97</v>
      </c>
      <c r="C589" s="8">
        <v>17524665.649999999</v>
      </c>
      <c r="D589" s="8">
        <v>2656346.02</v>
      </c>
    </row>
    <row r="590" spans="1:4" x14ac:dyDescent="0.25">
      <c r="A590" s="6">
        <v>430105</v>
      </c>
      <c r="B590" s="7" t="s">
        <v>98</v>
      </c>
      <c r="C590" s="8">
        <v>89191265.040000007</v>
      </c>
      <c r="D590" s="8">
        <v>69488904</v>
      </c>
    </row>
    <row r="591" spans="1:4" x14ac:dyDescent="0.25">
      <c r="A591" s="6">
        <v>430106</v>
      </c>
      <c r="B591" s="7" t="s">
        <v>271</v>
      </c>
      <c r="C591" s="8">
        <v>900265599.92999995</v>
      </c>
      <c r="D591" s="8">
        <v>852605974.86000001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182564346.96000001</v>
      </c>
      <c r="D593" s="8">
        <v>159258465.30000001</v>
      </c>
    </row>
    <row r="594" spans="1:4" x14ac:dyDescent="0.25">
      <c r="A594" s="6">
        <v>430109</v>
      </c>
      <c r="B594" s="7" t="s">
        <v>102</v>
      </c>
      <c r="C594" s="8">
        <v>127772484.70999999</v>
      </c>
      <c r="D594" s="8">
        <v>44516283.210000001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43498522.640000001</v>
      </c>
      <c r="D596" s="8">
        <v>30759988.989999998</v>
      </c>
    </row>
    <row r="597" spans="1:4" x14ac:dyDescent="0.25">
      <c r="A597" s="6">
        <v>430112</v>
      </c>
      <c r="B597" s="7" t="s">
        <v>105</v>
      </c>
      <c r="C597" s="8">
        <v>7074293.4900000002</v>
      </c>
      <c r="D597" s="8">
        <v>2305001.8199999998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6109768.1900000004</v>
      </c>
      <c r="D599" s="8">
        <v>423685.83</v>
      </c>
    </row>
    <row r="600" spans="1:4" ht="15.75" thickBot="1" x14ac:dyDescent="0.3">
      <c r="A600" s="19">
        <v>430115</v>
      </c>
      <c r="B600" s="20" t="s">
        <v>108</v>
      </c>
      <c r="C600" s="8">
        <v>10370200.060000001</v>
      </c>
      <c r="D600" s="8">
        <v>7663609.6200000001</v>
      </c>
    </row>
    <row r="601" spans="1:4" ht="15.75" thickBot="1" x14ac:dyDescent="0.3">
      <c r="A601" s="9" t="s">
        <v>18</v>
      </c>
      <c r="B601" s="10"/>
      <c r="C601" s="11">
        <f>SUM(C586:C600)</f>
        <v>3015068245.9899998</v>
      </c>
      <c r="D601" s="11">
        <f>SUM(D586:D600)</f>
        <v>2799758927.98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69832385.319999993</v>
      </c>
      <c r="D603" s="8">
        <v>69157862.819999993</v>
      </c>
    </row>
    <row r="604" spans="1:4" x14ac:dyDescent="0.25">
      <c r="A604" s="6">
        <v>430202</v>
      </c>
      <c r="B604" s="7" t="s">
        <v>95</v>
      </c>
      <c r="C604" s="8">
        <v>29956385.100000001</v>
      </c>
      <c r="D604" s="8">
        <v>31274613.289999999</v>
      </c>
    </row>
    <row r="605" spans="1:4" x14ac:dyDescent="0.25">
      <c r="A605" s="6">
        <v>430203</v>
      </c>
      <c r="B605" s="7" t="s">
        <v>96</v>
      </c>
      <c r="C605" s="8">
        <v>3139263.63</v>
      </c>
      <c r="D605" s="8">
        <v>3619208.15</v>
      </c>
    </row>
    <row r="606" spans="1:4" x14ac:dyDescent="0.25">
      <c r="A606" s="6">
        <v>430204</v>
      </c>
      <c r="B606" s="7" t="s">
        <v>97</v>
      </c>
      <c r="C606" s="8"/>
      <c r="D606" s="8">
        <v>199693.92</v>
      </c>
    </row>
    <row r="607" spans="1:4" x14ac:dyDescent="0.25">
      <c r="A607" s="6">
        <v>430205</v>
      </c>
      <c r="B607" s="7" t="s">
        <v>98</v>
      </c>
      <c r="C607" s="8">
        <v>11790917.18</v>
      </c>
      <c r="D607" s="8">
        <v>6411269.6900000004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16445089.49</v>
      </c>
      <c r="D610" s="8">
        <v>14218314.189999999</v>
      </c>
    </row>
    <row r="611" spans="1:4" x14ac:dyDescent="0.25">
      <c r="A611" s="6">
        <v>430209</v>
      </c>
      <c r="B611" s="7" t="s">
        <v>102</v>
      </c>
      <c r="C611" s="8">
        <v>8541828.4499999993</v>
      </c>
      <c r="D611" s="8">
        <v>7115113.1100000003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5051330.93</v>
      </c>
      <c r="D613" s="8">
        <v>4714808</v>
      </c>
    </row>
    <row r="614" spans="1:4" x14ac:dyDescent="0.25">
      <c r="A614" s="6">
        <v>430212</v>
      </c>
      <c r="B614" s="7" t="s">
        <v>105</v>
      </c>
      <c r="C614" s="8">
        <v>1411321.61</v>
      </c>
      <c r="D614" s="8">
        <v>459847.87</v>
      </c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>
        <v>1218898.8500000001</v>
      </c>
      <c r="D616" s="8">
        <v>84525.32</v>
      </c>
    </row>
    <row r="617" spans="1:4" ht="15.75" thickBot="1" x14ac:dyDescent="0.3">
      <c r="A617" s="19">
        <v>430215</v>
      </c>
      <c r="B617" s="20" t="s">
        <v>108</v>
      </c>
      <c r="C617" s="8">
        <v>1925707.72</v>
      </c>
      <c r="D617" s="8">
        <v>1478087.95</v>
      </c>
    </row>
    <row r="618" spans="1:4" ht="15.75" thickBot="1" x14ac:dyDescent="0.3">
      <c r="A618" s="9" t="s">
        <v>18</v>
      </c>
      <c r="B618" s="10"/>
      <c r="C618" s="11">
        <f>SUM(C603:C617)</f>
        <v>149313128.28</v>
      </c>
      <c r="D618" s="11">
        <f>SUM(D603:D617)</f>
        <v>138733344.30999997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43233588.149999999</v>
      </c>
      <c r="D620" s="8">
        <v>52482773.219999999</v>
      </c>
    </row>
    <row r="621" spans="1:4" x14ac:dyDescent="0.25">
      <c r="A621" s="6">
        <v>430302</v>
      </c>
      <c r="B621" s="7" t="s">
        <v>95</v>
      </c>
      <c r="C621" s="8">
        <v>16267214.4</v>
      </c>
      <c r="D621" s="8">
        <v>22163300.640000001</v>
      </c>
    </row>
    <row r="622" spans="1:4" x14ac:dyDescent="0.25">
      <c r="A622" s="6">
        <v>430303</v>
      </c>
      <c r="B622" s="7" t="s">
        <v>96</v>
      </c>
      <c r="C622" s="8">
        <v>2419749.88</v>
      </c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3502748.56</v>
      </c>
      <c r="D624" s="8">
        <v>5821754.6299999999</v>
      </c>
    </row>
    <row r="625" spans="1:4" x14ac:dyDescent="0.25">
      <c r="A625" s="6">
        <v>430306</v>
      </c>
      <c r="B625" s="7" t="s">
        <v>99</v>
      </c>
      <c r="C625" s="8">
        <v>4952845.3899999997</v>
      </c>
      <c r="D625" s="8">
        <v>2924239.3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10171309.57</v>
      </c>
      <c r="D627" s="8">
        <v>16541838.82</v>
      </c>
    </row>
    <row r="628" spans="1:4" x14ac:dyDescent="0.25">
      <c r="A628" s="6">
        <v>430309</v>
      </c>
      <c r="B628" s="7" t="s">
        <v>102</v>
      </c>
      <c r="C628" s="8">
        <v>3270302.89</v>
      </c>
      <c r="D628" s="8">
        <v>2442931.1800000002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4534442.3600000003</v>
      </c>
      <c r="D630" s="8">
        <v>3194570.38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88352201.199999988</v>
      </c>
      <c r="D635" s="11">
        <f>SUM(D620:D634)</f>
        <v>105571408.16999999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-288921.07</v>
      </c>
      <c r="D637" s="8">
        <v>14843575.58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>
        <v>28135685.609999999</v>
      </c>
      <c r="D644" s="8">
        <v>24024370.52</v>
      </c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27846764.539999999</v>
      </c>
      <c r="D652" s="11">
        <f>SUM(D637:D651)</f>
        <v>38867946.100000001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48656254.420000002</v>
      </c>
      <c r="D654" s="8">
        <v>39183989.859999999</v>
      </c>
    </row>
    <row r="655" spans="1:4" x14ac:dyDescent="0.25">
      <c r="A655" s="6">
        <v>430502</v>
      </c>
      <c r="B655" s="7" t="s">
        <v>95</v>
      </c>
      <c r="C655" s="8">
        <v>21375165.57</v>
      </c>
      <c r="D655" s="8">
        <v>16367445.439999999</v>
      </c>
    </row>
    <row r="656" spans="1:4" x14ac:dyDescent="0.25">
      <c r="A656" s="6">
        <v>430503</v>
      </c>
      <c r="B656" s="7" t="s">
        <v>96</v>
      </c>
      <c r="C656" s="8">
        <v>1447683.26</v>
      </c>
      <c r="D656" s="8">
        <v>1484729.83</v>
      </c>
    </row>
    <row r="657" spans="1:4" x14ac:dyDescent="0.25">
      <c r="A657" s="6">
        <v>430504</v>
      </c>
      <c r="B657" s="7" t="s">
        <v>97</v>
      </c>
      <c r="C657" s="8">
        <v>79877.570000000007</v>
      </c>
      <c r="D657" s="8"/>
    </row>
    <row r="658" spans="1:4" x14ac:dyDescent="0.25">
      <c r="A658" s="6">
        <v>430505</v>
      </c>
      <c r="B658" s="7" t="s">
        <v>98</v>
      </c>
      <c r="C658" s="8">
        <v>1834953.65</v>
      </c>
      <c r="D658" s="8">
        <v>1693555.06</v>
      </c>
    </row>
    <row r="659" spans="1:4" x14ac:dyDescent="0.25">
      <c r="A659" s="6">
        <v>430506</v>
      </c>
      <c r="B659" s="7" t="s">
        <v>99</v>
      </c>
      <c r="C659" s="8">
        <v>1169695.72</v>
      </c>
      <c r="D659" s="8">
        <v>1164685.56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12304061.199999999</v>
      </c>
      <c r="D661" s="8">
        <v>12167081.390000001</v>
      </c>
    </row>
    <row r="662" spans="1:4" x14ac:dyDescent="0.25">
      <c r="A662" s="6">
        <v>430509</v>
      </c>
      <c r="B662" s="7" t="s">
        <v>102</v>
      </c>
      <c r="C662" s="8">
        <v>3823217.72</v>
      </c>
      <c r="D662" s="8">
        <v>4343498.51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3163751.35</v>
      </c>
      <c r="D664" s="8">
        <v>2893198.22</v>
      </c>
    </row>
    <row r="665" spans="1:4" x14ac:dyDescent="0.25">
      <c r="A665" s="6">
        <v>430512</v>
      </c>
      <c r="B665" s="7" t="s">
        <v>105</v>
      </c>
      <c r="C665" s="8">
        <v>183939.15</v>
      </c>
      <c r="D665" s="8">
        <v>205191.51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>
        <v>33810.129999999997</v>
      </c>
      <c r="D667" s="8">
        <v>-75514.97</v>
      </c>
    </row>
    <row r="668" spans="1:4" ht="15.75" thickBot="1" x14ac:dyDescent="0.3">
      <c r="A668" s="19">
        <v>430515</v>
      </c>
      <c r="B668" s="20" t="s">
        <v>108</v>
      </c>
      <c r="C668" s="8">
        <v>591235.18000000005</v>
      </c>
      <c r="D668" s="8">
        <v>440768.91</v>
      </c>
    </row>
    <row r="669" spans="1:4" ht="15.75" thickBot="1" x14ac:dyDescent="0.3">
      <c r="A669" s="9" t="s">
        <v>18</v>
      </c>
      <c r="B669" s="10"/>
      <c r="C669" s="11">
        <f>SUM(C654:C668)</f>
        <v>94663644.920000017</v>
      </c>
      <c r="D669" s="11">
        <f>SUM(D654:D668)</f>
        <v>79868629.320000008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17497712.52</v>
      </c>
      <c r="D671" s="8">
        <v>19846671.879999999</v>
      </c>
    </row>
    <row r="672" spans="1:4" x14ac:dyDescent="0.25">
      <c r="A672" s="6">
        <v>430602</v>
      </c>
      <c r="B672" s="7" t="s">
        <v>95</v>
      </c>
      <c r="C672" s="8">
        <v>16091388.550000001</v>
      </c>
      <c r="D672" s="8">
        <v>15233156.57</v>
      </c>
    </row>
    <row r="673" spans="1:4" x14ac:dyDescent="0.25">
      <c r="A673" s="6">
        <v>430603</v>
      </c>
      <c r="B673" s="7" t="s">
        <v>274</v>
      </c>
      <c r="C673" s="8">
        <v>328351.74</v>
      </c>
      <c r="D673" s="8">
        <v>334173.3</v>
      </c>
    </row>
    <row r="674" spans="1:4" x14ac:dyDescent="0.25">
      <c r="A674" s="6">
        <v>430604</v>
      </c>
      <c r="B674" s="7" t="s">
        <v>97</v>
      </c>
      <c r="C674" s="8">
        <v>210550.39</v>
      </c>
      <c r="D674" s="8">
        <v>121285.4</v>
      </c>
    </row>
    <row r="675" spans="1:4" x14ac:dyDescent="0.25">
      <c r="A675" s="6">
        <v>430605</v>
      </c>
      <c r="B675" s="7" t="s">
        <v>98</v>
      </c>
      <c r="C675" s="8">
        <v>1307577.67</v>
      </c>
      <c r="D675" s="8">
        <v>982132.26</v>
      </c>
    </row>
    <row r="676" spans="1:4" x14ac:dyDescent="0.25">
      <c r="A676" s="6">
        <v>430606</v>
      </c>
      <c r="B676" s="7" t="s">
        <v>271</v>
      </c>
      <c r="C676" s="8">
        <v>56266730.460000001</v>
      </c>
      <c r="D676" s="8">
        <v>55255889.859999999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8897824.0299999993</v>
      </c>
      <c r="D678" s="8">
        <v>8765063.5399999991</v>
      </c>
    </row>
    <row r="679" spans="1:4" x14ac:dyDescent="0.25">
      <c r="A679" s="6">
        <v>430609</v>
      </c>
      <c r="B679" s="7" t="s">
        <v>102</v>
      </c>
      <c r="C679" s="8">
        <v>2259034.0699999998</v>
      </c>
      <c r="D679" s="8">
        <v>1918129.35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1928754.68</v>
      </c>
      <c r="D681" s="8">
        <v>1402202.15</v>
      </c>
    </row>
    <row r="682" spans="1:4" x14ac:dyDescent="0.25">
      <c r="A682" s="6">
        <v>430612</v>
      </c>
      <c r="B682" s="7" t="s">
        <v>105</v>
      </c>
      <c r="C682" s="8">
        <v>311964.31</v>
      </c>
      <c r="D682" s="8">
        <v>110521.01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>
        <v>305193.8</v>
      </c>
      <c r="D684" s="8">
        <v>18709.79</v>
      </c>
    </row>
    <row r="685" spans="1:4" ht="15.75" thickBot="1" x14ac:dyDescent="0.3">
      <c r="A685" s="19">
        <v>430615</v>
      </c>
      <c r="B685" s="20" t="s">
        <v>108</v>
      </c>
      <c r="C685" s="8">
        <v>502921.82</v>
      </c>
      <c r="D685" s="8">
        <v>361503.88</v>
      </c>
    </row>
    <row r="686" spans="1:4" ht="15.75" thickBot="1" x14ac:dyDescent="0.3">
      <c r="A686" s="9" t="s">
        <v>18</v>
      </c>
      <c r="B686" s="10"/>
      <c r="C686" s="11">
        <f>SUM(C671:C685)</f>
        <v>105908004.04000001</v>
      </c>
      <c r="D686" s="11">
        <f>SUM(D671:D685)</f>
        <v>104349438.99000001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81631478.719999999</v>
      </c>
      <c r="D688" s="8">
        <v>165564628.91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11726242.5</v>
      </c>
      <c r="D690" s="8">
        <v>282895.64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5780550.8499999996</v>
      </c>
      <c r="D692" s="8">
        <v>9639118.5</v>
      </c>
    </row>
    <row r="693" spans="1:4" x14ac:dyDescent="0.25">
      <c r="A693" s="6">
        <v>430706</v>
      </c>
      <c r="B693" s="7" t="s">
        <v>99</v>
      </c>
      <c r="C693" s="8">
        <v>4888265.3099999996</v>
      </c>
      <c r="D693" s="8">
        <v>3467868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18378749.07</v>
      </c>
      <c r="D695" s="8">
        <v>14153453.880000001</v>
      </c>
    </row>
    <row r="696" spans="1:4" x14ac:dyDescent="0.25">
      <c r="A696" s="6">
        <v>430709</v>
      </c>
      <c r="B696" s="7" t="s">
        <v>102</v>
      </c>
      <c r="C696" s="8">
        <v>7259558.3600000003</v>
      </c>
      <c r="D696" s="8">
        <v>4165842.96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7693753.6399999997</v>
      </c>
      <c r="D698" s="8">
        <v>9146490.2300000004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1337520</v>
      </c>
      <c r="D702" s="8"/>
    </row>
    <row r="703" spans="1:4" ht="15.75" thickBot="1" x14ac:dyDescent="0.3">
      <c r="A703" s="9" t="s">
        <v>18</v>
      </c>
      <c r="B703" s="10"/>
      <c r="C703" s="11">
        <f>SUM(C688:C702)</f>
        <v>138696118.44999999</v>
      </c>
      <c r="D703" s="11">
        <f>SUM(D688:D702)</f>
        <v>206420298.11999997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356196.23</v>
      </c>
      <c r="D722" s="8">
        <v>124491.51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44915.25</v>
      </c>
      <c r="D726" s="8"/>
    </row>
    <row r="727" spans="1:4" x14ac:dyDescent="0.25">
      <c r="A727" s="6">
        <v>430906</v>
      </c>
      <c r="B727" s="7" t="s">
        <v>99</v>
      </c>
      <c r="C727" s="8">
        <v>42031836.149999999</v>
      </c>
      <c r="D727" s="8">
        <v>33037515.93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42432947.629999995</v>
      </c>
      <c r="D737" s="11">
        <f>SUM(D722:D736)</f>
        <v>33162007.440000001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448990195.73000002</v>
      </c>
      <c r="D739" s="8">
        <v>279559831.74000001</v>
      </c>
    </row>
    <row r="740" spans="1:4" x14ac:dyDescent="0.25">
      <c r="A740" s="6">
        <v>431002</v>
      </c>
      <c r="B740" s="7" t="s">
        <v>95</v>
      </c>
      <c r="C740" s="8">
        <v>193581501.62</v>
      </c>
      <c r="D740" s="8">
        <v>163665307.77000001</v>
      </c>
    </row>
    <row r="741" spans="1:4" x14ac:dyDescent="0.25">
      <c r="A741" s="6">
        <v>431003</v>
      </c>
      <c r="B741" s="7" t="s">
        <v>274</v>
      </c>
      <c r="C741" s="8">
        <v>9460569.9800000004</v>
      </c>
      <c r="D741" s="8">
        <v>7213737.0800000001</v>
      </c>
    </row>
    <row r="742" spans="1:4" x14ac:dyDescent="0.25">
      <c r="A742" s="6">
        <v>431004</v>
      </c>
      <c r="B742" s="7" t="s">
        <v>97</v>
      </c>
      <c r="C742" s="8">
        <v>1062538.4099999999</v>
      </c>
      <c r="D742" s="8">
        <v>1304508.1599999999</v>
      </c>
    </row>
    <row r="743" spans="1:4" x14ac:dyDescent="0.25">
      <c r="A743" s="6">
        <v>431005</v>
      </c>
      <c r="B743" s="7" t="s">
        <v>98</v>
      </c>
      <c r="C743" s="8">
        <v>10423335.6</v>
      </c>
      <c r="D743" s="8">
        <v>9336018.8100000005</v>
      </c>
    </row>
    <row r="744" spans="1:4" x14ac:dyDescent="0.25">
      <c r="A744" s="6">
        <v>431006</v>
      </c>
      <c r="B744" s="7" t="s">
        <v>99</v>
      </c>
      <c r="C744" s="8">
        <v>341042389.94</v>
      </c>
      <c r="D744" s="8">
        <v>298254560.79000002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63703386.119999997</v>
      </c>
      <c r="D746" s="8">
        <v>66079189.5</v>
      </c>
    </row>
    <row r="747" spans="1:4" x14ac:dyDescent="0.25">
      <c r="A747" s="6">
        <v>431009</v>
      </c>
      <c r="B747" s="7" t="s">
        <v>102</v>
      </c>
      <c r="C747" s="8">
        <v>17806513.280000001</v>
      </c>
      <c r="D747" s="8">
        <v>30756405.100000001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12303995.6</v>
      </c>
      <c r="D749" s="8">
        <v>11808474.439999999</v>
      </c>
    </row>
    <row r="750" spans="1:4" x14ac:dyDescent="0.25">
      <c r="A750" s="6">
        <v>431012</v>
      </c>
      <c r="B750" s="7" t="s">
        <v>105</v>
      </c>
      <c r="C750" s="8">
        <v>922000.73</v>
      </c>
      <c r="D750" s="8">
        <v>1068705.74</v>
      </c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>
        <v>169474.33</v>
      </c>
      <c r="D752" s="8">
        <v>41998.559999999998</v>
      </c>
    </row>
    <row r="753" spans="1:4" ht="15.75" thickBot="1" x14ac:dyDescent="0.3">
      <c r="A753" s="19">
        <v>431015</v>
      </c>
      <c r="B753" s="20" t="s">
        <v>108</v>
      </c>
      <c r="C753" s="8">
        <v>3065443.85</v>
      </c>
      <c r="D753" s="8">
        <v>2429228.0299999998</v>
      </c>
    </row>
    <row r="754" spans="1:4" ht="15.75" thickBot="1" x14ac:dyDescent="0.3">
      <c r="A754" s="9" t="s">
        <v>18</v>
      </c>
      <c r="B754" s="10"/>
      <c r="C754" s="11">
        <f>SUM(C739:C753)</f>
        <v>1102531345.1899998</v>
      </c>
      <c r="D754" s="11">
        <f>SUM(D739:D753)</f>
        <v>871517965.72000003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399411669.99000001</v>
      </c>
      <c r="D756" s="8">
        <v>414298572.76999998</v>
      </c>
    </row>
    <row r="757" spans="1:4" x14ac:dyDescent="0.25">
      <c r="A757" s="6">
        <v>431102</v>
      </c>
      <c r="B757" s="7" t="s">
        <v>95</v>
      </c>
      <c r="C757" s="8">
        <v>191919264.16999999</v>
      </c>
      <c r="D757" s="8">
        <v>185636971.80000001</v>
      </c>
    </row>
    <row r="758" spans="1:4" x14ac:dyDescent="0.25">
      <c r="A758" s="6">
        <v>431103</v>
      </c>
      <c r="B758" s="7" t="s">
        <v>274</v>
      </c>
      <c r="C758" s="8">
        <v>17474744.379999999</v>
      </c>
      <c r="D758" s="8">
        <v>6852805.3300000001</v>
      </c>
    </row>
    <row r="759" spans="1:4" x14ac:dyDescent="0.25">
      <c r="A759" s="6">
        <v>431104</v>
      </c>
      <c r="B759" s="7" t="s">
        <v>97</v>
      </c>
      <c r="C759" s="8">
        <v>191708.67</v>
      </c>
      <c r="D759" s="8">
        <v>1068439.74</v>
      </c>
    </row>
    <row r="760" spans="1:4" x14ac:dyDescent="0.25">
      <c r="A760" s="6">
        <v>431105</v>
      </c>
      <c r="B760" s="7" t="s">
        <v>98</v>
      </c>
      <c r="C760" s="8">
        <v>9832550.0199999996</v>
      </c>
      <c r="D760" s="8">
        <v>8488700.3800000008</v>
      </c>
    </row>
    <row r="761" spans="1:4" x14ac:dyDescent="0.25">
      <c r="A761" s="6">
        <v>431106</v>
      </c>
      <c r="B761" s="7" t="s">
        <v>99</v>
      </c>
      <c r="C761" s="8">
        <v>23048998.260000002</v>
      </c>
      <c r="D761" s="8">
        <v>19730920.91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53594240.960000001</v>
      </c>
      <c r="D763" s="8">
        <v>43527168.759999998</v>
      </c>
    </row>
    <row r="764" spans="1:4" x14ac:dyDescent="0.25">
      <c r="A764" s="6">
        <v>431109</v>
      </c>
      <c r="B764" s="7" t="s">
        <v>102</v>
      </c>
      <c r="C764" s="8">
        <v>44145851.729999997</v>
      </c>
      <c r="D764" s="8">
        <v>13790455.85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12640361.779999999</v>
      </c>
      <c r="D766" s="8">
        <v>8462257.2100000009</v>
      </c>
    </row>
    <row r="767" spans="1:4" x14ac:dyDescent="0.25">
      <c r="A767" s="6">
        <v>431112</v>
      </c>
      <c r="B767" s="7" t="s">
        <v>105</v>
      </c>
      <c r="C767" s="8">
        <v>1697830.42</v>
      </c>
      <c r="D767" s="8">
        <v>553200.43999999994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>
        <v>1466344.7</v>
      </c>
      <c r="D769" s="8">
        <v>101684.6</v>
      </c>
    </row>
    <row r="770" spans="1:4" ht="15.75" thickBot="1" x14ac:dyDescent="0.3">
      <c r="A770" s="19">
        <v>431115</v>
      </c>
      <c r="B770" s="20" t="s">
        <v>108</v>
      </c>
      <c r="C770" s="8">
        <v>2316640.75</v>
      </c>
      <c r="D770" s="8">
        <v>1777644.26</v>
      </c>
    </row>
    <row r="771" spans="1:4" ht="15.75" thickBot="1" x14ac:dyDescent="0.3">
      <c r="A771" s="9" t="s">
        <v>18</v>
      </c>
      <c r="B771" s="10"/>
      <c r="C771" s="11">
        <f>SUM(C756:C770)</f>
        <v>757740205.82999992</v>
      </c>
      <c r="D771" s="11">
        <f>SUM(D756:D770)</f>
        <v>704288822.05000007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417052391.19999999</v>
      </c>
      <c r="D773" s="8">
        <v>465894173.67000002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12666876.49</v>
      </c>
      <c r="D775" s="8">
        <v>10859604.449999999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27763514.489999998</v>
      </c>
      <c r="D777" s="8">
        <v>37431135.909999996</v>
      </c>
    </row>
    <row r="778" spans="1:4" x14ac:dyDescent="0.25">
      <c r="A778" s="6">
        <v>431206</v>
      </c>
      <c r="B778" s="7" t="s">
        <v>99</v>
      </c>
      <c r="C778" s="8">
        <v>574633700.33000004</v>
      </c>
      <c r="D778" s="8">
        <v>536721467.01999998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179697602.09</v>
      </c>
      <c r="D780" s="8">
        <v>170471156.69999999</v>
      </c>
    </row>
    <row r="781" spans="1:4" x14ac:dyDescent="0.25">
      <c r="A781" s="6">
        <v>431209</v>
      </c>
      <c r="B781" s="7" t="s">
        <v>102</v>
      </c>
      <c r="C781" s="8">
        <v>13059769.970000001</v>
      </c>
      <c r="D781" s="8">
        <v>10363137.460000001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29382140.5</v>
      </c>
      <c r="D783" s="8">
        <v>27792352.539999999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14092393.26</v>
      </c>
      <c r="D787" s="8">
        <v>14092392.68</v>
      </c>
    </row>
    <row r="788" spans="1:4" ht="15.75" thickBot="1" x14ac:dyDescent="0.3">
      <c r="A788" s="9" t="s">
        <v>18</v>
      </c>
      <c r="B788" s="10"/>
      <c r="C788" s="11">
        <f>SUM(C773:C787)</f>
        <v>1268348388.3299999</v>
      </c>
      <c r="D788" s="11">
        <f>SUM(D773:D787)</f>
        <v>1273625420.4300001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465882966.72000003</v>
      </c>
      <c r="D790" s="8">
        <v>350249089.24000001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6830042.3200000003</v>
      </c>
      <c r="D792" s="8">
        <v>9098141.5099999998</v>
      </c>
    </row>
    <row r="793" spans="1:4" x14ac:dyDescent="0.25">
      <c r="A793" s="6">
        <v>431304</v>
      </c>
      <c r="B793" s="7" t="s">
        <v>97</v>
      </c>
      <c r="C793" s="8">
        <v>1708735.01</v>
      </c>
      <c r="D793" s="8">
        <v>3408735.01</v>
      </c>
    </row>
    <row r="794" spans="1:4" x14ac:dyDescent="0.25">
      <c r="A794" s="6">
        <v>431305</v>
      </c>
      <c r="B794" s="7" t="s">
        <v>98</v>
      </c>
      <c r="C794" s="8">
        <v>26901985.079999998</v>
      </c>
      <c r="D794" s="8">
        <v>18566716.07</v>
      </c>
    </row>
    <row r="795" spans="1:4" x14ac:dyDescent="0.25">
      <c r="A795" s="6">
        <v>431306</v>
      </c>
      <c r="B795" s="7" t="s">
        <v>99</v>
      </c>
      <c r="C795" s="8">
        <v>7944755.3799999999</v>
      </c>
      <c r="D795" s="8">
        <v>12807009.050000001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127948352.72</v>
      </c>
      <c r="D797" s="8">
        <v>113970533.56</v>
      </c>
    </row>
    <row r="798" spans="1:4" x14ac:dyDescent="0.25">
      <c r="A798" s="6">
        <v>431309</v>
      </c>
      <c r="B798" s="7" t="s">
        <v>102</v>
      </c>
      <c r="C798" s="8">
        <v>65375699.340000004</v>
      </c>
      <c r="D798" s="8">
        <v>4521294.1399999997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19404320.59</v>
      </c>
      <c r="D800" s="8">
        <v>24588776.59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>
        <v>996347.66</v>
      </c>
      <c r="D803" s="8"/>
    </row>
    <row r="804" spans="1:4" ht="15.75" thickBot="1" x14ac:dyDescent="0.3">
      <c r="A804" s="19">
        <v>431315</v>
      </c>
      <c r="B804" s="20" t="s">
        <v>108</v>
      </c>
      <c r="C804" s="8">
        <v>7203030.6699999999</v>
      </c>
      <c r="D804" s="8">
        <v>8455436.0399999991</v>
      </c>
    </row>
    <row r="805" spans="1:4" x14ac:dyDescent="0.25">
      <c r="A805" s="22" t="s">
        <v>18</v>
      </c>
      <c r="B805" s="23"/>
      <c r="C805" s="24">
        <f>SUM(C790:C804)</f>
        <v>730196235.49000001</v>
      </c>
      <c r="D805" s="24">
        <f>SUM(D790:D804)</f>
        <v>545665731.20999992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152">
        <v>28320078.510000002</v>
      </c>
      <c r="D807" s="152">
        <v>25046461.079999998</v>
      </c>
    </row>
    <row r="808" spans="1:4" ht="15.75" thickBot="1" x14ac:dyDescent="0.3">
      <c r="A808" s="9" t="s">
        <v>18</v>
      </c>
      <c r="B808" s="10"/>
      <c r="C808" s="11">
        <f>SUM(C807)</f>
        <v>28320078.510000002</v>
      </c>
      <c r="D808" s="11">
        <f>SUM(D807)</f>
        <v>25046461.079999998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62121443.829999998</v>
      </c>
      <c r="D1092" s="8">
        <v>74058550.849999994</v>
      </c>
    </row>
    <row r="1093" spans="1:4" x14ac:dyDescent="0.25">
      <c r="A1093" s="6">
        <v>450106</v>
      </c>
      <c r="B1093" s="7" t="s">
        <v>300</v>
      </c>
      <c r="C1093" s="8">
        <v>5211738.4800000004</v>
      </c>
      <c r="D1093" s="8">
        <v>634702.55000000005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4303960.5599999996</v>
      </c>
      <c r="D1097" s="8">
        <v>4210282.42</v>
      </c>
    </row>
    <row r="1098" spans="1:4" x14ac:dyDescent="0.25">
      <c r="A1098" s="6">
        <v>450109</v>
      </c>
      <c r="B1098" s="7" t="s">
        <v>305</v>
      </c>
      <c r="C1098" s="8"/>
      <c r="D1098" s="8">
        <v>8424288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7811694.2599999998</v>
      </c>
      <c r="D1101" s="8">
        <v>6613043.2599999998</v>
      </c>
    </row>
    <row r="1102" spans="1:4" ht="15.75" thickBot="1" x14ac:dyDescent="0.3">
      <c r="A1102" s="9" t="s">
        <v>18</v>
      </c>
      <c r="B1102" s="10"/>
      <c r="C1102" s="11">
        <f>SUM(C1087:C1101)</f>
        <v>79448837.13000001</v>
      </c>
      <c r="D1102" s="11">
        <f>SUM(D1087:D1101)</f>
        <v>93940867.079999998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127431.58</v>
      </c>
      <c r="D1109" s="8">
        <v>146009.4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31702393.120000001</v>
      </c>
      <c r="D1111" s="8">
        <v>76133360.760000005</v>
      </c>
    </row>
    <row r="1112" spans="1:4" ht="15.75" thickBot="1" x14ac:dyDescent="0.3">
      <c r="A1112" s="16">
        <v>450310</v>
      </c>
      <c r="B1112" s="17" t="s">
        <v>38</v>
      </c>
      <c r="C1112" s="8">
        <v>3670832.89</v>
      </c>
      <c r="D1112" s="8">
        <v>3082768.22</v>
      </c>
    </row>
    <row r="1113" spans="1:4" ht="15.75" thickBot="1" x14ac:dyDescent="0.3">
      <c r="A1113" s="9" t="s">
        <v>18</v>
      </c>
      <c r="B1113" s="10"/>
      <c r="C1113" s="11">
        <f>SUM(C1108:C1112)</f>
        <v>35500657.589999996</v>
      </c>
      <c r="D1113" s="11">
        <f>SUM(D1108:D1112)</f>
        <v>79362138.38000001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8398284082.2599993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7545152644.25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6009151.4900000002</v>
      </c>
      <c r="D1120" s="8">
        <v>631076.87</v>
      </c>
    </row>
    <row r="1121" spans="1:4" x14ac:dyDescent="0.25">
      <c r="A1121" s="6">
        <v>510102</v>
      </c>
      <c r="B1121" s="7" t="s">
        <v>319</v>
      </c>
      <c r="C1121" s="8">
        <v>51318310.039999999</v>
      </c>
      <c r="D1121" s="8">
        <v>20334515.329999998</v>
      </c>
    </row>
    <row r="1122" spans="1:4" x14ac:dyDescent="0.25">
      <c r="A1122" s="6">
        <v>510103</v>
      </c>
      <c r="B1122" s="7" t="s">
        <v>320</v>
      </c>
      <c r="C1122" s="8">
        <v>1624303.78</v>
      </c>
      <c r="D1122" s="8">
        <v>8352.51</v>
      </c>
    </row>
    <row r="1123" spans="1:4" x14ac:dyDescent="0.25">
      <c r="A1123" s="6">
        <v>510104</v>
      </c>
      <c r="B1123" s="7" t="s">
        <v>321</v>
      </c>
      <c r="C1123" s="8">
        <v>600875.04</v>
      </c>
      <c r="D1123" s="8">
        <v>768126.59</v>
      </c>
    </row>
    <row r="1124" spans="1:4" ht="15.75" thickBot="1" x14ac:dyDescent="0.3">
      <c r="A1124" s="19">
        <v>510105</v>
      </c>
      <c r="B1124" s="20" t="s">
        <v>322</v>
      </c>
      <c r="C1124" s="8">
        <v>408896199.58999997</v>
      </c>
      <c r="D1124" s="8">
        <v>277861166.39999998</v>
      </c>
    </row>
    <row r="1125" spans="1:4" ht="15.75" thickBot="1" x14ac:dyDescent="0.3">
      <c r="A1125" s="9" t="s">
        <v>18</v>
      </c>
      <c r="B1125" s="10"/>
      <c r="C1125" s="11">
        <f>SUM(C1120:C1124)</f>
        <v>468448839.94</v>
      </c>
      <c r="D1125" s="11">
        <f>SUM(D1120:D1124)</f>
        <v>299603237.69999999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11664.25</v>
      </c>
      <c r="D1136" s="8">
        <v>2860.31</v>
      </c>
    </row>
    <row r="1137" spans="1:4" x14ac:dyDescent="0.25">
      <c r="A1137" s="6">
        <v>510302</v>
      </c>
      <c r="B1137" s="7" t="s">
        <v>204</v>
      </c>
      <c r="C1137" s="8">
        <v>23292.27</v>
      </c>
      <c r="D1137" s="8">
        <v>25427.8</v>
      </c>
    </row>
    <row r="1138" spans="1:4" x14ac:dyDescent="0.25">
      <c r="A1138" s="6">
        <v>510303</v>
      </c>
      <c r="B1138" s="7" t="s">
        <v>87</v>
      </c>
      <c r="C1138" s="8">
        <v>7321271.4400000004</v>
      </c>
      <c r="D1138" s="8">
        <v>7427827.4500000002</v>
      </c>
    </row>
    <row r="1139" spans="1:4" x14ac:dyDescent="0.25">
      <c r="A1139" s="6">
        <v>510304</v>
      </c>
      <c r="B1139" s="7" t="s">
        <v>88</v>
      </c>
      <c r="C1139" s="8">
        <v>3278315.42</v>
      </c>
      <c r="D1139" s="8">
        <v>3396408.33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79722295.799999997</v>
      </c>
      <c r="D1145" s="8">
        <v>38211474.780000001</v>
      </c>
    </row>
    <row r="1146" spans="1:4" ht="15.75" thickBot="1" x14ac:dyDescent="0.3">
      <c r="A1146" s="19">
        <v>510308</v>
      </c>
      <c r="B1146" s="20" t="s">
        <v>210</v>
      </c>
      <c r="C1146" s="8">
        <v>1024480.95</v>
      </c>
      <c r="D1146" s="8">
        <v>1527325.4</v>
      </c>
    </row>
    <row r="1147" spans="1:4" ht="15.75" thickBot="1" x14ac:dyDescent="0.3">
      <c r="A1147" s="9" t="s">
        <v>18</v>
      </c>
      <c r="B1147" s="10"/>
      <c r="C1147" s="11">
        <f>SUM(C1136:C1146)</f>
        <v>91381320.129999995</v>
      </c>
      <c r="D1147" s="11">
        <f>SUM(D1136:D1146)</f>
        <v>50591324.07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371391.37</v>
      </c>
      <c r="D1149" s="8">
        <v>378037.99</v>
      </c>
    </row>
    <row r="1150" spans="1:4" x14ac:dyDescent="0.25">
      <c r="A1150" s="6">
        <v>510402</v>
      </c>
      <c r="B1150" s="7" t="s">
        <v>88</v>
      </c>
      <c r="C1150" s="8">
        <v>210182.99</v>
      </c>
      <c r="D1150" s="8">
        <v>230515.79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11671485.24</v>
      </c>
      <c r="D1156" s="8">
        <v>12357214.6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12253059.6</v>
      </c>
      <c r="D1158" s="11">
        <f>SUM(D1149:D1157)</f>
        <v>12965768.379999999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128776.36</v>
      </c>
      <c r="D1160" s="8">
        <v>126353.47</v>
      </c>
    </row>
    <row r="1161" spans="1:4" x14ac:dyDescent="0.25">
      <c r="A1161" s="6">
        <v>510502</v>
      </c>
      <c r="B1161" s="7" t="s">
        <v>88</v>
      </c>
      <c r="C1161" s="8">
        <v>505967.41</v>
      </c>
      <c r="D1161" s="8">
        <v>677403.05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38571.22</v>
      </c>
      <c r="D1167" s="8">
        <v>47125.65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673314.99</v>
      </c>
      <c r="D1169" s="11">
        <f>SUM(D1160:D1168)</f>
        <v>850882.17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18261.3</v>
      </c>
      <c r="D1171" s="8">
        <v>17535.650000000001</v>
      </c>
    </row>
    <row r="1172" spans="1:4" x14ac:dyDescent="0.25">
      <c r="A1172" s="6">
        <v>510602</v>
      </c>
      <c r="B1172" s="7" t="s">
        <v>87</v>
      </c>
      <c r="C1172" s="8">
        <v>1422012.15</v>
      </c>
      <c r="D1172" s="8">
        <v>310849.68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>
        <v>1266</v>
      </c>
      <c r="D1180" s="18">
        <v>3545.86</v>
      </c>
    </row>
    <row r="1181" spans="1:4" ht="15.75" thickBot="1" x14ac:dyDescent="0.3">
      <c r="A1181" s="9" t="s">
        <v>18</v>
      </c>
      <c r="B1181" s="10"/>
      <c r="C1181" s="11">
        <f>SUM(C1171:C1180)</f>
        <v>1441539.45</v>
      </c>
      <c r="D1181" s="11">
        <f>SUM(D1171:D1180)</f>
        <v>331931.19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209996.43</v>
      </c>
      <c r="D1183" s="8">
        <v>292482.95</v>
      </c>
    </row>
    <row r="1184" spans="1:4" x14ac:dyDescent="0.25">
      <c r="A1184" s="6">
        <v>510702</v>
      </c>
      <c r="B1184" s="7" t="s">
        <v>87</v>
      </c>
      <c r="C1184" s="8">
        <v>4898040.18</v>
      </c>
      <c r="D1184" s="8">
        <v>5906144.04</v>
      </c>
    </row>
    <row r="1185" spans="1:4" x14ac:dyDescent="0.25">
      <c r="A1185" s="6">
        <v>510703</v>
      </c>
      <c r="B1185" s="7" t="s">
        <v>88</v>
      </c>
      <c r="C1185" s="8">
        <v>2594199.2400000002</v>
      </c>
      <c r="D1185" s="8">
        <v>1107369.08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3082941.91</v>
      </c>
      <c r="D1191" s="8">
        <v>3254755.29</v>
      </c>
    </row>
    <row r="1192" spans="1:4" ht="15.75" thickBot="1" x14ac:dyDescent="0.3">
      <c r="A1192" s="19">
        <v>510707</v>
      </c>
      <c r="B1192" s="20" t="s">
        <v>210</v>
      </c>
      <c r="C1192" s="34">
        <v>14558.96</v>
      </c>
      <c r="D1192" s="34">
        <v>40777.160000000003</v>
      </c>
    </row>
    <row r="1193" spans="1:4" ht="15.75" thickBot="1" x14ac:dyDescent="0.3">
      <c r="A1193" s="9" t="s">
        <v>18</v>
      </c>
      <c r="B1193" s="10"/>
      <c r="C1193" s="11">
        <f>SUM(C1183:C1192)</f>
        <v>10799736.720000001</v>
      </c>
      <c r="D1193" s="11">
        <f>SUM(D1183:D1192)</f>
        <v>10601528.52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>
        <v>543480.11</v>
      </c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543480.11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>
        <v>7840</v>
      </c>
    </row>
    <row r="1208" spans="1:4" x14ac:dyDescent="0.25">
      <c r="A1208" s="6">
        <v>510902</v>
      </c>
      <c r="B1208" s="7" t="s">
        <v>87</v>
      </c>
      <c r="C1208" s="8">
        <v>118768</v>
      </c>
      <c r="D1208" s="8">
        <v>100679.76</v>
      </c>
    </row>
    <row r="1209" spans="1:4" x14ac:dyDescent="0.25">
      <c r="A1209" s="6">
        <v>510903</v>
      </c>
      <c r="B1209" s="7" t="s">
        <v>88</v>
      </c>
      <c r="C1209" s="8">
        <v>2309812.46</v>
      </c>
      <c r="D1209" s="8">
        <v>3144029.83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2428580.46</v>
      </c>
      <c r="D1217" s="11">
        <f>SUM(D1207:D1216)</f>
        <v>3252549.59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>
        <v>6023174.2400000002</v>
      </c>
      <c r="D1227" s="8">
        <v>1126197.54</v>
      </c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6023174.2400000002</v>
      </c>
      <c r="D1229" s="11">
        <f>SUM(D1219:D1228)</f>
        <v>1126197.54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2445000</v>
      </c>
      <c r="D1232" s="8">
        <v>2151921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25677659.940000001</v>
      </c>
      <c r="D1239" s="8">
        <v>49013988.829999998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28122659.940000001</v>
      </c>
      <c r="D1241" s="11">
        <f>SUM(D1231:D1240)</f>
        <v>51165909.829999998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2127768.5</v>
      </c>
      <c r="D1243" s="8">
        <v>1987183.34</v>
      </c>
    </row>
    <row r="1244" spans="1:4" x14ac:dyDescent="0.25">
      <c r="A1244" s="50">
        <v>511202</v>
      </c>
      <c r="B1244" s="7" t="s">
        <v>87</v>
      </c>
      <c r="C1244" s="8">
        <v>4972483.3499999996</v>
      </c>
      <c r="D1244" s="8">
        <v>4872323.54</v>
      </c>
    </row>
    <row r="1245" spans="1:4" x14ac:dyDescent="0.25">
      <c r="A1245" s="50">
        <v>511203</v>
      </c>
      <c r="B1245" s="7" t="s">
        <v>334</v>
      </c>
      <c r="C1245" s="8">
        <v>857460.08</v>
      </c>
      <c r="D1245" s="8">
        <v>909980.56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89097903.549999997</v>
      </c>
      <c r="D1251" s="8">
        <v>61454905.579999998</v>
      </c>
    </row>
    <row r="1252" spans="1:4" ht="15.75" thickBot="1" x14ac:dyDescent="0.3">
      <c r="A1252" s="16">
        <v>511207</v>
      </c>
      <c r="B1252" s="20" t="s">
        <v>92</v>
      </c>
      <c r="C1252" s="8">
        <v>3508538.4</v>
      </c>
      <c r="D1252" s="8">
        <v>3385633.34</v>
      </c>
    </row>
    <row r="1253" spans="1:4" ht="15.75" thickBot="1" x14ac:dyDescent="0.3">
      <c r="A1253" s="9" t="s">
        <v>18</v>
      </c>
      <c r="B1253" s="10"/>
      <c r="C1253" s="11">
        <f>SUM(C1243:C1252)</f>
        <v>100564153.88</v>
      </c>
      <c r="D1253" s="11">
        <f>SUM(D1243:D1252)</f>
        <v>72610026.359999999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127143.44</v>
      </c>
      <c r="D1255" s="8">
        <v>80359.58</v>
      </c>
    </row>
    <row r="1256" spans="1:4" x14ac:dyDescent="0.25">
      <c r="A1256" s="6">
        <v>511302</v>
      </c>
      <c r="B1256" s="7" t="s">
        <v>87</v>
      </c>
      <c r="C1256" s="8">
        <v>423479.72</v>
      </c>
      <c r="D1256" s="8">
        <v>316770.86</v>
      </c>
    </row>
    <row r="1257" spans="1:4" x14ac:dyDescent="0.25">
      <c r="A1257" s="6">
        <v>511303</v>
      </c>
      <c r="B1257" s="7" t="s">
        <v>334</v>
      </c>
      <c r="C1257" s="8">
        <v>341219.74</v>
      </c>
      <c r="D1257" s="8">
        <v>1616980.96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3796576.11</v>
      </c>
      <c r="D1263" s="8">
        <v>2370658.42</v>
      </c>
    </row>
    <row r="1264" spans="1:4" ht="15.75" thickBot="1" x14ac:dyDescent="0.3">
      <c r="A1264" s="19">
        <v>511307</v>
      </c>
      <c r="B1264" s="20" t="s">
        <v>92</v>
      </c>
      <c r="C1264" s="18">
        <v>17729.21</v>
      </c>
      <c r="D1264" s="18">
        <v>16430</v>
      </c>
    </row>
    <row r="1265" spans="1:4" ht="15.75" thickBot="1" x14ac:dyDescent="0.3">
      <c r="A1265" s="9" t="s">
        <v>18</v>
      </c>
      <c r="B1265" s="10"/>
      <c r="C1265" s="11">
        <f>SUM(C1255:C1264)</f>
        <v>4706148.22</v>
      </c>
      <c r="D1265" s="11">
        <f>SUM(D1255:D1264)</f>
        <v>4401199.82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26341126.5</v>
      </c>
      <c r="D1268" s="8">
        <v>15064111.119999999</v>
      </c>
    </row>
    <row r="1269" spans="1:4" x14ac:dyDescent="0.25">
      <c r="A1269" s="6">
        <v>511403</v>
      </c>
      <c r="B1269" s="7" t="s">
        <v>340</v>
      </c>
      <c r="C1269" s="8">
        <v>1101000</v>
      </c>
      <c r="D1269" s="8">
        <v>1000</v>
      </c>
    </row>
    <row r="1270" spans="1:4" x14ac:dyDescent="0.25">
      <c r="A1270" s="6">
        <v>511404</v>
      </c>
      <c r="B1270" s="7" t="s">
        <v>341</v>
      </c>
      <c r="C1270" s="8">
        <v>2833206.76</v>
      </c>
      <c r="D1270" s="8">
        <v>3919056.95</v>
      </c>
    </row>
    <row r="1271" spans="1:4" x14ac:dyDescent="0.25">
      <c r="A1271" s="6">
        <v>511405</v>
      </c>
      <c r="B1271" s="7" t="s">
        <v>342</v>
      </c>
      <c r="C1271" s="8">
        <v>22734871.41</v>
      </c>
      <c r="D1271" s="8">
        <v>4781826.41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53010204.670000002</v>
      </c>
      <c r="D1281" s="11">
        <f>SUM(D1267:D1280)</f>
        <v>23765994.48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371733.5</v>
      </c>
      <c r="D1284" s="8">
        <v>1218599.01</v>
      </c>
    </row>
    <row r="1285" spans="1:4" x14ac:dyDescent="0.25">
      <c r="A1285" s="6">
        <v>511503</v>
      </c>
      <c r="B1285" s="7" t="s">
        <v>340</v>
      </c>
      <c r="C1285" s="8">
        <v>600</v>
      </c>
      <c r="D1285" s="8">
        <v>9223.99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372333.5</v>
      </c>
      <c r="D1297" s="11">
        <f>SUM(D1283:D1296)</f>
        <v>1227823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11930</v>
      </c>
      <c r="D1302" s="8">
        <v>4000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11930</v>
      </c>
      <c r="D1349" s="11">
        <f>SUM(D1299:D1348)</f>
        <v>4000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99713477.140000001</v>
      </c>
      <c r="D1612" s="8">
        <v>174027647.88</v>
      </c>
    </row>
    <row r="1613" spans="1:4" x14ac:dyDescent="0.25">
      <c r="A1613" s="6">
        <v>530102</v>
      </c>
      <c r="B1613" s="7" t="s">
        <v>95</v>
      </c>
      <c r="C1613" s="8">
        <v>1568369.29</v>
      </c>
      <c r="D1613" s="8"/>
    </row>
    <row r="1614" spans="1:4" x14ac:dyDescent="0.25">
      <c r="A1614" s="6">
        <v>530103</v>
      </c>
      <c r="B1614" s="7" t="s">
        <v>96</v>
      </c>
      <c r="C1614" s="8">
        <v>19154535.030000001</v>
      </c>
      <c r="D1614" s="8">
        <v>359587.06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8427259.1400000006</v>
      </c>
      <c r="D1616" s="8">
        <v>13923711.91</v>
      </c>
    </row>
    <row r="1617" spans="1:4" x14ac:dyDescent="0.25">
      <c r="A1617" s="6">
        <v>530106</v>
      </c>
      <c r="B1617" s="7" t="s">
        <v>99</v>
      </c>
      <c r="C1617" s="8">
        <v>479511810.95999998</v>
      </c>
      <c r="D1617" s="8">
        <v>282662014.43000001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27251702</v>
      </c>
      <c r="D1619" s="8">
        <v>25099536.190000001</v>
      </c>
    </row>
    <row r="1620" spans="1:4" x14ac:dyDescent="0.25">
      <c r="A1620" s="6">
        <v>530109</v>
      </c>
      <c r="B1620" s="7" t="s">
        <v>102</v>
      </c>
      <c r="C1620" s="8">
        <v>12054815.890000001</v>
      </c>
      <c r="D1620" s="8">
        <v>5074391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13833734.560000001</v>
      </c>
      <c r="D1622" s="8">
        <v>15083912.76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2229200</v>
      </c>
      <c r="D1626" s="8"/>
    </row>
    <row r="1627" spans="1:4" ht="15.75" thickBot="1" x14ac:dyDescent="0.3">
      <c r="A1627" s="9" t="s">
        <v>18</v>
      </c>
      <c r="B1627" s="10"/>
      <c r="C1627" s="11">
        <f>SUM(C1612:C1626)</f>
        <v>663744904.00999987</v>
      </c>
      <c r="D1627" s="11">
        <f>SUM(D1612:D1626)</f>
        <v>516230801.22999996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43744281.280000001</v>
      </c>
      <c r="D1629" s="8">
        <v>49616679.659999996</v>
      </c>
    </row>
    <row r="1630" spans="1:4" x14ac:dyDescent="0.25">
      <c r="A1630" s="6">
        <v>530202</v>
      </c>
      <c r="B1630" s="7" t="s">
        <v>95</v>
      </c>
      <c r="C1630" s="8">
        <v>40228471.369999997</v>
      </c>
      <c r="D1630" s="8">
        <v>38082891.43</v>
      </c>
    </row>
    <row r="1631" spans="1:4" x14ac:dyDescent="0.25">
      <c r="A1631" s="6">
        <v>530203</v>
      </c>
      <c r="B1631" s="7" t="s">
        <v>96</v>
      </c>
      <c r="C1631" s="8">
        <v>820879.34</v>
      </c>
      <c r="D1631" s="8">
        <v>835433.42</v>
      </c>
    </row>
    <row r="1632" spans="1:4" x14ac:dyDescent="0.25">
      <c r="A1632" s="6">
        <v>530204</v>
      </c>
      <c r="B1632" s="7" t="s">
        <v>97</v>
      </c>
      <c r="C1632" s="8">
        <v>526375.98</v>
      </c>
      <c r="D1632" s="8">
        <v>303213.5</v>
      </c>
    </row>
    <row r="1633" spans="1:4" x14ac:dyDescent="0.25">
      <c r="A1633" s="6">
        <v>530205</v>
      </c>
      <c r="B1633" s="7" t="s">
        <v>98</v>
      </c>
      <c r="C1633" s="8">
        <v>8717184.4900000002</v>
      </c>
      <c r="D1633" s="8">
        <v>6547546.6299999999</v>
      </c>
    </row>
    <row r="1634" spans="1:4" x14ac:dyDescent="0.25">
      <c r="A1634" s="6">
        <v>530206</v>
      </c>
      <c r="B1634" s="7" t="s">
        <v>99</v>
      </c>
      <c r="C1634" s="8">
        <v>140666826.13</v>
      </c>
      <c r="D1634" s="8">
        <v>138139724.63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22244560.09</v>
      </c>
      <c r="D1636" s="8">
        <v>21912658.84</v>
      </c>
    </row>
    <row r="1637" spans="1:4" x14ac:dyDescent="0.25">
      <c r="A1637" s="6">
        <v>530209</v>
      </c>
      <c r="B1637" s="7" t="s">
        <v>102</v>
      </c>
      <c r="C1637" s="8">
        <v>5647585.0899999999</v>
      </c>
      <c r="D1637" s="8">
        <v>4795323.4400000004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4821886.72</v>
      </c>
      <c r="D1639" s="8">
        <v>3505505.37</v>
      </c>
    </row>
    <row r="1640" spans="1:4" x14ac:dyDescent="0.25">
      <c r="A1640" s="6">
        <v>530212</v>
      </c>
      <c r="B1640" s="7" t="s">
        <v>105</v>
      </c>
      <c r="C1640" s="8">
        <v>779910.78</v>
      </c>
      <c r="D1640" s="8">
        <v>276302.53000000003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>
        <v>762984.51</v>
      </c>
      <c r="D1642" s="8">
        <v>46774.48</v>
      </c>
    </row>
    <row r="1643" spans="1:4" ht="15.75" thickBot="1" x14ac:dyDescent="0.3">
      <c r="A1643" s="19">
        <v>530215</v>
      </c>
      <c r="B1643" s="20" t="s">
        <v>108</v>
      </c>
      <c r="C1643" s="8">
        <v>1257304.56</v>
      </c>
      <c r="D1643" s="8">
        <v>903759.7</v>
      </c>
    </row>
    <row r="1644" spans="1:4" ht="15.75" thickBot="1" x14ac:dyDescent="0.3">
      <c r="A1644" s="9" t="s">
        <v>18</v>
      </c>
      <c r="B1644" s="10"/>
      <c r="C1644" s="11">
        <f>SUM(C1629:C1643)</f>
        <v>270218250.34000003</v>
      </c>
      <c r="D1644" s="11">
        <f>SUM(D1629:D1643)</f>
        <v>264965813.62999997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19846671.859999999</v>
      </c>
      <c r="D1646" s="8">
        <v>16290893.050000001</v>
      </c>
    </row>
    <row r="1647" spans="1:4" x14ac:dyDescent="0.25">
      <c r="A1647" s="6">
        <v>530302</v>
      </c>
      <c r="B1647" s="7" t="s">
        <v>95</v>
      </c>
      <c r="C1647" s="8">
        <v>15233156.57</v>
      </c>
      <c r="D1647" s="8">
        <v>13581746.26</v>
      </c>
    </row>
    <row r="1648" spans="1:4" x14ac:dyDescent="0.25">
      <c r="A1648" s="6">
        <v>530303</v>
      </c>
      <c r="B1648" s="7" t="s">
        <v>96</v>
      </c>
      <c r="C1648" s="8">
        <v>334173.37</v>
      </c>
      <c r="D1648" s="8">
        <v>267843.93</v>
      </c>
    </row>
    <row r="1649" spans="1:4" x14ac:dyDescent="0.25">
      <c r="A1649" s="6">
        <v>530304</v>
      </c>
      <c r="B1649" s="7" t="s">
        <v>97</v>
      </c>
      <c r="C1649" s="8">
        <v>121285.4</v>
      </c>
      <c r="D1649" s="8">
        <v>194809.32</v>
      </c>
    </row>
    <row r="1650" spans="1:4" x14ac:dyDescent="0.25">
      <c r="A1650" s="6">
        <v>530305</v>
      </c>
      <c r="B1650" s="7" t="s">
        <v>98</v>
      </c>
      <c r="C1650" s="8">
        <v>982132.26</v>
      </c>
      <c r="D1650" s="8">
        <v>959035.79</v>
      </c>
    </row>
    <row r="1651" spans="1:4" x14ac:dyDescent="0.25">
      <c r="A1651" s="6">
        <v>530306</v>
      </c>
      <c r="B1651" s="7" t="s">
        <v>99</v>
      </c>
      <c r="C1651" s="8">
        <v>55255889.850000001</v>
      </c>
      <c r="D1651" s="8">
        <v>48410361.189999998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8765063.5399999991</v>
      </c>
      <c r="D1653" s="8">
        <v>8414492.8100000005</v>
      </c>
    </row>
    <row r="1654" spans="1:4" x14ac:dyDescent="0.25">
      <c r="A1654" s="6">
        <v>530309</v>
      </c>
      <c r="B1654" s="7" t="s">
        <v>102</v>
      </c>
      <c r="C1654" s="8">
        <v>1918129.38</v>
      </c>
      <c r="D1654" s="8">
        <v>2307925.81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1402202.15</v>
      </c>
      <c r="D1656" s="8">
        <v>1356185.25</v>
      </c>
    </row>
    <row r="1657" spans="1:4" x14ac:dyDescent="0.25">
      <c r="A1657" s="6">
        <v>530312</v>
      </c>
      <c r="B1657" s="7" t="s">
        <v>105</v>
      </c>
      <c r="C1657" s="8">
        <v>110521.01</v>
      </c>
      <c r="D1657" s="8">
        <v>98621.41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>
        <v>18709.79</v>
      </c>
      <c r="D1659" s="8">
        <v>4493.1099999999997</v>
      </c>
    </row>
    <row r="1660" spans="1:4" ht="15.75" thickBot="1" x14ac:dyDescent="0.3">
      <c r="A1660" s="19">
        <v>530315</v>
      </c>
      <c r="B1660" s="20" t="s">
        <v>108</v>
      </c>
      <c r="C1660" s="8">
        <v>361503.88</v>
      </c>
      <c r="D1660" s="8">
        <v>283403.55</v>
      </c>
    </row>
    <row r="1661" spans="1:4" ht="15.75" thickBot="1" x14ac:dyDescent="0.3">
      <c r="A1661" s="9" t="s">
        <v>18</v>
      </c>
      <c r="B1661" s="10"/>
      <c r="C1661" s="24">
        <f>SUM(C1646:C1660)</f>
        <v>104349439.06</v>
      </c>
      <c r="D1661" s="24">
        <f>SUM(D1646:D1660)</f>
        <v>92169811.479999989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45226389.390000001</v>
      </c>
      <c r="D1663" s="8">
        <v>48656254.420000002</v>
      </c>
    </row>
    <row r="1664" spans="1:4" x14ac:dyDescent="0.25">
      <c r="A1664" s="6">
        <v>530402</v>
      </c>
      <c r="B1664" s="7" t="s">
        <v>95</v>
      </c>
      <c r="C1664" s="8">
        <v>18489439.800000001</v>
      </c>
      <c r="D1664" s="8">
        <v>21375165.57</v>
      </c>
    </row>
    <row r="1665" spans="1:4" x14ac:dyDescent="0.25">
      <c r="A1665" s="6">
        <v>530403</v>
      </c>
      <c r="B1665" s="7" t="s">
        <v>96</v>
      </c>
      <c r="C1665" s="8">
        <v>2223605.4</v>
      </c>
      <c r="D1665" s="8">
        <v>1447683.26</v>
      </c>
    </row>
    <row r="1666" spans="1:4" x14ac:dyDescent="0.25">
      <c r="A1666" s="6">
        <v>530404</v>
      </c>
      <c r="B1666" s="7" t="s">
        <v>97</v>
      </c>
      <c r="C1666" s="8"/>
      <c r="D1666" s="8">
        <v>79877.56</v>
      </c>
    </row>
    <row r="1667" spans="1:4" x14ac:dyDescent="0.25">
      <c r="A1667" s="6">
        <v>530405</v>
      </c>
      <c r="B1667" s="7" t="s">
        <v>98</v>
      </c>
      <c r="C1667" s="8">
        <v>2294049.86</v>
      </c>
      <c r="D1667" s="8">
        <v>1834953.65</v>
      </c>
    </row>
    <row r="1668" spans="1:4" x14ac:dyDescent="0.25">
      <c r="A1668" s="6">
        <v>530406</v>
      </c>
      <c r="B1668" s="7" t="s">
        <v>99</v>
      </c>
      <c r="C1668" s="8">
        <v>1981138.14</v>
      </c>
      <c r="D1668" s="8">
        <v>1169695.72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10646559.619999999</v>
      </c>
      <c r="D1670" s="8">
        <v>12304061.199999999</v>
      </c>
    </row>
    <row r="1671" spans="1:4" x14ac:dyDescent="0.25">
      <c r="A1671" s="6">
        <v>530409</v>
      </c>
      <c r="B1671" s="7" t="s">
        <v>102</v>
      </c>
      <c r="C1671" s="8">
        <v>4724852.54</v>
      </c>
      <c r="D1671" s="8">
        <v>3823217.72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3834309.32</v>
      </c>
      <c r="D1673" s="8">
        <v>3163751.35</v>
      </c>
    </row>
    <row r="1674" spans="1:4" x14ac:dyDescent="0.25">
      <c r="A1674" s="6">
        <v>530412</v>
      </c>
      <c r="B1674" s="7" t="s">
        <v>105</v>
      </c>
      <c r="C1674" s="8">
        <v>564528.64000000001</v>
      </c>
      <c r="D1674" s="8">
        <v>183939.15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>
        <v>487559.54</v>
      </c>
      <c r="D1676" s="8">
        <v>33810.129999999997</v>
      </c>
    </row>
    <row r="1677" spans="1:4" ht="15.75" thickBot="1" x14ac:dyDescent="0.3">
      <c r="A1677" s="19">
        <v>530415</v>
      </c>
      <c r="B1677" s="20" t="s">
        <v>108</v>
      </c>
      <c r="C1677" s="8">
        <v>770283.09</v>
      </c>
      <c r="D1677" s="8">
        <v>591235.18000000005</v>
      </c>
    </row>
    <row r="1678" spans="1:4" ht="15.75" thickBot="1" x14ac:dyDescent="0.3">
      <c r="A1678" s="9" t="s">
        <v>18</v>
      </c>
      <c r="B1678" s="10"/>
      <c r="C1678" s="52">
        <f>SUM(C1663:C1677)</f>
        <v>91242715.340000018</v>
      </c>
      <c r="D1678" s="52">
        <f>SUM(D1663:D1677)</f>
        <v>94663644.910000026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11257679.43</v>
      </c>
      <c r="D1680" s="8">
        <v>26141070.530000001</v>
      </c>
    </row>
    <row r="1681" spans="1:4" x14ac:dyDescent="0.25">
      <c r="A1681" s="6">
        <v>530502</v>
      </c>
      <c r="B1681" s="7" t="s">
        <v>95</v>
      </c>
      <c r="C1681" s="8">
        <v>10347753.939999999</v>
      </c>
      <c r="D1681" s="8">
        <v>21739346.620000001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21605433.369999997</v>
      </c>
      <c r="D1695" s="21">
        <f>SUM(D1680:D1694)</f>
        <v>47880417.150000006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229628489.74000001</v>
      </c>
      <c r="D1697" s="8">
        <v>211541000.02000001</v>
      </c>
    </row>
    <row r="1698" spans="1:4" x14ac:dyDescent="0.25">
      <c r="A1698" s="6">
        <v>530602</v>
      </c>
      <c r="B1698" s="7" t="s">
        <v>95</v>
      </c>
      <c r="C1698" s="8">
        <v>176644138.24000001</v>
      </c>
      <c r="D1698" s="8">
        <v>175927563.84999999</v>
      </c>
    </row>
    <row r="1699" spans="1:4" x14ac:dyDescent="0.25">
      <c r="A1699" s="6">
        <v>530603</v>
      </c>
      <c r="B1699" s="7" t="s">
        <v>96</v>
      </c>
      <c r="C1699" s="8">
        <v>9631053.5600000005</v>
      </c>
      <c r="D1699" s="8">
        <v>17132013.32</v>
      </c>
    </row>
    <row r="1700" spans="1:4" x14ac:dyDescent="0.25">
      <c r="A1700" s="6">
        <v>530604</v>
      </c>
      <c r="B1700" s="7" t="s">
        <v>97</v>
      </c>
      <c r="C1700" s="8">
        <v>479271.67999999999</v>
      </c>
      <c r="D1700" s="8">
        <v>2671099.36</v>
      </c>
    </row>
    <row r="1701" spans="1:4" x14ac:dyDescent="0.25">
      <c r="A1701" s="6">
        <v>530605</v>
      </c>
      <c r="B1701" s="7" t="s">
        <v>98</v>
      </c>
      <c r="C1701" s="8">
        <v>35461402.560000002</v>
      </c>
      <c r="D1701" s="8">
        <v>19281775.859999999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49458940.109999999</v>
      </c>
      <c r="D1704" s="8">
        <v>42752237.020000003</v>
      </c>
    </row>
    <row r="1705" spans="1:4" x14ac:dyDescent="0.25">
      <c r="A1705" s="6">
        <v>530609</v>
      </c>
      <c r="B1705" s="7" t="s">
        <v>102</v>
      </c>
      <c r="C1705" s="8">
        <v>25689703.239999998</v>
      </c>
      <c r="D1705" s="8">
        <v>21367548.859999999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15191970.27</v>
      </c>
      <c r="D1707" s="8">
        <v>14179621.529999999</v>
      </c>
    </row>
    <row r="1708" spans="1:4" x14ac:dyDescent="0.25">
      <c r="A1708" s="6">
        <v>530612</v>
      </c>
      <c r="B1708" s="7" t="s">
        <v>105</v>
      </c>
      <c r="C1708" s="8">
        <v>4244576.0599999996</v>
      </c>
      <c r="D1708" s="8">
        <v>1383001.09</v>
      </c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>
        <v>3665861.76</v>
      </c>
      <c r="D1710" s="8">
        <v>254211.5</v>
      </c>
    </row>
    <row r="1711" spans="1:4" ht="15.75" thickBot="1" x14ac:dyDescent="0.3">
      <c r="A1711" s="19">
        <v>530615</v>
      </c>
      <c r="B1711" s="20" t="s">
        <v>108</v>
      </c>
      <c r="C1711" s="8">
        <v>5791601.8799999999</v>
      </c>
      <c r="D1711" s="8">
        <v>4444110.6500000004</v>
      </c>
    </row>
    <row r="1712" spans="1:4" ht="15.75" thickBot="1" x14ac:dyDescent="0.3">
      <c r="A1712" s="9" t="s">
        <v>18</v>
      </c>
      <c r="B1712" s="10"/>
      <c r="C1712" s="11">
        <f>SUM(C1697:C1711)</f>
        <v>555887009.10000002</v>
      </c>
      <c r="D1712" s="11">
        <f>SUM(D1697:D1711)</f>
        <v>510934183.05999994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30673806.039999999</v>
      </c>
      <c r="D1714" s="8">
        <v>99735137.890000001</v>
      </c>
    </row>
    <row r="1715" spans="1:4" x14ac:dyDescent="0.25">
      <c r="A1715" s="6">
        <v>530702</v>
      </c>
      <c r="B1715" s="7" t="s">
        <v>95</v>
      </c>
      <c r="C1715" s="8">
        <v>23689355.940000001</v>
      </c>
      <c r="D1715" s="8">
        <v>16778724.149999999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>
        <v>64575</v>
      </c>
    </row>
    <row r="1719" spans="1:4" x14ac:dyDescent="0.25">
      <c r="A1719" s="6">
        <v>530706</v>
      </c>
      <c r="B1719" s="7" t="s">
        <v>99</v>
      </c>
      <c r="C1719" s="8">
        <v>37691541.399999999</v>
      </c>
      <c r="D1719" s="8">
        <v>43716583.350000001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2200333.2200000002</v>
      </c>
      <c r="D1721" s="8">
        <v>2923838.33</v>
      </c>
    </row>
    <row r="1722" spans="1:4" x14ac:dyDescent="0.25">
      <c r="A1722" s="6">
        <v>530709</v>
      </c>
      <c r="B1722" s="7" t="s">
        <v>102</v>
      </c>
      <c r="C1722" s="8">
        <v>2808523.46</v>
      </c>
      <c r="D1722" s="8">
        <v>8299734.8499999996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8898408.0399999991</v>
      </c>
      <c r="D1724" s="8">
        <v>1361387.9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105961968.09999999</v>
      </c>
      <c r="D1729" s="11">
        <f>SUM(D1714:D1728)</f>
        <v>172879981.47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682409507.50999999</v>
      </c>
      <c r="D1731" s="8">
        <v>664431751.71000004</v>
      </c>
    </row>
    <row r="1732" spans="1:4" x14ac:dyDescent="0.25">
      <c r="A1732" s="6">
        <v>530802</v>
      </c>
      <c r="B1732" s="7" t="s">
        <v>95</v>
      </c>
      <c r="C1732" s="8">
        <v>138979323.80000001</v>
      </c>
      <c r="D1732" s="8">
        <v>138187864.47999999</v>
      </c>
    </row>
    <row r="1733" spans="1:4" x14ac:dyDescent="0.25">
      <c r="A1733" s="6">
        <v>530803</v>
      </c>
      <c r="B1733" s="7" t="s">
        <v>96</v>
      </c>
      <c r="C1733" s="8">
        <v>34055807.390000001</v>
      </c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>
        <v>30088930.899999999</v>
      </c>
      <c r="D1735" s="8">
        <v>37244985.030000001</v>
      </c>
    </row>
    <row r="1736" spans="1:4" x14ac:dyDescent="0.25">
      <c r="A1736" s="6">
        <v>530806</v>
      </c>
      <c r="B1736" s="7" t="s">
        <v>99</v>
      </c>
      <c r="C1736" s="8">
        <v>19930954.260000002</v>
      </c>
      <c r="D1736" s="8">
        <v>5630318.9199999999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82326329.060000002</v>
      </c>
      <c r="D1738" s="8">
        <v>63141846.549999997</v>
      </c>
    </row>
    <row r="1739" spans="1:4" x14ac:dyDescent="0.25">
      <c r="A1739" s="6">
        <v>530809</v>
      </c>
      <c r="B1739" s="7" t="s">
        <v>102</v>
      </c>
      <c r="C1739" s="8">
        <v>81866402.620000005</v>
      </c>
      <c r="D1739" s="8">
        <v>4808855.92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7510526.1299999999</v>
      </c>
      <c r="D1741" s="8">
        <v>5614633.5999999996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1077167781.6699998</v>
      </c>
      <c r="D1746" s="24">
        <f>SUM(D1731:D1745)</f>
        <v>919060256.20999992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>
        <v>-19600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-19600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44559692.25</v>
      </c>
      <c r="D1765" s="8">
        <v>33897471.770000003</v>
      </c>
    </row>
    <row r="1766" spans="1:4" x14ac:dyDescent="0.25">
      <c r="A1766" s="6">
        <v>531002</v>
      </c>
      <c r="B1766" s="7" t="s">
        <v>95</v>
      </c>
      <c r="C1766" s="8">
        <v>130137588.5</v>
      </c>
      <c r="D1766" s="8">
        <v>111458930.40000001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174697280.75</v>
      </c>
      <c r="D1780" s="11">
        <f>SUM(D1765:D1779)</f>
        <v>145356402.17000002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432112064.88</v>
      </c>
      <c r="D1782" s="8">
        <v>448990195.73000002</v>
      </c>
    </row>
    <row r="1783" spans="1:4" x14ac:dyDescent="0.25">
      <c r="A1783" s="6">
        <v>531102</v>
      </c>
      <c r="B1783" s="7" t="s">
        <v>95</v>
      </c>
      <c r="C1783" s="8">
        <v>206979983.81999999</v>
      </c>
      <c r="D1783" s="8">
        <v>193581501.62</v>
      </c>
    </row>
    <row r="1784" spans="1:4" x14ac:dyDescent="0.25">
      <c r="A1784" s="6">
        <v>531103</v>
      </c>
      <c r="B1784" s="7" t="s">
        <v>96</v>
      </c>
      <c r="C1784" s="8">
        <v>13186791.029999999</v>
      </c>
      <c r="D1784" s="8">
        <v>9460569.9800000004</v>
      </c>
    </row>
    <row r="1785" spans="1:4" x14ac:dyDescent="0.25">
      <c r="A1785" s="6">
        <v>531104</v>
      </c>
      <c r="B1785" s="7" t="s">
        <v>97</v>
      </c>
      <c r="C1785" s="8">
        <v>7009866.2599999998</v>
      </c>
      <c r="D1785" s="8">
        <v>1062538.4099999999</v>
      </c>
    </row>
    <row r="1786" spans="1:4" x14ac:dyDescent="0.25">
      <c r="A1786" s="6">
        <v>531105</v>
      </c>
      <c r="B1786" s="7" t="s">
        <v>98</v>
      </c>
      <c r="C1786" s="8">
        <v>13378689.76</v>
      </c>
      <c r="D1786" s="8">
        <v>10423335.6</v>
      </c>
    </row>
    <row r="1787" spans="1:4" x14ac:dyDescent="0.25">
      <c r="A1787" s="6">
        <v>531106</v>
      </c>
      <c r="B1787" s="7" t="s">
        <v>99</v>
      </c>
      <c r="C1787" s="8">
        <v>360106239.97000003</v>
      </c>
      <c r="D1787" s="8">
        <v>341042389.94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73025738.780000001</v>
      </c>
      <c r="D1789" s="8">
        <v>63703386.119999997</v>
      </c>
    </row>
    <row r="1790" spans="1:4" x14ac:dyDescent="0.25">
      <c r="A1790" s="6">
        <v>531109</v>
      </c>
      <c r="B1790" s="7" t="s">
        <v>102</v>
      </c>
      <c r="C1790" s="8">
        <v>51108993.880000003</v>
      </c>
      <c r="D1790" s="8">
        <v>17806513.280000001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17399409.059999999</v>
      </c>
      <c r="D1792" s="8">
        <v>12303995.6</v>
      </c>
    </row>
    <row r="1793" spans="1:4" x14ac:dyDescent="0.25">
      <c r="A1793" s="6">
        <v>531112</v>
      </c>
      <c r="B1793" s="7" t="s">
        <v>105</v>
      </c>
      <c r="C1793" s="8">
        <v>2829717.4</v>
      </c>
      <c r="D1793" s="8">
        <v>922000.73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2443907.2799999998</v>
      </c>
      <c r="D1795" s="8">
        <v>169474.33</v>
      </c>
    </row>
    <row r="1796" spans="1:4" ht="15.75" thickBot="1" x14ac:dyDescent="0.3">
      <c r="A1796" s="19">
        <v>531115</v>
      </c>
      <c r="B1796" s="20" t="s">
        <v>108</v>
      </c>
      <c r="C1796" s="8">
        <v>4148080.02</v>
      </c>
      <c r="D1796" s="8">
        <v>3065443.85</v>
      </c>
    </row>
    <row r="1797" spans="1:4" ht="15.75" thickBot="1" x14ac:dyDescent="0.3">
      <c r="A1797" s="9" t="s">
        <v>18</v>
      </c>
      <c r="B1797" s="10"/>
      <c r="C1797" s="11">
        <f>SUM(C1782:C1796)</f>
        <v>1183729482.1400001</v>
      </c>
      <c r="D1797" s="11">
        <f>SUM(D1782:D1796)</f>
        <v>1102531345.1899998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414298572.76999998</v>
      </c>
      <c r="D1799" s="8">
        <v>267046087.56999999</v>
      </c>
    </row>
    <row r="1800" spans="1:4" x14ac:dyDescent="0.25">
      <c r="A1800" s="6">
        <v>531202</v>
      </c>
      <c r="B1800" s="7" t="s">
        <v>95</v>
      </c>
      <c r="C1800" s="8">
        <v>185636971.80000001</v>
      </c>
      <c r="D1800" s="8">
        <v>142560032.62</v>
      </c>
    </row>
    <row r="1801" spans="1:4" x14ac:dyDescent="0.25">
      <c r="A1801" s="6">
        <v>531203</v>
      </c>
      <c r="B1801" s="7" t="s">
        <v>96</v>
      </c>
      <c r="C1801" s="8">
        <v>6852805.3300000001</v>
      </c>
      <c r="D1801" s="8">
        <v>6330523.2599999998</v>
      </c>
    </row>
    <row r="1802" spans="1:4" x14ac:dyDescent="0.25">
      <c r="A1802" s="6">
        <v>531204</v>
      </c>
      <c r="B1802" s="7" t="s">
        <v>97</v>
      </c>
      <c r="C1802" s="8">
        <v>1068439.74</v>
      </c>
      <c r="D1802" s="8"/>
    </row>
    <row r="1803" spans="1:4" x14ac:dyDescent="0.25">
      <c r="A1803" s="6">
        <v>531205</v>
      </c>
      <c r="B1803" s="7" t="s">
        <v>98</v>
      </c>
      <c r="C1803" s="8">
        <v>8488700.3800000008</v>
      </c>
      <c r="D1803" s="8">
        <v>6971569.9900000002</v>
      </c>
    </row>
    <row r="1804" spans="1:4" x14ac:dyDescent="0.25">
      <c r="A1804" s="6">
        <v>531206</v>
      </c>
      <c r="B1804" s="7" t="s">
        <v>99</v>
      </c>
      <c r="C1804" s="8">
        <v>19730920.91</v>
      </c>
      <c r="D1804" s="8">
        <v>16669896.67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43527168.759999998</v>
      </c>
      <c r="D1806" s="8">
        <v>45618201.600000001</v>
      </c>
    </row>
    <row r="1807" spans="1:4" x14ac:dyDescent="0.25">
      <c r="A1807" s="6">
        <v>531209</v>
      </c>
      <c r="B1807" s="7" t="s">
        <v>102</v>
      </c>
      <c r="C1807" s="8">
        <v>13790455.85</v>
      </c>
      <c r="D1807" s="8">
        <v>23932488.609999999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8462257.2100000009</v>
      </c>
      <c r="D1809" s="8">
        <v>8258162.3499999996</v>
      </c>
    </row>
    <row r="1810" spans="1:4" x14ac:dyDescent="0.25">
      <c r="A1810" s="6">
        <v>531212</v>
      </c>
      <c r="B1810" s="7" t="s">
        <v>105</v>
      </c>
      <c r="C1810" s="8">
        <v>553200.43999999994</v>
      </c>
      <c r="D1810" s="8">
        <v>641223.47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>
        <v>101684.6</v>
      </c>
      <c r="D1812" s="8">
        <v>-235984.26</v>
      </c>
    </row>
    <row r="1813" spans="1:4" ht="15.75" thickBot="1" x14ac:dyDescent="0.3">
      <c r="A1813" s="19">
        <v>531215</v>
      </c>
      <c r="B1813" s="20" t="s">
        <v>108</v>
      </c>
      <c r="C1813" s="8">
        <v>1777644.26</v>
      </c>
      <c r="D1813" s="8">
        <v>1377402.84</v>
      </c>
    </row>
    <row r="1814" spans="1:4" ht="15.75" thickBot="1" x14ac:dyDescent="0.3">
      <c r="A1814" s="9" t="s">
        <v>18</v>
      </c>
      <c r="B1814" s="10"/>
      <c r="C1814" s="11">
        <f>SUM(C1799:C1813)</f>
        <v>704288822.05000007</v>
      </c>
      <c r="D1814" s="11">
        <f>SUM(D1799:D1813)</f>
        <v>519169604.72000009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512788328.60000002</v>
      </c>
      <c r="D1816" s="8">
        <v>381749387.86000001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9331692.9399999995</v>
      </c>
      <c r="D1818" s="8">
        <v>13176876.49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33892498.200000003</v>
      </c>
      <c r="D1820" s="8">
        <v>20106464.789999999</v>
      </c>
    </row>
    <row r="1821" spans="1:4" x14ac:dyDescent="0.25">
      <c r="A1821" s="6">
        <v>531306</v>
      </c>
      <c r="B1821" s="7" t="s">
        <v>99</v>
      </c>
      <c r="C1821" s="8">
        <v>621711314.44000006</v>
      </c>
      <c r="D1821" s="8">
        <v>536353003.54000002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181828268.44</v>
      </c>
      <c r="D1823" s="8">
        <v>161503015.84999999</v>
      </c>
    </row>
    <row r="1824" spans="1:4" x14ac:dyDescent="0.25">
      <c r="A1824" s="6">
        <v>531309</v>
      </c>
      <c r="B1824" s="7" t="s">
        <v>102</v>
      </c>
      <c r="C1824" s="8">
        <v>68494756.510000005</v>
      </c>
      <c r="D1824" s="8">
        <v>6650481.7300000004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30821867.370000001</v>
      </c>
      <c r="D1826" s="8">
        <v>35617468.869999997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1660579.42</v>
      </c>
      <c r="D1829" s="8"/>
    </row>
    <row r="1830" spans="1:4" ht="15.75" thickBot="1" x14ac:dyDescent="0.3">
      <c r="A1830" s="19">
        <v>531315</v>
      </c>
      <c r="B1830" s="20" t="s">
        <v>108</v>
      </c>
      <c r="C1830" s="8">
        <v>12005051</v>
      </c>
      <c r="D1830" s="8">
        <v>14092393.26</v>
      </c>
    </row>
    <row r="1831" spans="1:4" ht="15.75" thickBot="1" x14ac:dyDescent="0.3">
      <c r="A1831" s="9" t="s">
        <v>18</v>
      </c>
      <c r="B1831" s="10"/>
      <c r="C1831" s="11">
        <f>SUM(C1816:C1830)</f>
        <v>1472534356.9200001</v>
      </c>
      <c r="D1831" s="11">
        <f>SUM(D1816:D1830)</f>
        <v>1169249092.3899999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380973794.62</v>
      </c>
      <c r="D1833" s="8">
        <v>434284447.83999997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8792141.5</v>
      </c>
      <c r="D1835" s="8">
        <v>6868121.6699999999</v>
      </c>
    </row>
    <row r="1836" spans="1:4" x14ac:dyDescent="0.25">
      <c r="A1836" s="6">
        <v>531404</v>
      </c>
      <c r="B1836" s="7" t="s">
        <v>97</v>
      </c>
      <c r="C1836" s="8">
        <v>3408735.01</v>
      </c>
      <c r="D1836" s="8">
        <v>3408735.01</v>
      </c>
    </row>
    <row r="1837" spans="1:4" x14ac:dyDescent="0.25">
      <c r="A1837" s="6">
        <v>531405</v>
      </c>
      <c r="B1837" s="7" t="s">
        <v>98</v>
      </c>
      <c r="C1837" s="8">
        <v>22825585.129999999</v>
      </c>
      <c r="D1837" s="8">
        <v>28398228.449999999</v>
      </c>
    </row>
    <row r="1838" spans="1:4" x14ac:dyDescent="0.25">
      <c r="A1838" s="6">
        <v>531406</v>
      </c>
      <c r="B1838" s="7" t="s">
        <v>99</v>
      </c>
      <c r="C1838" s="8">
        <v>12554800.380000001</v>
      </c>
      <c r="D1838" s="8">
        <v>13419034.199999999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127786544.79000001</v>
      </c>
      <c r="D1840" s="8">
        <v>117966425.48999999</v>
      </c>
    </row>
    <row r="1841" spans="1:4" x14ac:dyDescent="0.25">
      <c r="A1841" s="6">
        <v>531409</v>
      </c>
      <c r="B1841" s="7" t="s">
        <v>102</v>
      </c>
      <c r="C1841" s="8">
        <v>7957572.0999999996</v>
      </c>
      <c r="D1841" s="8">
        <v>8816588.4399999995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18948199.640000001</v>
      </c>
      <c r="D1843" s="8">
        <v>18811979.780000001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8455436.0399999991</v>
      </c>
      <c r="D1847" s="8">
        <v>8455436.0399999991</v>
      </c>
    </row>
    <row r="1848" spans="1:4" ht="15.75" thickBot="1" x14ac:dyDescent="0.3">
      <c r="A1848" s="9" t="s">
        <v>18</v>
      </c>
      <c r="B1848" s="10"/>
      <c r="C1848" s="11">
        <f>SUM(C1833:C1847)</f>
        <v>591702809.20999992</v>
      </c>
      <c r="D1848" s="11">
        <f>SUM(D1833:D1847)</f>
        <v>640428996.91999996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119062984.88</v>
      </c>
      <c r="D1867" s="8">
        <v>114419282.33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>
        <v>-8044.2</v>
      </c>
      <c r="D1869" s="8">
        <v>56305.55</v>
      </c>
    </row>
    <row r="1870" spans="1:4" x14ac:dyDescent="0.25">
      <c r="A1870" s="6">
        <v>531604</v>
      </c>
      <c r="B1870" s="7" t="s">
        <v>351</v>
      </c>
      <c r="C1870" s="8">
        <v>5357465.03</v>
      </c>
      <c r="D1870" s="8">
        <v>19901810.579999998</v>
      </c>
    </row>
    <row r="1871" spans="1:4" x14ac:dyDescent="0.25">
      <c r="A1871" s="6">
        <v>531605</v>
      </c>
      <c r="B1871" s="7" t="s">
        <v>352</v>
      </c>
      <c r="C1871" s="8">
        <v>6945061.54</v>
      </c>
      <c r="D1871" s="8">
        <v>5360614.18</v>
      </c>
    </row>
    <row r="1872" spans="1:4" x14ac:dyDescent="0.25">
      <c r="A1872" s="6">
        <v>531606</v>
      </c>
      <c r="B1872" s="7" t="s">
        <v>353</v>
      </c>
      <c r="C1872" s="8">
        <v>37319786.280000001</v>
      </c>
      <c r="D1872" s="8">
        <v>35406281.82</v>
      </c>
    </row>
    <row r="1873" spans="1:4" x14ac:dyDescent="0.25">
      <c r="A1873" s="6">
        <v>531607</v>
      </c>
      <c r="B1873" s="7" t="s">
        <v>354</v>
      </c>
      <c r="C1873" s="8">
        <v>10727890.050000001</v>
      </c>
      <c r="D1873" s="8">
        <v>10227582.16</v>
      </c>
    </row>
    <row r="1874" spans="1:4" x14ac:dyDescent="0.25">
      <c r="A1874" s="6">
        <v>531608</v>
      </c>
      <c r="B1874" s="7" t="s">
        <v>355</v>
      </c>
      <c r="C1874" s="8">
        <v>493180.86</v>
      </c>
      <c r="D1874" s="8">
        <v>1155704.1499999999</v>
      </c>
    </row>
    <row r="1875" spans="1:4" x14ac:dyDescent="0.25">
      <c r="A1875" s="6">
        <v>531609</v>
      </c>
      <c r="B1875" s="7" t="s">
        <v>356</v>
      </c>
      <c r="C1875" s="8">
        <v>2640449.48</v>
      </c>
      <c r="D1875" s="8">
        <v>41595902.969999999</v>
      </c>
    </row>
    <row r="1876" spans="1:4" x14ac:dyDescent="0.25">
      <c r="A1876" s="6">
        <v>531610</v>
      </c>
      <c r="B1876" s="7" t="s">
        <v>357</v>
      </c>
      <c r="C1876" s="8">
        <v>2028104.86</v>
      </c>
      <c r="D1876" s="8">
        <v>542246.13</v>
      </c>
    </row>
    <row r="1877" spans="1:4" x14ac:dyDescent="0.25">
      <c r="A1877" s="6">
        <v>531611</v>
      </c>
      <c r="B1877" s="7" t="s">
        <v>358</v>
      </c>
      <c r="C1877" s="8">
        <v>6887385.5999999996</v>
      </c>
      <c r="D1877" s="8">
        <v>3605988.38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11613420.039999999</v>
      </c>
      <c r="D1881" s="8">
        <v>6558378.3600000003</v>
      </c>
    </row>
    <row r="1882" spans="1:4" x14ac:dyDescent="0.25">
      <c r="A1882" s="6">
        <v>531616</v>
      </c>
      <c r="B1882" s="7" t="s">
        <v>363</v>
      </c>
      <c r="C1882" s="8">
        <v>4570877.0999999996</v>
      </c>
      <c r="D1882" s="8">
        <v>4540332.16</v>
      </c>
    </row>
    <row r="1883" spans="1:4" x14ac:dyDescent="0.25">
      <c r="A1883" s="6">
        <v>531617</v>
      </c>
      <c r="B1883" s="7" t="s">
        <v>364</v>
      </c>
      <c r="C1883" s="8">
        <v>12152361.58</v>
      </c>
      <c r="D1883" s="8">
        <v>14752045.23</v>
      </c>
    </row>
    <row r="1884" spans="1:4" x14ac:dyDescent="0.25">
      <c r="A1884" s="6">
        <v>531618</v>
      </c>
      <c r="B1884" s="7" t="s">
        <v>365</v>
      </c>
      <c r="C1884" s="8">
        <v>18000</v>
      </c>
      <c r="D1884" s="8"/>
    </row>
    <row r="1885" spans="1:4" x14ac:dyDescent="0.25">
      <c r="A1885" s="6">
        <v>531619</v>
      </c>
      <c r="B1885" s="7" t="s">
        <v>366</v>
      </c>
      <c r="C1885" s="8">
        <v>21062768.48</v>
      </c>
      <c r="D1885" s="8">
        <v>15767248.41</v>
      </c>
    </row>
    <row r="1886" spans="1:4" x14ac:dyDescent="0.25">
      <c r="A1886" s="6">
        <v>531620</v>
      </c>
      <c r="B1886" s="7" t="s">
        <v>367</v>
      </c>
      <c r="C1886" s="8">
        <v>73581698.489999995</v>
      </c>
      <c r="D1886" s="8">
        <v>58625765.240000002</v>
      </c>
    </row>
    <row r="1887" spans="1:4" x14ac:dyDescent="0.25">
      <c r="A1887" s="6">
        <v>531621</v>
      </c>
      <c r="B1887" s="7" t="s">
        <v>368</v>
      </c>
      <c r="C1887" s="8">
        <v>378556</v>
      </c>
      <c r="D1887" s="8">
        <v>29080.2</v>
      </c>
    </row>
    <row r="1888" spans="1:4" x14ac:dyDescent="0.25">
      <c r="A1888" s="6">
        <v>531622</v>
      </c>
      <c r="B1888" s="7" t="s">
        <v>369</v>
      </c>
      <c r="C1888" s="8">
        <v>142500</v>
      </c>
      <c r="D1888" s="8">
        <v>607000</v>
      </c>
    </row>
    <row r="1889" spans="1:4" x14ac:dyDescent="0.25">
      <c r="A1889" s="6">
        <v>531623</v>
      </c>
      <c r="B1889" s="7" t="s">
        <v>370</v>
      </c>
      <c r="C1889" s="8">
        <v>2366698.64</v>
      </c>
      <c r="D1889" s="8">
        <v>1393209.38</v>
      </c>
    </row>
    <row r="1890" spans="1:4" x14ac:dyDescent="0.25">
      <c r="A1890" s="6">
        <v>531624</v>
      </c>
      <c r="B1890" s="7" t="s">
        <v>371</v>
      </c>
      <c r="C1890" s="8">
        <v>11343468.16</v>
      </c>
      <c r="D1890" s="8">
        <v>10824976.33</v>
      </c>
    </row>
    <row r="1891" spans="1:4" x14ac:dyDescent="0.25">
      <c r="A1891" s="6">
        <v>531625</v>
      </c>
      <c r="B1891" s="7" t="s">
        <v>372</v>
      </c>
      <c r="C1891" s="8">
        <v>5699179.9900000002</v>
      </c>
      <c r="D1891" s="8">
        <v>5436640.5199999996</v>
      </c>
    </row>
    <row r="1892" spans="1:4" x14ac:dyDescent="0.25">
      <c r="A1892" s="6">
        <v>531626</v>
      </c>
      <c r="B1892" s="7" t="s">
        <v>373</v>
      </c>
      <c r="C1892" s="8">
        <v>966279.51</v>
      </c>
      <c r="D1892" s="8">
        <v>717782.85</v>
      </c>
    </row>
    <row r="1893" spans="1:4" x14ac:dyDescent="0.25">
      <c r="A1893" s="6">
        <v>531627</v>
      </c>
      <c r="B1893" s="7" t="s">
        <v>374</v>
      </c>
      <c r="C1893" s="8">
        <v>129207.67999999999</v>
      </c>
      <c r="D1893" s="8">
        <v>85783.1</v>
      </c>
    </row>
    <row r="1894" spans="1:4" x14ac:dyDescent="0.25">
      <c r="A1894" s="6">
        <v>531628</v>
      </c>
      <c r="B1894" s="7" t="s">
        <v>375</v>
      </c>
      <c r="C1894" s="8"/>
      <c r="D1894" s="8">
        <v>2927612.1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70117.5</v>
      </c>
      <c r="D1896" s="8"/>
    </row>
    <row r="1897" spans="1:4" x14ac:dyDescent="0.25">
      <c r="A1897" s="6">
        <v>531631</v>
      </c>
      <c r="B1897" s="7" t="s">
        <v>378</v>
      </c>
      <c r="C1897" s="8">
        <v>52767998.789999999</v>
      </c>
      <c r="D1897" s="8">
        <v>33384539.030000001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835718.15</v>
      </c>
      <c r="D1899" s="8">
        <v>803710</v>
      </c>
    </row>
    <row r="1900" spans="1:4" x14ac:dyDescent="0.25">
      <c r="A1900" s="6">
        <v>531634</v>
      </c>
      <c r="B1900" s="7" t="s">
        <v>381</v>
      </c>
      <c r="C1900" s="8">
        <v>728155.56</v>
      </c>
      <c r="D1900" s="8">
        <v>1613977.7</v>
      </c>
    </row>
    <row r="1901" spans="1:4" x14ac:dyDescent="0.25">
      <c r="A1901" s="6">
        <v>531635</v>
      </c>
      <c r="B1901" s="7" t="s">
        <v>382</v>
      </c>
      <c r="C1901" s="8">
        <v>140758.76</v>
      </c>
      <c r="D1901" s="8">
        <v>55273.279999999999</v>
      </c>
    </row>
    <row r="1902" spans="1:4" x14ac:dyDescent="0.25">
      <c r="A1902" s="6">
        <v>531636</v>
      </c>
      <c r="B1902" s="7" t="s">
        <v>383</v>
      </c>
      <c r="C1902" s="8">
        <v>2033333.34</v>
      </c>
      <c r="D1902" s="8">
        <v>93333.33</v>
      </c>
    </row>
    <row r="1903" spans="1:4" x14ac:dyDescent="0.25">
      <c r="A1903" s="6">
        <v>531637</v>
      </c>
      <c r="B1903" s="7" t="s">
        <v>384</v>
      </c>
      <c r="C1903" s="8"/>
      <c r="D1903" s="8">
        <v>294218.19</v>
      </c>
    </row>
    <row r="1904" spans="1:4" x14ac:dyDescent="0.25">
      <c r="A1904" s="6">
        <v>531638</v>
      </c>
      <c r="B1904" s="7" t="s">
        <v>413</v>
      </c>
      <c r="C1904" s="8">
        <v>35279754.600000001</v>
      </c>
      <c r="D1904" s="8">
        <v>21967099.989999998</v>
      </c>
    </row>
    <row r="1905" spans="1:4" x14ac:dyDescent="0.25">
      <c r="A1905" s="6">
        <v>531639</v>
      </c>
      <c r="B1905" s="7" t="s">
        <v>386</v>
      </c>
      <c r="C1905" s="8">
        <v>3340540.73</v>
      </c>
      <c r="D1905" s="8">
        <v>3276583.09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177356.2</v>
      </c>
      <c r="D1907" s="8">
        <v>166212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1451063.7</v>
      </c>
      <c r="D1909" s="8">
        <v>1303846.3799999999</v>
      </c>
    </row>
    <row r="1910" spans="1:4" x14ac:dyDescent="0.25">
      <c r="A1910" s="6">
        <v>531644</v>
      </c>
      <c r="B1910" s="7" t="s">
        <v>169</v>
      </c>
      <c r="C1910" s="8">
        <v>9343054.7400000002</v>
      </c>
      <c r="D1910" s="8">
        <v>8921808.6699999999</v>
      </c>
    </row>
    <row r="1911" spans="1:4" x14ac:dyDescent="0.25">
      <c r="A1911" s="6">
        <v>531645</v>
      </c>
      <c r="B1911" s="7" t="s">
        <v>170</v>
      </c>
      <c r="C1911" s="8">
        <v>877105.03</v>
      </c>
      <c r="D1911" s="8">
        <v>884745.5</v>
      </c>
    </row>
    <row r="1912" spans="1:4" x14ac:dyDescent="0.25">
      <c r="A1912" s="6">
        <v>531646</v>
      </c>
      <c r="B1912" s="7" t="s">
        <v>171</v>
      </c>
      <c r="C1912" s="8">
        <v>7424262.8799999999</v>
      </c>
      <c r="D1912" s="8">
        <v>6987461.0499999998</v>
      </c>
    </row>
    <row r="1913" spans="1:4" x14ac:dyDescent="0.25">
      <c r="A1913" s="6">
        <v>531647</v>
      </c>
      <c r="B1913" s="7" t="s">
        <v>389</v>
      </c>
      <c r="C1913" s="8">
        <v>117845.8</v>
      </c>
      <c r="D1913" s="8">
        <v>117729</v>
      </c>
    </row>
    <row r="1914" spans="1:4" x14ac:dyDescent="0.25">
      <c r="A1914" s="6">
        <v>531648</v>
      </c>
      <c r="B1914" s="7" t="s">
        <v>390</v>
      </c>
      <c r="C1914" s="8">
        <v>6568345.8300000001</v>
      </c>
      <c r="D1914" s="8">
        <v>4034636.05</v>
      </c>
    </row>
    <row r="1915" spans="1:4" ht="15.75" thickBot="1" x14ac:dyDescent="0.3">
      <c r="A1915" s="6">
        <v>531660</v>
      </c>
      <c r="B1915" s="7" t="s">
        <v>38</v>
      </c>
      <c r="C1915" s="8">
        <v>94509111.590000004</v>
      </c>
      <c r="D1915" s="8">
        <v>104086889.16</v>
      </c>
    </row>
    <row r="1916" spans="1:4" x14ac:dyDescent="0.25">
      <c r="A1916" s="22" t="s">
        <v>18</v>
      </c>
      <c r="B1916" s="23"/>
      <c r="C1916" s="24">
        <f>SUM(C1867:C1915)</f>
        <v>551143803.25</v>
      </c>
      <c r="D1916" s="24">
        <f>SUM(D1867:D1915)</f>
        <v>542529634.54999995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30033841.899999999</v>
      </c>
      <c r="D1918" s="8">
        <v>26739447.84</v>
      </c>
    </row>
    <row r="1919" spans="1:4" ht="15.75" thickBot="1" x14ac:dyDescent="0.3">
      <c r="A1919" s="9" t="s">
        <v>18</v>
      </c>
      <c r="B1919" s="10"/>
      <c r="C1919" s="11">
        <f>SUM(C1918:C1918)</f>
        <v>30033841.899999999</v>
      </c>
      <c r="D1919" s="11">
        <f>SUM(D1918:D1918)</f>
        <v>26739447.84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19666747.559999999</v>
      </c>
      <c r="D2276" s="8">
        <v>15432355.279999999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19666747.559999999</v>
      </c>
      <c r="D2279" s="11">
        <f>SUM(D2275:D2278)</f>
        <v>15432355.279999999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25676355.850000001</v>
      </c>
      <c r="D2282" s="8">
        <v>24215882.600000001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14447105.4</v>
      </c>
      <c r="D2284" s="8">
        <v>10191014.65</v>
      </c>
    </row>
    <row r="2285" spans="1:4" ht="15.75" thickBot="1" x14ac:dyDescent="0.3">
      <c r="A2285" s="9" t="s">
        <v>18</v>
      </c>
      <c r="B2285" s="10"/>
      <c r="C2285" s="11">
        <f>SUM(C2281:C2284)</f>
        <v>40123461.25</v>
      </c>
      <c r="D2285" s="11">
        <f>SUM(D2281:D2284)</f>
        <v>34406897.25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8438335101.7600002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7347650938.210001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-40051019.500000954</v>
      </c>
      <c r="D2402" s="62">
        <f>D1115-D2400</f>
        <v>197501706.03999901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AA898-F2DF-4E9D-A6B7-AEAFC3DA06C1}">
  <dimension ref="A1:D2402"/>
  <sheetViews>
    <sheetView workbookViewId="0">
      <selection activeCell="E17" sqref="E17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240902700</v>
      </c>
      <c r="D6" s="8">
        <v>180902700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101017726.93000001</v>
      </c>
      <c r="D8" s="8">
        <v>135631273.93000001</v>
      </c>
    </row>
    <row r="9" spans="1:4" x14ac:dyDescent="0.25">
      <c r="A9" s="6">
        <v>1105</v>
      </c>
      <c r="B9" s="7" t="s">
        <v>9</v>
      </c>
      <c r="C9" s="8">
        <v>-35831943.399999999</v>
      </c>
      <c r="D9" s="8">
        <v>-23916291.32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258078086.09999999</v>
      </c>
      <c r="D11" s="8">
        <v>228809392.24000001</v>
      </c>
    </row>
    <row r="12" spans="1:4" x14ac:dyDescent="0.25">
      <c r="A12" s="6">
        <v>1108</v>
      </c>
      <c r="B12" s="7" t="s">
        <v>12</v>
      </c>
      <c r="C12" s="8">
        <v>537188767.60000002</v>
      </c>
      <c r="D12" s="8">
        <v>362340221.35000002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45914267.670000002</v>
      </c>
      <c r="D17" s="8">
        <v>40665467.670000002</v>
      </c>
    </row>
    <row r="18" spans="1:4" ht="15.75" thickBot="1" x14ac:dyDescent="0.3">
      <c r="A18" s="9" t="s">
        <v>18</v>
      </c>
      <c r="B18" s="10"/>
      <c r="C18" s="11">
        <f>SUM(C4:C17)</f>
        <v>1147269604.9000001</v>
      </c>
      <c r="D18" s="11">
        <f>SUM(D4:D17)</f>
        <v>924432763.87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2119187.4500000002</v>
      </c>
      <c r="D20" s="8">
        <v>3286786.41</v>
      </c>
    </row>
    <row r="21" spans="1:4" x14ac:dyDescent="0.25">
      <c r="A21" s="6">
        <v>1202</v>
      </c>
      <c r="B21" s="7" t="s">
        <v>21</v>
      </c>
      <c r="C21" s="8">
        <v>170000</v>
      </c>
      <c r="D21" s="8">
        <v>140000</v>
      </c>
    </row>
    <row r="22" spans="1:4" x14ac:dyDescent="0.25">
      <c r="A22" s="6">
        <v>1203</v>
      </c>
      <c r="B22" s="7" t="s">
        <v>22</v>
      </c>
      <c r="C22" s="8">
        <v>33485530.359999999</v>
      </c>
      <c r="D22" s="8">
        <v>31350615.59</v>
      </c>
    </row>
    <row r="23" spans="1:4" x14ac:dyDescent="0.25">
      <c r="A23" s="6">
        <v>1204</v>
      </c>
      <c r="B23" s="7" t="s">
        <v>23</v>
      </c>
      <c r="C23" s="8">
        <v>7720605.8600000003</v>
      </c>
      <c r="D23" s="8">
        <v>4856622.07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43495323.670000002</v>
      </c>
      <c r="D25" s="11">
        <f>SUM(D20:D24)</f>
        <v>39634024.07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8016866.7300000004</v>
      </c>
      <c r="D27" s="8">
        <v>4858376.47</v>
      </c>
    </row>
    <row r="28" spans="1:4" x14ac:dyDescent="0.25">
      <c r="A28" s="6">
        <v>1302</v>
      </c>
      <c r="B28" s="7" t="s">
        <v>27</v>
      </c>
      <c r="C28" s="8">
        <v>78845612.689999998</v>
      </c>
      <c r="D28" s="8">
        <v>178984249.65000001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1842862.32</v>
      </c>
      <c r="D30" s="8">
        <v>1785750.22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3541943.94</v>
      </c>
      <c r="D32" s="8">
        <v>18304283.859999999</v>
      </c>
    </row>
    <row r="33" spans="1:4" x14ac:dyDescent="0.25">
      <c r="A33" s="6">
        <v>1307</v>
      </c>
      <c r="B33" s="7" t="s">
        <v>32</v>
      </c>
      <c r="C33" s="8">
        <v>4869692.47</v>
      </c>
      <c r="D33" s="8">
        <v>109955327.98</v>
      </c>
    </row>
    <row r="34" spans="1:4" x14ac:dyDescent="0.25">
      <c r="A34" s="6">
        <v>1308</v>
      </c>
      <c r="B34" s="7" t="s">
        <v>33</v>
      </c>
      <c r="C34" s="8">
        <v>74462666.349999994</v>
      </c>
      <c r="D34" s="8">
        <v>11225433.189999999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4500784.46</v>
      </c>
      <c r="D37" s="8">
        <v>748091.09</v>
      </c>
    </row>
    <row r="38" spans="1:4" x14ac:dyDescent="0.25">
      <c r="A38" s="16">
        <v>1312</v>
      </c>
      <c r="B38" s="17" t="s">
        <v>37</v>
      </c>
      <c r="C38" s="8">
        <v>84047159.5</v>
      </c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260127588.46000001</v>
      </c>
      <c r="D40" s="11">
        <f>SUM(D27:D39)</f>
        <v>325861512.45999998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-1633245.84</v>
      </c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-1633245.84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1257207.93</v>
      </c>
      <c r="D53" s="8">
        <v>420965.43</v>
      </c>
    </row>
    <row r="54" spans="1:4" x14ac:dyDescent="0.25">
      <c r="A54" s="6">
        <v>1502</v>
      </c>
      <c r="B54" s="7" t="s">
        <v>51</v>
      </c>
      <c r="C54" s="8">
        <v>535782.22</v>
      </c>
      <c r="D54" s="8">
        <v>535782.22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72429690.819999993</v>
      </c>
      <c r="D57" s="8">
        <v>31127023.390000001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74222680.969999999</v>
      </c>
      <c r="D62" s="24">
        <f>SUM(D53:D61)</f>
        <v>32083771.039999999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7058262.6699999999</v>
      </c>
      <c r="D64" s="8">
        <v>6000000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22603182.82</v>
      </c>
      <c r="D68" s="8">
        <v>32074982.82</v>
      </c>
    </row>
    <row r="69" spans="1:4" ht="15.75" thickBot="1" x14ac:dyDescent="0.3">
      <c r="A69" s="9" t="s">
        <v>18</v>
      </c>
      <c r="B69" s="10"/>
      <c r="C69" s="11">
        <f>SUM(C64:C68)</f>
        <v>29661445.490000002</v>
      </c>
      <c r="D69" s="11">
        <f>SUM(D64:D68)</f>
        <v>38074982.82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203291948.09</v>
      </c>
      <c r="D71" s="8">
        <v>245977417.27000001</v>
      </c>
    </row>
    <row r="72" spans="1:4" x14ac:dyDescent="0.25">
      <c r="A72" s="6">
        <v>1702</v>
      </c>
      <c r="B72" s="7" t="s">
        <v>66</v>
      </c>
      <c r="C72" s="8">
        <v>-32490926.489999998</v>
      </c>
      <c r="D72" s="8">
        <v>-45796619.920000002</v>
      </c>
    </row>
    <row r="73" spans="1:4" x14ac:dyDescent="0.25">
      <c r="A73" s="6">
        <v>1703</v>
      </c>
      <c r="B73" s="7" t="s">
        <v>67</v>
      </c>
      <c r="C73" s="8">
        <v>116085271.62</v>
      </c>
      <c r="D73" s="8">
        <v>135251618.5</v>
      </c>
    </row>
    <row r="74" spans="1:4" x14ac:dyDescent="0.25">
      <c r="A74" s="6">
        <v>1704</v>
      </c>
      <c r="B74" s="7" t="s">
        <v>68</v>
      </c>
      <c r="C74" s="8">
        <v>-82025755</v>
      </c>
      <c r="D74" s="8">
        <v>-88599295.140000001</v>
      </c>
    </row>
    <row r="75" spans="1:4" x14ac:dyDescent="0.25">
      <c r="A75" s="6">
        <v>1705</v>
      </c>
      <c r="B75" s="7" t="s">
        <v>69</v>
      </c>
      <c r="C75" s="8">
        <v>10559534.529999999</v>
      </c>
      <c r="D75" s="8">
        <v>4590646.88</v>
      </c>
    </row>
    <row r="76" spans="1:4" ht="15.75" thickBot="1" x14ac:dyDescent="0.3">
      <c r="A76" s="6">
        <v>1706</v>
      </c>
      <c r="B76" s="7" t="s">
        <v>70</v>
      </c>
      <c r="C76" s="8">
        <v>-5607768.4800000004</v>
      </c>
      <c r="D76" s="8">
        <v>-3414024.08</v>
      </c>
    </row>
    <row r="77" spans="1:4" ht="15.75" thickBot="1" x14ac:dyDescent="0.3">
      <c r="A77" s="9" t="s">
        <v>18</v>
      </c>
      <c r="B77" s="10"/>
      <c r="C77" s="11">
        <f>SUM(C71:C76)</f>
        <v>209812304.27000004</v>
      </c>
      <c r="D77" s="11">
        <f>SUM(D71:D76)</f>
        <v>248009743.51000002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2062888.41</v>
      </c>
      <c r="D85" s="8">
        <v>2004388.41</v>
      </c>
    </row>
    <row r="86" spans="1:4" x14ac:dyDescent="0.25">
      <c r="A86" s="6">
        <v>1904</v>
      </c>
      <c r="B86" s="7" t="s">
        <v>77</v>
      </c>
      <c r="C86" s="8">
        <v>16477962.550000001</v>
      </c>
      <c r="D86" s="8">
        <v>32181406.390000001</v>
      </c>
    </row>
    <row r="87" spans="1:4" x14ac:dyDescent="0.25">
      <c r="A87" s="6">
        <v>1905</v>
      </c>
      <c r="B87" s="7" t="s">
        <v>78</v>
      </c>
      <c r="C87" s="8">
        <v>50105.24</v>
      </c>
      <c r="D87" s="8">
        <v>50105.24</v>
      </c>
    </row>
    <row r="88" spans="1:4" x14ac:dyDescent="0.25">
      <c r="A88" s="6">
        <v>1906</v>
      </c>
      <c r="B88" s="7" t="s">
        <v>79</v>
      </c>
      <c r="C88" s="8">
        <v>-50105.24</v>
      </c>
      <c r="D88" s="8">
        <v>-50105.24</v>
      </c>
    </row>
    <row r="89" spans="1:4" x14ac:dyDescent="0.25">
      <c r="A89" s="6">
        <v>1907</v>
      </c>
      <c r="B89" s="7" t="s">
        <v>80</v>
      </c>
      <c r="C89" s="8">
        <v>24885164.84</v>
      </c>
      <c r="D89" s="8">
        <v>49344115.18</v>
      </c>
    </row>
    <row r="90" spans="1:4" x14ac:dyDescent="0.25">
      <c r="A90" s="6">
        <v>1908</v>
      </c>
      <c r="B90" s="7" t="s">
        <v>81</v>
      </c>
      <c r="C90" s="8">
        <v>-19211752.079999998</v>
      </c>
      <c r="D90" s="8">
        <v>-50270917.159999996</v>
      </c>
    </row>
    <row r="91" spans="1:4" ht="15.75" thickBot="1" x14ac:dyDescent="0.3">
      <c r="A91" s="6">
        <v>1910</v>
      </c>
      <c r="B91" s="7" t="s">
        <v>38</v>
      </c>
      <c r="C91" s="8">
        <v>567621.43999999994</v>
      </c>
      <c r="D91" s="8">
        <v>5386672.5800000001</v>
      </c>
    </row>
    <row r="92" spans="1:4" ht="15.75" thickBot="1" x14ac:dyDescent="0.3">
      <c r="A92" s="9" t="s">
        <v>82</v>
      </c>
      <c r="B92" s="10"/>
      <c r="C92" s="11">
        <f>SUM(C83:C91)</f>
        <v>24781885.16</v>
      </c>
      <c r="D92" s="11">
        <f>SUM(D83:D91)</f>
        <v>38645665.399999991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1787737587.0800004</v>
      </c>
      <c r="D94" s="29">
        <f>D18+D25+D40+D51+D62+D69+D77+D81+D92</f>
        <v>1646742463.1700001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30933.93</v>
      </c>
      <c r="D98" s="8">
        <v>48592.22</v>
      </c>
    </row>
    <row r="99" spans="1:4" x14ac:dyDescent="0.25">
      <c r="A99" s="6">
        <v>2102</v>
      </c>
      <c r="B99" s="7" t="s">
        <v>87</v>
      </c>
      <c r="C99" s="8">
        <v>41969.98</v>
      </c>
      <c r="D99" s="8">
        <v>31740.12</v>
      </c>
    </row>
    <row r="100" spans="1:4" x14ac:dyDescent="0.25">
      <c r="A100" s="6">
        <v>2103</v>
      </c>
      <c r="B100" s="7" t="s">
        <v>88</v>
      </c>
      <c r="C100" s="8">
        <v>68878.12</v>
      </c>
      <c r="D100" s="8">
        <v>209516.88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>
        <v>566524.52</v>
      </c>
      <c r="D104" s="8"/>
    </row>
    <row r="105" spans="1:4" ht="15.75" thickBot="1" x14ac:dyDescent="0.3">
      <c r="A105" s="9" t="s">
        <v>18</v>
      </c>
      <c r="B105" s="10"/>
      <c r="C105" s="11">
        <f>SUM(C98:C104)</f>
        <v>708306.55</v>
      </c>
      <c r="D105" s="11">
        <f>SUM(D98:D104)</f>
        <v>289849.21999999997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11579838.08</v>
      </c>
      <c r="D107" s="8">
        <v>9336171.8300000001</v>
      </c>
    </row>
    <row r="108" spans="1:4" x14ac:dyDescent="0.25">
      <c r="A108" s="6">
        <v>2202</v>
      </c>
      <c r="B108" s="7" t="s">
        <v>95</v>
      </c>
      <c r="C108" s="8">
        <v>29521477.640000001</v>
      </c>
      <c r="D108" s="8">
        <v>30777369.690000001</v>
      </c>
    </row>
    <row r="109" spans="1:4" x14ac:dyDescent="0.25">
      <c r="A109" s="6">
        <v>2203</v>
      </c>
      <c r="B109" s="33" t="s">
        <v>96</v>
      </c>
      <c r="C109" s="8">
        <v>-10830.92</v>
      </c>
      <c r="D109" s="8">
        <v>224734.62</v>
      </c>
    </row>
    <row r="110" spans="1:4" x14ac:dyDescent="0.25">
      <c r="A110" s="6">
        <v>2204</v>
      </c>
      <c r="B110" s="7" t="s">
        <v>97</v>
      </c>
      <c r="C110" s="8">
        <v>1199594.78</v>
      </c>
      <c r="D110" s="8">
        <v>1985315.34</v>
      </c>
    </row>
    <row r="111" spans="1:4" x14ac:dyDescent="0.25">
      <c r="A111" s="6">
        <v>2205</v>
      </c>
      <c r="B111" s="7" t="s">
        <v>98</v>
      </c>
      <c r="C111" s="8">
        <v>1244438.1399999999</v>
      </c>
      <c r="D111" s="8">
        <v>1313250.49</v>
      </c>
    </row>
    <row r="112" spans="1:4" x14ac:dyDescent="0.25">
      <c r="A112" s="6">
        <v>2206</v>
      </c>
      <c r="B112" s="7" t="s">
        <v>99</v>
      </c>
      <c r="C112" s="8">
        <v>337221929.43000001</v>
      </c>
      <c r="D112" s="8">
        <v>362996566.06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12606860.689999999</v>
      </c>
      <c r="D114" s="8">
        <v>14691576.720000001</v>
      </c>
    </row>
    <row r="115" spans="1:4" x14ac:dyDescent="0.25">
      <c r="A115" s="6">
        <v>2209</v>
      </c>
      <c r="B115" s="7" t="s">
        <v>102</v>
      </c>
      <c r="C115" s="8">
        <v>1136971.0900000001</v>
      </c>
      <c r="D115" s="8">
        <v>1616612.09</v>
      </c>
    </row>
    <row r="116" spans="1:4" x14ac:dyDescent="0.25">
      <c r="A116" s="6">
        <v>2210</v>
      </c>
      <c r="B116" s="7" t="s">
        <v>103</v>
      </c>
      <c r="C116" s="8">
        <v>-41955</v>
      </c>
      <c r="D116" s="8">
        <v>3633.86</v>
      </c>
    </row>
    <row r="117" spans="1:4" x14ac:dyDescent="0.25">
      <c r="A117" s="6">
        <v>2211</v>
      </c>
      <c r="B117" s="7" t="s">
        <v>104</v>
      </c>
      <c r="C117" s="8">
        <v>1002882.1</v>
      </c>
      <c r="D117" s="8">
        <v>1246498.68</v>
      </c>
    </row>
    <row r="118" spans="1:4" x14ac:dyDescent="0.25">
      <c r="A118" s="6">
        <v>2212</v>
      </c>
      <c r="B118" s="7" t="s">
        <v>105</v>
      </c>
      <c r="C118" s="8">
        <v>504947.14</v>
      </c>
      <c r="D118" s="8">
        <v>2517611.73</v>
      </c>
    </row>
    <row r="119" spans="1:4" x14ac:dyDescent="0.25">
      <c r="A119" s="6">
        <v>2213</v>
      </c>
      <c r="B119" s="7" t="s">
        <v>106</v>
      </c>
      <c r="C119" s="8">
        <v>70063.02</v>
      </c>
      <c r="D119" s="8">
        <v>240348.43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2168967.02</v>
      </c>
      <c r="D121" s="8">
        <v>2491540.02</v>
      </c>
    </row>
    <row r="122" spans="1:4" ht="15.75" thickBot="1" x14ac:dyDescent="0.3">
      <c r="A122" s="19">
        <v>2216</v>
      </c>
      <c r="B122" s="20" t="s">
        <v>109</v>
      </c>
      <c r="C122" s="8">
        <v>25360735.93</v>
      </c>
      <c r="D122" s="8">
        <v>21661615.350000001</v>
      </c>
    </row>
    <row r="123" spans="1:4" ht="15.75" thickBot="1" x14ac:dyDescent="0.3">
      <c r="A123" s="9" t="s">
        <v>18</v>
      </c>
      <c r="B123" s="10"/>
      <c r="C123" s="11">
        <f>SUM(C107:C122)</f>
        <v>423565919.13999993</v>
      </c>
      <c r="D123" s="11">
        <f>SUM(D107:D122)</f>
        <v>451102844.91000009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8360</v>
      </c>
      <c r="D125" s="8"/>
    </row>
    <row r="126" spans="1:4" x14ac:dyDescent="0.25">
      <c r="A126" s="6">
        <v>2302</v>
      </c>
      <c r="B126" s="7" t="s">
        <v>112</v>
      </c>
      <c r="C126" s="8">
        <v>1583000</v>
      </c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273876838.23000002</v>
      </c>
      <c r="D138" s="8">
        <v>287810737.5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275468198.23000002</v>
      </c>
      <c r="D141" s="11">
        <f>SUM(D125:D140)</f>
        <v>287810737.5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3077018.86</v>
      </c>
      <c r="D143" s="8">
        <v>140421.25</v>
      </c>
    </row>
    <row r="144" spans="1:4" x14ac:dyDescent="0.25">
      <c r="A144" s="6">
        <v>2402</v>
      </c>
      <c r="B144" s="7" t="s">
        <v>129</v>
      </c>
      <c r="C144" s="8">
        <v>26368044.109999999</v>
      </c>
      <c r="D144" s="8">
        <v>24417401.66</v>
      </c>
    </row>
    <row r="145" spans="1:4" x14ac:dyDescent="0.25">
      <c r="A145" s="6">
        <v>2403</v>
      </c>
      <c r="B145" s="7" t="s">
        <v>130</v>
      </c>
      <c r="C145" s="8">
        <v>154187</v>
      </c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9771870.9000000004</v>
      </c>
      <c r="D147" s="8">
        <v>6415243.0800000001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39371120.869999997</v>
      </c>
      <c r="D149" s="11">
        <f>SUM(D143:D148)</f>
        <v>30973065.990000002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1257884.56</v>
      </c>
      <c r="D151" s="8">
        <v>3733899.22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6913817.1299999999</v>
      </c>
      <c r="D154" s="8">
        <v>5359981.7699999996</v>
      </c>
    </row>
    <row r="155" spans="1:4" x14ac:dyDescent="0.25">
      <c r="A155" s="6">
        <v>2505</v>
      </c>
      <c r="B155" s="7" t="s">
        <v>139</v>
      </c>
      <c r="C155" s="8">
        <v>14388084.630000001</v>
      </c>
      <c r="D155" s="8">
        <v>4954033.97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22559786.32</v>
      </c>
      <c r="D157" s="11">
        <f>SUM(D151:D156)</f>
        <v>14047914.960000001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16814255.449999999</v>
      </c>
      <c r="D160" s="8">
        <v>25771309.960000001</v>
      </c>
    </row>
    <row r="161" spans="1:4" x14ac:dyDescent="0.25">
      <c r="A161" s="6">
        <v>2603</v>
      </c>
      <c r="B161" s="7" t="s">
        <v>144</v>
      </c>
      <c r="C161" s="8">
        <v>11328447.9</v>
      </c>
      <c r="D161" s="8">
        <v>19120309.41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730008.22</v>
      </c>
      <c r="D164" s="8">
        <v>415780.91</v>
      </c>
    </row>
    <row r="165" spans="1:4" x14ac:dyDescent="0.25">
      <c r="A165" s="6">
        <v>2607</v>
      </c>
      <c r="B165" s="7" t="s">
        <v>148</v>
      </c>
      <c r="C165" s="8"/>
      <c r="D165" s="8">
        <v>66898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28872711.57</v>
      </c>
      <c r="D167" s="11">
        <f>SUM(D159:D166)</f>
        <v>45374298.280000001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15924889.939999999</v>
      </c>
      <c r="D169" s="8">
        <v>15021094.060000001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611945.79</v>
      </c>
      <c r="D171" s="8">
        <v>1164444.46</v>
      </c>
    </row>
    <row r="172" spans="1:4" x14ac:dyDescent="0.25">
      <c r="A172" s="6">
        <v>2704</v>
      </c>
      <c r="B172" s="7" t="s">
        <v>154</v>
      </c>
      <c r="C172" s="8">
        <v>53658457.020000003</v>
      </c>
      <c r="D172" s="8">
        <v>25008740.469999999</v>
      </c>
    </row>
    <row r="173" spans="1:4" x14ac:dyDescent="0.25">
      <c r="A173" s="6">
        <v>2705</v>
      </c>
      <c r="B173" s="7" t="s">
        <v>155</v>
      </c>
      <c r="C173" s="8">
        <v>854161.86</v>
      </c>
      <c r="D173" s="8">
        <v>806407.58</v>
      </c>
    </row>
    <row r="174" spans="1:4" x14ac:dyDescent="0.25">
      <c r="A174" s="6">
        <v>2706</v>
      </c>
      <c r="B174" s="7" t="s">
        <v>156</v>
      </c>
      <c r="C174" s="8">
        <v>626376.69999999995</v>
      </c>
      <c r="D174" s="8">
        <v>665757.30000000005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337757.94</v>
      </c>
      <c r="D178" s="8"/>
    </row>
    <row r="179" spans="1:4" x14ac:dyDescent="0.25">
      <c r="A179" s="6">
        <v>2711</v>
      </c>
      <c r="B179" s="7" t="s">
        <v>161</v>
      </c>
      <c r="C179" s="8">
        <v>214852.51</v>
      </c>
      <c r="D179" s="8">
        <v>197447.16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/>
      <c r="D181" s="8"/>
    </row>
    <row r="182" spans="1:4" x14ac:dyDescent="0.25">
      <c r="A182" s="6">
        <v>2714</v>
      </c>
      <c r="B182" s="7" t="s">
        <v>164</v>
      </c>
      <c r="C182" s="8"/>
      <c r="D182" s="8">
        <v>10411256.880000001</v>
      </c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1661085.87</v>
      </c>
      <c r="D184" s="8">
        <v>1140174.6399999999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218599.11</v>
      </c>
      <c r="D187" s="8">
        <v>179312.62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283548.34000000003</v>
      </c>
      <c r="D189" s="8">
        <v>254883.45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54077906.200000003</v>
      </c>
      <c r="D191" s="8">
        <v>4620105.1500000004</v>
      </c>
    </row>
    <row r="192" spans="1:4" ht="15.75" thickBot="1" x14ac:dyDescent="0.3">
      <c r="A192" s="9" t="s">
        <v>18</v>
      </c>
      <c r="B192" s="10"/>
      <c r="C192" s="21">
        <f>SUM(C169:C191)</f>
        <v>128469581.28000002</v>
      </c>
      <c r="D192" s="21">
        <f>SUM(D169:D191)</f>
        <v>59469623.769999988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11090067.869999999</v>
      </c>
      <c r="D195" s="8">
        <v>8617132.6899999995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>
        <v>154187.07</v>
      </c>
      <c r="D197" s="8"/>
    </row>
    <row r="198" spans="1:4" x14ac:dyDescent="0.25">
      <c r="A198" s="6">
        <v>2805</v>
      </c>
      <c r="B198" s="7" t="s">
        <v>179</v>
      </c>
      <c r="C198" s="8">
        <v>2245640</v>
      </c>
      <c r="D198" s="8">
        <v>2245640</v>
      </c>
    </row>
    <row r="199" spans="1:4" ht="15.75" thickBot="1" x14ac:dyDescent="0.3">
      <c r="A199" s="16">
        <v>2810</v>
      </c>
      <c r="B199" s="17" t="s">
        <v>38</v>
      </c>
      <c r="C199" s="8">
        <v>22006</v>
      </c>
      <c r="D199" s="8">
        <v>22000</v>
      </c>
    </row>
    <row r="200" spans="1:4" ht="15.75" thickBot="1" x14ac:dyDescent="0.3">
      <c r="A200" s="9" t="s">
        <v>18</v>
      </c>
      <c r="B200" s="10"/>
      <c r="C200" s="11">
        <f>SUM(C194:C199)</f>
        <v>13511900.939999999</v>
      </c>
      <c r="D200" s="11">
        <f>SUM(D194:D199)</f>
        <v>10884772.689999999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12432235.960000001</v>
      </c>
      <c r="D202" s="8">
        <v>30648655.66</v>
      </c>
    </row>
    <row r="203" spans="1:4" x14ac:dyDescent="0.25">
      <c r="A203" s="6">
        <v>2902</v>
      </c>
      <c r="B203" s="7" t="s">
        <v>182</v>
      </c>
      <c r="C203" s="8">
        <v>21367260.629999999</v>
      </c>
      <c r="D203" s="8">
        <v>40546716.399999999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1169144.54</v>
      </c>
      <c r="D205" s="8">
        <v>417364.85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34968641.130000003</v>
      </c>
      <c r="D207" s="11">
        <f>SUM(D202:D206)</f>
        <v>71612736.909999996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967496166.03000009</v>
      </c>
      <c r="D209" s="29">
        <f>D105+D123+D141+D149+D157+D167+D192+D200+D207</f>
        <v>971565844.23000014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150000000.31999999</v>
      </c>
      <c r="D213" s="8">
        <v>150000000.31999999</v>
      </c>
    </row>
    <row r="214" spans="1:4" x14ac:dyDescent="0.25">
      <c r="A214" s="6">
        <v>3102</v>
      </c>
      <c r="B214" s="7" t="s">
        <v>189</v>
      </c>
      <c r="C214" s="8">
        <v>-18571500</v>
      </c>
      <c r="D214" s="8">
        <v>-18571500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131428500.31999999</v>
      </c>
      <c r="D216" s="11">
        <f>SUM(D213:D215)</f>
        <v>131428500.31999999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65714250.25</v>
      </c>
      <c r="D221" s="8">
        <v>60374004.25</v>
      </c>
    </row>
    <row r="222" spans="1:4" x14ac:dyDescent="0.25">
      <c r="A222" s="6">
        <v>3302</v>
      </c>
      <c r="B222" s="7" t="s">
        <v>195</v>
      </c>
      <c r="C222" s="8">
        <v>32978976.98</v>
      </c>
      <c r="D222" s="8">
        <v>30284436.98</v>
      </c>
    </row>
    <row r="223" spans="1:4" x14ac:dyDescent="0.25">
      <c r="A223" s="6">
        <v>3303</v>
      </c>
      <c r="B223" s="7" t="s">
        <v>196</v>
      </c>
      <c r="C223" s="8">
        <v>590119694.5</v>
      </c>
      <c r="D223" s="8">
        <v>375790660.16000003</v>
      </c>
    </row>
    <row r="224" spans="1:4" ht="15.75" thickBot="1" x14ac:dyDescent="0.3">
      <c r="A224" s="6">
        <v>3304</v>
      </c>
      <c r="B224" s="7" t="s">
        <v>197</v>
      </c>
      <c r="C224" s="8"/>
      <c r="D224" s="8">
        <v>77299016.670000002</v>
      </c>
    </row>
    <row r="225" spans="1:4" ht="15.75" thickBot="1" x14ac:dyDescent="0.3">
      <c r="A225" s="9" t="s">
        <v>18</v>
      </c>
      <c r="B225" s="10"/>
      <c r="C225" s="11">
        <f>SUM(C221:C224)</f>
        <v>688812921.73000002</v>
      </c>
      <c r="D225" s="11">
        <f>SUM(D221:D224)</f>
        <v>543748118.06000006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820241422.04999995</v>
      </c>
      <c r="D227" s="29">
        <f>D216+D219+D225</f>
        <v>675176618.38000011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1787737588.0799999</v>
      </c>
      <c r="D229" s="29">
        <f>D209+D227</f>
        <v>1646742462.6100001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15356.98</v>
      </c>
      <c r="D234" s="8">
        <v>44431.519999999997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2880790.17</v>
      </c>
      <c r="D236" s="8">
        <v>242485.64</v>
      </c>
    </row>
    <row r="237" spans="1:4" x14ac:dyDescent="0.25">
      <c r="A237" s="6">
        <v>410104</v>
      </c>
      <c r="B237" s="7" t="s">
        <v>205</v>
      </c>
      <c r="C237" s="8">
        <v>122854.02</v>
      </c>
      <c r="D237" s="8">
        <v>134892.51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3019001.17</v>
      </c>
      <c r="D245" s="21">
        <f>SUM(D234:D244)</f>
        <v>421809.67000000004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55286735.770000003</v>
      </c>
      <c r="D586" s="8">
        <v>24024646.050000001</v>
      </c>
    </row>
    <row r="587" spans="1:4" x14ac:dyDescent="0.25">
      <c r="A587" s="6">
        <v>430102</v>
      </c>
      <c r="B587" s="7" t="s">
        <v>95</v>
      </c>
      <c r="C587" s="8"/>
      <c r="D587" s="8">
        <v>36036969.07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296944.17</v>
      </c>
      <c r="D589" s="8">
        <v>1394330</v>
      </c>
    </row>
    <row r="590" spans="1:4" x14ac:dyDescent="0.25">
      <c r="A590" s="6">
        <v>430105</v>
      </c>
      <c r="B590" s="7" t="s">
        <v>98</v>
      </c>
      <c r="C590" s="8">
        <v>3729967.14</v>
      </c>
      <c r="D590" s="8">
        <v>3122806.07</v>
      </c>
    </row>
    <row r="591" spans="1:4" x14ac:dyDescent="0.25">
      <c r="A591" s="6">
        <v>430106</v>
      </c>
      <c r="B591" s="7" t="s">
        <v>271</v>
      </c>
      <c r="C591" s="8">
        <v>454990305.19</v>
      </c>
      <c r="D591" s="8">
        <v>417221301.26999998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15934580.32</v>
      </c>
      <c r="D593" s="8">
        <v>16276092.08</v>
      </c>
    </row>
    <row r="594" spans="1:4" x14ac:dyDescent="0.25">
      <c r="A594" s="6">
        <v>430109</v>
      </c>
      <c r="B594" s="7" t="s">
        <v>102</v>
      </c>
      <c r="C594" s="8">
        <v>2599602.65</v>
      </c>
      <c r="D594" s="8">
        <v>1539896.61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1789189.8</v>
      </c>
      <c r="D596" s="8">
        <v>1932654.71</v>
      </c>
    </row>
    <row r="597" spans="1:4" x14ac:dyDescent="0.25">
      <c r="A597" s="6">
        <v>430112</v>
      </c>
      <c r="B597" s="7" t="s">
        <v>105</v>
      </c>
      <c r="C597" s="8">
        <v>2839201.12</v>
      </c>
      <c r="D597" s="8">
        <v>1840819.56</v>
      </c>
    </row>
    <row r="598" spans="1:4" x14ac:dyDescent="0.25">
      <c r="A598" s="6">
        <v>430113</v>
      </c>
      <c r="B598" s="7" t="s">
        <v>106</v>
      </c>
      <c r="C598" s="8">
        <v>19120.669999999998</v>
      </c>
      <c r="D598" s="8">
        <v>31379.31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1678912.06</v>
      </c>
      <c r="D600" s="8">
        <v>1746263.7</v>
      </c>
    </row>
    <row r="601" spans="1:4" ht="15.75" thickBot="1" x14ac:dyDescent="0.3">
      <c r="A601" s="9" t="s">
        <v>18</v>
      </c>
      <c r="B601" s="10"/>
      <c r="C601" s="11">
        <f>SUM(C586:C600)</f>
        <v>539164558.88999987</v>
      </c>
      <c r="D601" s="11">
        <f>SUM(D586:D600)</f>
        <v>505167158.42999995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>
        <v>144481.39000000001</v>
      </c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>
        <v>2016.59</v>
      </c>
      <c r="D631" s="8">
        <v>310880.87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146497.98000000001</v>
      </c>
      <c r="D635" s="11">
        <f>SUM(D620:D634)</f>
        <v>310880.87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>
        <v>27773787.739999998</v>
      </c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27773787.739999998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590000</v>
      </c>
      <c r="D727" s="8">
        <v>300000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590000</v>
      </c>
      <c r="D737" s="11">
        <f>SUM(D722:D736)</f>
        <v>300000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67334372</v>
      </c>
      <c r="D773" s="8">
        <v>2653103.11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-88297</v>
      </c>
      <c r="D775" s="8">
        <v>551495.81999999995</v>
      </c>
    </row>
    <row r="776" spans="1:4" x14ac:dyDescent="0.25">
      <c r="A776" s="6">
        <v>431204</v>
      </c>
      <c r="B776" s="7" t="s">
        <v>97</v>
      </c>
      <c r="C776" s="8">
        <v>709501</v>
      </c>
      <c r="D776" s="8"/>
    </row>
    <row r="777" spans="1:4" x14ac:dyDescent="0.25">
      <c r="A777" s="6">
        <v>431205</v>
      </c>
      <c r="B777" s="7" t="s">
        <v>98</v>
      </c>
      <c r="C777" s="8">
        <v>-3767395</v>
      </c>
      <c r="D777" s="8">
        <v>1241724.2</v>
      </c>
    </row>
    <row r="778" spans="1:4" x14ac:dyDescent="0.25">
      <c r="A778" s="6">
        <v>431206</v>
      </c>
      <c r="B778" s="7" t="s">
        <v>99</v>
      </c>
      <c r="C778" s="8">
        <v>190020425</v>
      </c>
      <c r="D778" s="8">
        <v>270098469.95999998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891771</v>
      </c>
      <c r="D780" s="8">
        <v>1872536.24</v>
      </c>
    </row>
    <row r="781" spans="1:4" x14ac:dyDescent="0.25">
      <c r="A781" s="6">
        <v>431209</v>
      </c>
      <c r="B781" s="7" t="s">
        <v>102</v>
      </c>
      <c r="C781" s="8">
        <v>4596338</v>
      </c>
      <c r="D781" s="8">
        <v>9103270.8800000008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1868638</v>
      </c>
      <c r="D783" s="8">
        <v>846750</v>
      </c>
    </row>
    <row r="784" spans="1:4" x14ac:dyDescent="0.25">
      <c r="A784" s="6">
        <v>431212</v>
      </c>
      <c r="B784" s="7" t="s">
        <v>105</v>
      </c>
      <c r="C784" s="15">
        <v>19778940</v>
      </c>
      <c r="D784" s="8">
        <v>16820000</v>
      </c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78598.34</v>
      </c>
      <c r="D787" s="8">
        <v>63203</v>
      </c>
    </row>
    <row r="788" spans="1:4" ht="15.75" thickBot="1" x14ac:dyDescent="0.3">
      <c r="A788" s="9" t="s">
        <v>18</v>
      </c>
      <c r="B788" s="10"/>
      <c r="C788" s="11">
        <f>SUM(C773:C787)</f>
        <v>281422891.33999997</v>
      </c>
      <c r="D788" s="11">
        <f>SUM(D773:D787)</f>
        <v>303250553.20999998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3000000</v>
      </c>
      <c r="D1089" s="8">
        <v>10000000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4901913.72</v>
      </c>
      <c r="D1092" s="8">
        <v>4018377.34</v>
      </c>
    </row>
    <row r="1093" spans="1:4" x14ac:dyDescent="0.25">
      <c r="A1093" s="6">
        <v>450106</v>
      </c>
      <c r="B1093" s="7" t="s">
        <v>300</v>
      </c>
      <c r="C1093" s="8">
        <v>3177174.73</v>
      </c>
      <c r="D1093" s="8">
        <v>3479611.34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12286838.539999999</v>
      </c>
      <c r="D1095" s="8">
        <v>5628066.8300000001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67964.91</v>
      </c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23433891.899999999</v>
      </c>
      <c r="D1102" s="11">
        <f>SUM(D1087:D1101)</f>
        <v>23126055.509999998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27492.639999999999</v>
      </c>
      <c r="D1109" s="8">
        <v>25614.12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3759095.22</v>
      </c>
      <c r="D1112" s="8">
        <v>3174768.81</v>
      </c>
    </row>
    <row r="1113" spans="1:4" ht="15.75" thickBot="1" x14ac:dyDescent="0.3">
      <c r="A1113" s="9" t="s">
        <v>18</v>
      </c>
      <c r="B1113" s="10"/>
      <c r="C1113" s="11">
        <f>SUM(C1108:C1112)</f>
        <v>3786587.8600000003</v>
      </c>
      <c r="D1113" s="11">
        <f>SUM(D1108:D1112)</f>
        <v>3200382.93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879337216.87999988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835776840.61999989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>
        <v>65000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>
        <v>5000</v>
      </c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70000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1050.28</v>
      </c>
      <c r="D1136" s="8">
        <v>4598.1000000000004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548020.97</v>
      </c>
      <c r="D1138" s="8">
        <v>25026.560000000001</v>
      </c>
    </row>
    <row r="1139" spans="1:4" x14ac:dyDescent="0.25">
      <c r="A1139" s="6">
        <v>510304</v>
      </c>
      <c r="B1139" s="7" t="s">
        <v>88</v>
      </c>
      <c r="C1139" s="8">
        <v>18428.22</v>
      </c>
      <c r="D1139" s="8">
        <v>20234.8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567499.47</v>
      </c>
      <c r="D1147" s="11">
        <f>SUM(D1136:D1146)</f>
        <v>49859.460000000006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1432302.05</v>
      </c>
      <c r="D1208" s="8">
        <v>41116.449999999997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1432302.05</v>
      </c>
      <c r="D1217" s="11">
        <f>SUM(D1207:D1216)</f>
        <v>41116.449999999997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8360</v>
      </c>
      <c r="D1267" s="8"/>
    </row>
    <row r="1268" spans="1:4" x14ac:dyDescent="0.25">
      <c r="A1268" s="6">
        <v>511402</v>
      </c>
      <c r="B1268" s="7" t="s">
        <v>339</v>
      </c>
      <c r="C1268" s="8">
        <v>1500000</v>
      </c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83000</v>
      </c>
      <c r="D1280" s="18"/>
    </row>
    <row r="1281" spans="1:4" ht="15.75" thickBot="1" x14ac:dyDescent="0.3">
      <c r="A1281" s="9" t="s">
        <v>18</v>
      </c>
      <c r="B1281" s="51"/>
      <c r="C1281" s="11">
        <f>SUM(C1267:C1280)</f>
        <v>1591360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6555953.4800000004</v>
      </c>
      <c r="D1612" s="8">
        <v>448989.75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61310</v>
      </c>
      <c r="D1615" s="8">
        <v>38560</v>
      </c>
    </row>
    <row r="1616" spans="1:4" x14ac:dyDescent="0.25">
      <c r="A1616" s="6">
        <v>530105</v>
      </c>
      <c r="B1616" s="7" t="s">
        <v>98</v>
      </c>
      <c r="C1616" s="8">
        <v>1485644.5</v>
      </c>
      <c r="D1616" s="8">
        <v>2557050.59</v>
      </c>
    </row>
    <row r="1617" spans="1:4" x14ac:dyDescent="0.25">
      <c r="A1617" s="6">
        <v>530106</v>
      </c>
      <c r="B1617" s="7" t="s">
        <v>99</v>
      </c>
      <c r="C1617" s="8">
        <v>148925921.63</v>
      </c>
      <c r="D1617" s="8">
        <v>141888310.65000001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765166.62</v>
      </c>
      <c r="D1619" s="8">
        <v>114914.88</v>
      </c>
    </row>
    <row r="1620" spans="1:4" x14ac:dyDescent="0.25">
      <c r="A1620" s="6">
        <v>530109</v>
      </c>
      <c r="B1620" s="7" t="s">
        <v>102</v>
      </c>
      <c r="C1620" s="8">
        <v>954169.97</v>
      </c>
      <c r="D1620" s="8">
        <v>12586.03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1099712.8</v>
      </c>
      <c r="D1622" s="8">
        <v>122724.07</v>
      </c>
    </row>
    <row r="1623" spans="1:4" x14ac:dyDescent="0.25">
      <c r="A1623" s="6">
        <v>530112</v>
      </c>
      <c r="B1623" s="7" t="s">
        <v>105</v>
      </c>
      <c r="C1623" s="8">
        <v>4794025.42</v>
      </c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14500</v>
      </c>
    </row>
    <row r="1627" spans="1:4" ht="15.75" thickBot="1" x14ac:dyDescent="0.3">
      <c r="A1627" s="9" t="s">
        <v>18</v>
      </c>
      <c r="B1627" s="10"/>
      <c r="C1627" s="11">
        <f>SUM(C1612:C1626)</f>
        <v>164641904.41999999</v>
      </c>
      <c r="D1627" s="11">
        <f>SUM(D1612:D1626)</f>
        <v>145197635.97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8283006.4500000002</v>
      </c>
      <c r="D1629" s="8">
        <v>3593458.54</v>
      </c>
    </row>
    <row r="1630" spans="1:4" x14ac:dyDescent="0.25">
      <c r="A1630" s="6">
        <v>530202</v>
      </c>
      <c r="B1630" s="7" t="s">
        <v>95</v>
      </c>
      <c r="C1630" s="8"/>
      <c r="D1630" s="8">
        <v>5390187.8099999996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44540.91</v>
      </c>
      <c r="D1632" s="8">
        <v>209149.76</v>
      </c>
    </row>
    <row r="1633" spans="1:4" x14ac:dyDescent="0.25">
      <c r="A1633" s="6">
        <v>530205</v>
      </c>
      <c r="B1633" s="7" t="s">
        <v>98</v>
      </c>
      <c r="C1633" s="8">
        <v>571429.61</v>
      </c>
      <c r="D1633" s="8">
        <v>480637.29</v>
      </c>
    </row>
    <row r="1634" spans="1:4" x14ac:dyDescent="0.25">
      <c r="A1634" s="6">
        <v>530206</v>
      </c>
      <c r="B1634" s="7" t="s">
        <v>99</v>
      </c>
      <c r="C1634" s="8">
        <v>76705834.040000007</v>
      </c>
      <c r="D1634" s="8">
        <v>70423324.769999996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2415406.09</v>
      </c>
      <c r="D1636" s="8">
        <v>2469522.9700000002</v>
      </c>
    </row>
    <row r="1637" spans="1:4" x14ac:dyDescent="0.25">
      <c r="A1637" s="6">
        <v>530209</v>
      </c>
      <c r="B1637" s="7" t="s">
        <v>102</v>
      </c>
      <c r="C1637" s="8">
        <v>380044.5</v>
      </c>
      <c r="D1637" s="8">
        <v>183101.23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199326.82</v>
      </c>
      <c r="D1639" s="8">
        <v>213570.81</v>
      </c>
    </row>
    <row r="1640" spans="1:4" x14ac:dyDescent="0.25">
      <c r="A1640" s="6">
        <v>530212</v>
      </c>
      <c r="B1640" s="7" t="s">
        <v>105</v>
      </c>
      <c r="C1640" s="8">
        <v>289950.88</v>
      </c>
      <c r="D1640" s="8">
        <v>175532.16</v>
      </c>
    </row>
    <row r="1641" spans="1:4" x14ac:dyDescent="0.25">
      <c r="A1641" s="6">
        <v>530213</v>
      </c>
      <c r="B1641" s="7" t="s">
        <v>106</v>
      </c>
      <c r="C1641" s="8">
        <v>3579.8</v>
      </c>
      <c r="D1641" s="8">
        <v>3262.93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163349.22</v>
      </c>
      <c r="D1643" s="8">
        <v>165982.56</v>
      </c>
    </row>
    <row r="1644" spans="1:4" ht="15.75" thickBot="1" x14ac:dyDescent="0.3">
      <c r="A1644" s="9" t="s">
        <v>18</v>
      </c>
      <c r="B1644" s="10"/>
      <c r="C1644" s="11">
        <f>SUM(C1629:C1643)</f>
        <v>89056468.319999993</v>
      </c>
      <c r="D1644" s="11">
        <f>SUM(D1629:D1643)</f>
        <v>83307730.829999998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>
        <v>25705158.579999998</v>
      </c>
      <c r="D1702" s="8">
        <v>24557639.289999999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25705158.579999998</v>
      </c>
      <c r="D1712" s="11">
        <f>SUM(D1697:D1711)</f>
        <v>24557639.289999999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883351.18</v>
      </c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883351.18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4294424.2699999996</v>
      </c>
      <c r="D1731" s="8">
        <v>8306566.6900000004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4294424.2699999996</v>
      </c>
      <c r="D1746" s="24">
        <f>SUM(D1731:D1745)</f>
        <v>8306566.6900000004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12499038</v>
      </c>
      <c r="D1765" s="8">
        <v>10548422.300000001</v>
      </c>
    </row>
    <row r="1766" spans="1:4" x14ac:dyDescent="0.25">
      <c r="A1766" s="6">
        <v>531002</v>
      </c>
      <c r="B1766" s="7" t="s">
        <v>95</v>
      </c>
      <c r="C1766" s="8">
        <v>12025120</v>
      </c>
      <c r="D1766" s="8">
        <v>11519406.779999999</v>
      </c>
    </row>
    <row r="1767" spans="1:4" x14ac:dyDescent="0.25">
      <c r="A1767" s="6">
        <v>531003</v>
      </c>
      <c r="B1767" s="7" t="s">
        <v>96</v>
      </c>
      <c r="C1767" s="8">
        <v>72590</v>
      </c>
      <c r="D1767" s="8">
        <v>73420.95</v>
      </c>
    </row>
    <row r="1768" spans="1:4" x14ac:dyDescent="0.25">
      <c r="A1768" s="6">
        <v>531004</v>
      </c>
      <c r="B1768" s="7" t="s">
        <v>97</v>
      </c>
      <c r="C1768" s="8">
        <v>20740</v>
      </c>
      <c r="D1768" s="8">
        <v>20977.41</v>
      </c>
    </row>
    <row r="1769" spans="1:4" x14ac:dyDescent="0.25">
      <c r="A1769" s="6">
        <v>531005</v>
      </c>
      <c r="B1769" s="7" t="s">
        <v>98</v>
      </c>
      <c r="C1769" s="8">
        <v>642940</v>
      </c>
      <c r="D1769" s="8">
        <v>650299.80000000005</v>
      </c>
    </row>
    <row r="1770" spans="1:4" x14ac:dyDescent="0.25">
      <c r="A1770" s="6">
        <v>531006</v>
      </c>
      <c r="B1770" s="7" t="s">
        <v>99</v>
      </c>
      <c r="C1770" s="8">
        <v>6740500</v>
      </c>
      <c r="D1770" s="8">
        <v>6817659.21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388875</v>
      </c>
      <c r="D1772" s="8">
        <v>393326.49</v>
      </c>
    </row>
    <row r="1773" spans="1:4" x14ac:dyDescent="0.25">
      <c r="A1773" s="6">
        <v>531009</v>
      </c>
      <c r="B1773" s="7" t="s">
        <v>102</v>
      </c>
      <c r="C1773" s="8">
        <v>1348100</v>
      </c>
      <c r="D1773" s="8">
        <v>1363531.84</v>
      </c>
    </row>
    <row r="1774" spans="1:4" x14ac:dyDescent="0.25">
      <c r="A1774" s="6">
        <v>531010</v>
      </c>
      <c r="B1774" s="7" t="s">
        <v>103</v>
      </c>
      <c r="C1774" s="8">
        <v>103700</v>
      </c>
      <c r="D1774" s="8">
        <v>104887.06</v>
      </c>
    </row>
    <row r="1775" spans="1:4" x14ac:dyDescent="0.25">
      <c r="A1775" s="6">
        <v>531011</v>
      </c>
      <c r="B1775" s="7" t="s">
        <v>104</v>
      </c>
      <c r="C1775" s="8">
        <v>414800</v>
      </c>
      <c r="D1775" s="8">
        <v>419548.26</v>
      </c>
    </row>
    <row r="1776" spans="1:4" x14ac:dyDescent="0.25">
      <c r="A1776" s="6">
        <v>531012</v>
      </c>
      <c r="B1776" s="7" t="s">
        <v>105</v>
      </c>
      <c r="C1776" s="8">
        <v>570350</v>
      </c>
      <c r="D1776" s="8">
        <v>576878.86</v>
      </c>
    </row>
    <row r="1777" spans="1:4" x14ac:dyDescent="0.25">
      <c r="A1777" s="6">
        <v>531013</v>
      </c>
      <c r="B1777" s="7" t="s">
        <v>106</v>
      </c>
      <c r="C1777" s="8">
        <v>25925</v>
      </c>
      <c r="D1777" s="8">
        <v>26221.77</v>
      </c>
    </row>
    <row r="1778" spans="1:4" x14ac:dyDescent="0.25">
      <c r="A1778" s="6">
        <v>531014</v>
      </c>
      <c r="B1778" s="7" t="s">
        <v>107</v>
      </c>
      <c r="C1778" s="8">
        <v>10370</v>
      </c>
      <c r="D1778" s="8"/>
    </row>
    <row r="1779" spans="1:4" ht="15.75" thickBot="1" x14ac:dyDescent="0.3">
      <c r="A1779" s="19">
        <v>531015</v>
      </c>
      <c r="B1779" s="20" t="s">
        <v>108</v>
      </c>
      <c r="C1779" s="8">
        <v>31110</v>
      </c>
      <c r="D1779" s="8">
        <v>41954.83</v>
      </c>
    </row>
    <row r="1780" spans="1:4" ht="15.75" thickBot="1" x14ac:dyDescent="0.3">
      <c r="A1780" s="9" t="s">
        <v>18</v>
      </c>
      <c r="B1780" s="10"/>
      <c r="C1780" s="11">
        <f>SUM(C1765:C1779)</f>
        <v>34894158</v>
      </c>
      <c r="D1780" s="11">
        <f>SUM(D1765:D1779)</f>
        <v>32556535.559999995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4036221.62</v>
      </c>
      <c r="D1816" s="8">
        <v>33037526.579999998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1116641.47</v>
      </c>
      <c r="D1818" s="8"/>
    </row>
    <row r="1819" spans="1:4" x14ac:dyDescent="0.25">
      <c r="A1819" s="6">
        <v>531304</v>
      </c>
      <c r="B1819" s="7" t="s">
        <v>97</v>
      </c>
      <c r="C1819" s="8"/>
      <c r="D1819" s="8">
        <v>599031.96</v>
      </c>
    </row>
    <row r="1820" spans="1:4" x14ac:dyDescent="0.25">
      <c r="A1820" s="6">
        <v>531305</v>
      </c>
      <c r="B1820" s="7" t="s">
        <v>98</v>
      </c>
      <c r="C1820" s="8">
        <v>1014021.44</v>
      </c>
      <c r="D1820" s="8">
        <v>4522121.8600000003</v>
      </c>
    </row>
    <row r="1821" spans="1:4" x14ac:dyDescent="0.25">
      <c r="A1821" s="6">
        <v>531306</v>
      </c>
      <c r="B1821" s="7" t="s">
        <v>99</v>
      </c>
      <c r="C1821" s="8">
        <v>261227521.08000001</v>
      </c>
      <c r="D1821" s="8">
        <v>229591133.91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2703614.29</v>
      </c>
      <c r="D1823" s="8">
        <v>1912536.24</v>
      </c>
    </row>
    <row r="1824" spans="1:4" x14ac:dyDescent="0.25">
      <c r="A1824" s="6">
        <v>531309</v>
      </c>
      <c r="B1824" s="7" t="s">
        <v>102</v>
      </c>
      <c r="C1824" s="8">
        <v>2884525.33</v>
      </c>
      <c r="D1824" s="8">
        <v>997692.27</v>
      </c>
    </row>
    <row r="1825" spans="1:4" x14ac:dyDescent="0.25">
      <c r="A1825" s="6">
        <v>531310</v>
      </c>
      <c r="B1825" s="7" t="s">
        <v>103</v>
      </c>
      <c r="C1825" s="8"/>
      <c r="D1825" s="8">
        <v>15800</v>
      </c>
    </row>
    <row r="1826" spans="1:4" x14ac:dyDescent="0.25">
      <c r="A1826" s="6">
        <v>531311</v>
      </c>
      <c r="B1826" s="7" t="s">
        <v>104</v>
      </c>
      <c r="C1826" s="8">
        <v>817890</v>
      </c>
      <c r="D1826" s="8">
        <v>236840.4</v>
      </c>
    </row>
    <row r="1827" spans="1:4" x14ac:dyDescent="0.25">
      <c r="A1827" s="6">
        <v>531312</v>
      </c>
      <c r="B1827" s="7" t="s">
        <v>105</v>
      </c>
      <c r="C1827" s="8"/>
      <c r="D1827" s="8">
        <v>16820000</v>
      </c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76403</v>
      </c>
      <c r="D1830" s="8">
        <v>78054.28</v>
      </c>
    </row>
    <row r="1831" spans="1:4" ht="15.75" thickBot="1" x14ac:dyDescent="0.3">
      <c r="A1831" s="9" t="s">
        <v>18</v>
      </c>
      <c r="B1831" s="10"/>
      <c r="C1831" s="11">
        <f>SUM(C1816:C1830)</f>
        <v>273876838.23000002</v>
      </c>
      <c r="D1831" s="11">
        <f>SUM(D1816:D1830)</f>
        <v>287810737.49999994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43325914.590000004</v>
      </c>
      <c r="D1867" s="8">
        <v>40716504.520000003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>
        <v>46370.12</v>
      </c>
      <c r="D1869" s="8">
        <v>1022810.56</v>
      </c>
    </row>
    <row r="1870" spans="1:4" x14ac:dyDescent="0.25">
      <c r="A1870" s="6">
        <v>531604</v>
      </c>
      <c r="B1870" s="7" t="s">
        <v>351</v>
      </c>
      <c r="C1870" s="8">
        <v>12180279.029999999</v>
      </c>
      <c r="D1870" s="8">
        <v>9033401.2400000002</v>
      </c>
    </row>
    <row r="1871" spans="1:4" x14ac:dyDescent="0.25">
      <c r="A1871" s="6">
        <v>531605</v>
      </c>
      <c r="B1871" s="7" t="s">
        <v>352</v>
      </c>
      <c r="C1871" s="8">
        <v>1574386.61</v>
      </c>
      <c r="D1871" s="8">
        <v>1252474.53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143812.46</v>
      </c>
      <c r="D1873" s="8">
        <v>127225.14</v>
      </c>
    </row>
    <row r="1874" spans="1:4" x14ac:dyDescent="0.25">
      <c r="A1874" s="6">
        <v>531608</v>
      </c>
      <c r="B1874" s="7" t="s">
        <v>355</v>
      </c>
      <c r="C1874" s="8">
        <v>781215.62</v>
      </c>
      <c r="D1874" s="8">
        <v>759354.45</v>
      </c>
    </row>
    <row r="1875" spans="1:4" x14ac:dyDescent="0.25">
      <c r="A1875" s="6">
        <v>531609</v>
      </c>
      <c r="B1875" s="7" t="s">
        <v>356</v>
      </c>
      <c r="C1875" s="8">
        <v>2422750.34</v>
      </c>
      <c r="D1875" s="8">
        <v>2244893.7799999998</v>
      </c>
    </row>
    <row r="1876" spans="1:4" x14ac:dyDescent="0.25">
      <c r="A1876" s="6">
        <v>531610</v>
      </c>
      <c r="B1876" s="7" t="s">
        <v>357</v>
      </c>
      <c r="C1876" s="8">
        <v>203726.97</v>
      </c>
      <c r="D1876" s="8">
        <v>279285.75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4110975.65</v>
      </c>
      <c r="D1881" s="8">
        <v>4094635.32</v>
      </c>
    </row>
    <row r="1882" spans="1:4" x14ac:dyDescent="0.25">
      <c r="A1882" s="6">
        <v>531616</v>
      </c>
      <c r="B1882" s="7" t="s">
        <v>363</v>
      </c>
      <c r="C1882" s="8">
        <v>1985214.95</v>
      </c>
      <c r="D1882" s="8">
        <v>1861484.35</v>
      </c>
    </row>
    <row r="1883" spans="1:4" x14ac:dyDescent="0.25">
      <c r="A1883" s="6">
        <v>531617</v>
      </c>
      <c r="B1883" s="7" t="s">
        <v>364</v>
      </c>
      <c r="C1883" s="8">
        <v>7761272.2400000002</v>
      </c>
      <c r="D1883" s="8">
        <v>7890269.4000000004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>
        <v>8922641.3900000006</v>
      </c>
    </row>
    <row r="1886" spans="1:4" x14ac:dyDescent="0.25">
      <c r="A1886" s="6">
        <v>531620</v>
      </c>
      <c r="B1886" s="7" t="s">
        <v>367</v>
      </c>
      <c r="C1886" s="8">
        <v>6405263.7199999997</v>
      </c>
      <c r="D1886" s="8">
        <v>4215715.8899999997</v>
      </c>
    </row>
    <row r="1887" spans="1:4" x14ac:dyDescent="0.25">
      <c r="A1887" s="6">
        <v>531621</v>
      </c>
      <c r="B1887" s="7" t="s">
        <v>368</v>
      </c>
      <c r="C1887" s="8">
        <v>4307</v>
      </c>
      <c r="D1887" s="8">
        <v>596490</v>
      </c>
    </row>
    <row r="1888" spans="1:4" x14ac:dyDescent="0.25">
      <c r="A1888" s="6">
        <v>531622</v>
      </c>
      <c r="B1888" s="7" t="s">
        <v>369</v>
      </c>
      <c r="C1888" s="8">
        <v>287596.07</v>
      </c>
      <c r="D1888" s="8">
        <v>1172488.8799999999</v>
      </c>
    </row>
    <row r="1889" spans="1:4" x14ac:dyDescent="0.25">
      <c r="A1889" s="6">
        <v>531623</v>
      </c>
      <c r="B1889" s="7" t="s">
        <v>370</v>
      </c>
      <c r="C1889" s="8">
        <v>1985189.03</v>
      </c>
      <c r="D1889" s="8">
        <v>368673.51</v>
      </c>
    </row>
    <row r="1890" spans="1:4" x14ac:dyDescent="0.25">
      <c r="A1890" s="6">
        <v>531624</v>
      </c>
      <c r="B1890" s="7" t="s">
        <v>371</v>
      </c>
      <c r="C1890" s="8">
        <v>12085194.52</v>
      </c>
      <c r="D1890" s="8">
        <v>7158810.5300000003</v>
      </c>
    </row>
    <row r="1891" spans="1:4" x14ac:dyDescent="0.25">
      <c r="A1891" s="6">
        <v>531625</v>
      </c>
      <c r="B1891" s="7" t="s">
        <v>372</v>
      </c>
      <c r="C1891" s="8">
        <v>3706608.6</v>
      </c>
      <c r="D1891" s="8">
        <v>2462471.52</v>
      </c>
    </row>
    <row r="1892" spans="1:4" x14ac:dyDescent="0.25">
      <c r="A1892" s="6">
        <v>531626</v>
      </c>
      <c r="B1892" s="7" t="s">
        <v>373</v>
      </c>
      <c r="C1892" s="8">
        <v>534555</v>
      </c>
      <c r="D1892" s="8">
        <v>657591.43000000005</v>
      </c>
    </row>
    <row r="1893" spans="1:4" x14ac:dyDescent="0.25">
      <c r="A1893" s="6">
        <v>531627</v>
      </c>
      <c r="B1893" s="7" t="s">
        <v>374</v>
      </c>
      <c r="C1893" s="8">
        <v>3689430.5</v>
      </c>
      <c r="D1893" s="8">
        <v>2649370.39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>
        <v>66670</v>
      </c>
    </row>
    <row r="1896" spans="1:4" x14ac:dyDescent="0.25">
      <c r="A1896" s="6">
        <v>531630</v>
      </c>
      <c r="B1896" s="7" t="s">
        <v>377</v>
      </c>
      <c r="C1896" s="8">
        <v>2013152.82</v>
      </c>
      <c r="D1896" s="8">
        <v>1721081.43</v>
      </c>
    </row>
    <row r="1897" spans="1:4" x14ac:dyDescent="0.25">
      <c r="A1897" s="6">
        <v>531631</v>
      </c>
      <c r="B1897" s="7" t="s">
        <v>378</v>
      </c>
      <c r="C1897" s="8">
        <v>4049332.05</v>
      </c>
      <c r="D1897" s="8">
        <v>3410020.05</v>
      </c>
    </row>
    <row r="1898" spans="1:4" x14ac:dyDescent="0.25">
      <c r="A1898" s="6">
        <v>531632</v>
      </c>
      <c r="B1898" s="7" t="s">
        <v>379</v>
      </c>
      <c r="C1898" s="8">
        <v>510411.44</v>
      </c>
      <c r="D1898" s="8">
        <v>1540228.18</v>
      </c>
    </row>
    <row r="1899" spans="1:4" x14ac:dyDescent="0.25">
      <c r="A1899" s="6">
        <v>531633</v>
      </c>
      <c r="B1899" s="7" t="s">
        <v>380</v>
      </c>
      <c r="C1899" s="8">
        <v>1046855.54</v>
      </c>
      <c r="D1899" s="8">
        <v>910808.42</v>
      </c>
    </row>
    <row r="1900" spans="1:4" x14ac:dyDescent="0.25">
      <c r="A1900" s="6">
        <v>531634</v>
      </c>
      <c r="B1900" s="7" t="s">
        <v>381</v>
      </c>
      <c r="C1900" s="8">
        <v>915777.1</v>
      </c>
      <c r="D1900" s="8">
        <v>473281.29</v>
      </c>
    </row>
    <row r="1901" spans="1:4" x14ac:dyDescent="0.25">
      <c r="A1901" s="6">
        <v>531635</v>
      </c>
      <c r="B1901" s="7" t="s">
        <v>382</v>
      </c>
      <c r="C1901" s="8">
        <v>2284713.58</v>
      </c>
      <c r="D1901" s="8">
        <v>1852295.6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93715.6</v>
      </c>
      <c r="D1903" s="8">
        <v>907400</v>
      </c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>
        <v>7733293.2699999996</v>
      </c>
      <c r="D1905" s="8">
        <v>6079300.0499999998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153802.79999999999</v>
      </c>
      <c r="D1907" s="8">
        <v>124199.67999999999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403297</v>
      </c>
      <c r="D1909" s="8">
        <v>436541</v>
      </c>
    </row>
    <row r="1910" spans="1:4" x14ac:dyDescent="0.25">
      <c r="A1910" s="6">
        <v>531644</v>
      </c>
      <c r="B1910" s="7" t="s">
        <v>169</v>
      </c>
      <c r="C1910" s="8">
        <v>2636185.54</v>
      </c>
      <c r="D1910" s="8">
        <v>2417870.23</v>
      </c>
    </row>
    <row r="1911" spans="1:4" x14ac:dyDescent="0.25">
      <c r="A1911" s="6">
        <v>531645</v>
      </c>
      <c r="B1911" s="7" t="s">
        <v>170</v>
      </c>
      <c r="C1911" s="8">
        <v>324467.8</v>
      </c>
      <c r="D1911" s="8">
        <v>307284.83</v>
      </c>
    </row>
    <row r="1912" spans="1:4" x14ac:dyDescent="0.25">
      <c r="A1912" s="6">
        <v>531646</v>
      </c>
      <c r="B1912" s="7" t="s">
        <v>171</v>
      </c>
      <c r="C1912" s="8">
        <v>2492906.56</v>
      </c>
      <c r="D1912" s="8">
        <v>2302343.06</v>
      </c>
    </row>
    <row r="1913" spans="1:4" x14ac:dyDescent="0.25">
      <c r="A1913" s="6">
        <v>531647</v>
      </c>
      <c r="B1913" s="7" t="s">
        <v>389</v>
      </c>
      <c r="C1913" s="8">
        <v>262500</v>
      </c>
      <c r="D1913" s="8">
        <v>262500</v>
      </c>
    </row>
    <row r="1914" spans="1:4" x14ac:dyDescent="0.25">
      <c r="A1914" s="6">
        <v>531648</v>
      </c>
      <c r="B1914" s="7" t="s">
        <v>390</v>
      </c>
      <c r="C1914" s="8">
        <v>1455870.17</v>
      </c>
      <c r="D1914" s="8">
        <v>1666145</v>
      </c>
    </row>
    <row r="1915" spans="1:4" ht="15.75" thickBot="1" x14ac:dyDescent="0.3">
      <c r="A1915" s="6">
        <v>531660</v>
      </c>
      <c r="B1915" s="7" t="s">
        <v>38</v>
      </c>
      <c r="C1915" s="8">
        <v>2745190.45</v>
      </c>
      <c r="D1915" s="8">
        <v>2732432.15</v>
      </c>
    </row>
    <row r="1916" spans="1:4" x14ac:dyDescent="0.25">
      <c r="A1916" s="22" t="s">
        <v>18</v>
      </c>
      <c r="B1916" s="23"/>
      <c r="C1916" s="24">
        <f>SUM(C1867:C1915)</f>
        <v>132355534.73999996</v>
      </c>
      <c r="D1916" s="24">
        <f>SUM(D1867:D1915)</f>
        <v>124696993.55000006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656845.75</v>
      </c>
      <c r="D2275" s="8">
        <v>821192.49</v>
      </c>
    </row>
    <row r="2276" spans="1:4" x14ac:dyDescent="0.25">
      <c r="A2276" s="6">
        <v>550102</v>
      </c>
      <c r="B2276" s="7" t="s">
        <v>440</v>
      </c>
      <c r="C2276" s="8">
        <v>5678129.5</v>
      </c>
      <c r="D2276" s="8">
        <v>4780798.72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6334975.25</v>
      </c>
      <c r="D2279" s="11">
        <f>SUM(D2275:D2278)</f>
        <v>5601991.21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735633974.50999999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712196806.50999999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143703242.36999989</v>
      </c>
      <c r="D2402" s="62">
        <f>D1115-D2400</f>
        <v>123580034.1099999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0EAA6-C559-4974-9651-4D879BFF94B8}">
  <dimension ref="A1:D2402"/>
  <sheetViews>
    <sheetView workbookViewId="0">
      <selection activeCell="F8" sqref="F8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10000000</v>
      </c>
      <c r="D6" s="8">
        <v>10000000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493507740</v>
      </c>
      <c r="D8" s="8">
        <v>493507740</v>
      </c>
    </row>
    <row r="9" spans="1:4" x14ac:dyDescent="0.25">
      <c r="A9" s="6">
        <v>1105</v>
      </c>
      <c r="B9" s="7" t="s">
        <v>9</v>
      </c>
      <c r="C9" s="8">
        <v>-36293081</v>
      </c>
      <c r="D9" s="8">
        <v>-32144439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858463617</v>
      </c>
      <c r="D11" s="8">
        <v>1009964963</v>
      </c>
    </row>
    <row r="12" spans="1:4" x14ac:dyDescent="0.25">
      <c r="A12" s="6">
        <v>1108</v>
      </c>
      <c r="B12" s="7" t="s">
        <v>12</v>
      </c>
      <c r="C12" s="8">
        <v>5776766302</v>
      </c>
      <c r="D12" s="8">
        <v>5143931428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132542427</v>
      </c>
      <c r="D14" s="8">
        <v>189578152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431445389</v>
      </c>
      <c r="D16" s="8">
        <v>174959093</v>
      </c>
    </row>
    <row r="17" spans="1:4" ht="15.75" thickBot="1" x14ac:dyDescent="0.3">
      <c r="A17" s="6">
        <v>1111</v>
      </c>
      <c r="B17" s="7" t="s">
        <v>17</v>
      </c>
      <c r="C17" s="8">
        <v>6085810</v>
      </c>
      <c r="D17" s="8">
        <v>170256245</v>
      </c>
    </row>
    <row r="18" spans="1:4" ht="15.75" thickBot="1" x14ac:dyDescent="0.3">
      <c r="A18" s="9" t="s">
        <v>18</v>
      </c>
      <c r="B18" s="10"/>
      <c r="C18" s="11">
        <f>SUM(C4:C17)</f>
        <v>7672518204</v>
      </c>
      <c r="D18" s="11">
        <f>SUM(D4:D17)</f>
        <v>7160053182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6119393</v>
      </c>
      <c r="D20" s="8">
        <v>8608549</v>
      </c>
    </row>
    <row r="21" spans="1:4" x14ac:dyDescent="0.25">
      <c r="A21" s="6">
        <v>1202</v>
      </c>
      <c r="B21" s="7" t="s">
        <v>21</v>
      </c>
      <c r="C21" s="8">
        <v>295854</v>
      </c>
      <c r="D21" s="8">
        <v>299405</v>
      </c>
    </row>
    <row r="22" spans="1:4" x14ac:dyDescent="0.25">
      <c r="A22" s="6">
        <v>1203</v>
      </c>
      <c r="B22" s="7" t="s">
        <v>22</v>
      </c>
      <c r="C22" s="8">
        <v>73477367</v>
      </c>
      <c r="D22" s="8">
        <v>56191477</v>
      </c>
    </row>
    <row r="23" spans="1:4" x14ac:dyDescent="0.25">
      <c r="A23" s="6">
        <v>1204</v>
      </c>
      <c r="B23" s="7" t="s">
        <v>23</v>
      </c>
      <c r="C23" s="8">
        <v>19543515</v>
      </c>
      <c r="D23" s="8">
        <v>5299630</v>
      </c>
    </row>
    <row r="24" spans="1:4" ht="15.75" thickBot="1" x14ac:dyDescent="0.3">
      <c r="A24" s="16">
        <v>1205</v>
      </c>
      <c r="B24" s="17" t="s">
        <v>24</v>
      </c>
      <c r="C24" s="8">
        <v>135745680</v>
      </c>
      <c r="D24" s="18">
        <v>167058754</v>
      </c>
    </row>
    <row r="25" spans="1:4" ht="15.75" thickBot="1" x14ac:dyDescent="0.3">
      <c r="A25" s="9" t="s">
        <v>18</v>
      </c>
      <c r="B25" s="10"/>
      <c r="C25" s="11">
        <f>SUM(C20:C24)</f>
        <v>235181809</v>
      </c>
      <c r="D25" s="11">
        <f>SUM(D20:D24)</f>
        <v>237457815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18032881</v>
      </c>
      <c r="D27" s="8">
        <v>111526324</v>
      </c>
    </row>
    <row r="28" spans="1:4" x14ac:dyDescent="0.25">
      <c r="A28" s="6">
        <v>1302</v>
      </c>
      <c r="B28" s="7" t="s">
        <v>27</v>
      </c>
      <c r="C28" s="8">
        <v>2499644951</v>
      </c>
      <c r="D28" s="8">
        <v>2388334591</v>
      </c>
    </row>
    <row r="29" spans="1:4" x14ac:dyDescent="0.25">
      <c r="A29" s="6">
        <v>1303</v>
      </c>
      <c r="B29" s="7" t="s">
        <v>28</v>
      </c>
      <c r="C29" s="8">
        <v>585275536</v>
      </c>
      <c r="D29" s="8">
        <v>727877285</v>
      </c>
    </row>
    <row r="30" spans="1:4" x14ac:dyDescent="0.25">
      <c r="A30" s="6">
        <v>1304</v>
      </c>
      <c r="B30" s="7" t="s">
        <v>29</v>
      </c>
      <c r="C30" s="8">
        <v>2964243</v>
      </c>
      <c r="D30" s="8">
        <v>12286626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8845465</v>
      </c>
      <c r="D32" s="8">
        <v>9597804</v>
      </c>
    </row>
    <row r="33" spans="1:4" x14ac:dyDescent="0.25">
      <c r="A33" s="6">
        <v>1307</v>
      </c>
      <c r="B33" s="7" t="s">
        <v>32</v>
      </c>
      <c r="C33" s="8">
        <v>1641814</v>
      </c>
      <c r="D33" s="8">
        <v>1504249</v>
      </c>
    </row>
    <row r="34" spans="1:4" x14ac:dyDescent="0.25">
      <c r="A34" s="6">
        <v>1308</v>
      </c>
      <c r="B34" s="7" t="s">
        <v>33</v>
      </c>
      <c r="C34" s="8">
        <v>9088273</v>
      </c>
      <c r="D34" s="8">
        <v>9264737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64342354</v>
      </c>
      <c r="D37" s="8">
        <v>213379455</v>
      </c>
    </row>
    <row r="38" spans="1:4" x14ac:dyDescent="0.25">
      <c r="A38" s="16">
        <v>1312</v>
      </c>
      <c r="B38" s="17" t="s">
        <v>37</v>
      </c>
      <c r="C38" s="8">
        <v>3234962</v>
      </c>
      <c r="D38" s="8">
        <v>3757287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3193070479</v>
      </c>
      <c r="D40" s="11">
        <f>SUM(D27:D39)</f>
        <v>3477528358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403293417</v>
      </c>
      <c r="D47" s="8">
        <v>409718212</v>
      </c>
    </row>
    <row r="48" spans="1:4" x14ac:dyDescent="0.25">
      <c r="A48" s="6">
        <v>1407</v>
      </c>
      <c r="B48" s="7" t="s">
        <v>46</v>
      </c>
      <c r="C48" s="8">
        <v>3096796</v>
      </c>
      <c r="D48" s="8">
        <v>2424083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6342552</v>
      </c>
      <c r="D50" s="8">
        <v>7919427</v>
      </c>
    </row>
    <row r="51" spans="1:4" ht="15.75" thickBot="1" x14ac:dyDescent="0.3">
      <c r="A51" s="9" t="s">
        <v>18</v>
      </c>
      <c r="B51" s="10"/>
      <c r="C51" s="11">
        <f>SUM(C42:C50)</f>
        <v>412732765</v>
      </c>
      <c r="D51" s="21">
        <f>SUM(D42:D50)</f>
        <v>420061722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3231144</v>
      </c>
      <c r="D53" s="8">
        <v>3136113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195231602</v>
      </c>
      <c r="D57" s="8">
        <v>196193275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25865945</v>
      </c>
      <c r="D61" s="8">
        <v>29904109</v>
      </c>
    </row>
    <row r="62" spans="1:4" x14ac:dyDescent="0.25">
      <c r="A62" s="22" t="s">
        <v>18</v>
      </c>
      <c r="B62" s="23"/>
      <c r="C62" s="24">
        <f>SUM(C53:C61)</f>
        <v>224328691</v>
      </c>
      <c r="D62" s="24">
        <f>SUM(D53:D61)</f>
        <v>229233497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29195727</v>
      </c>
      <c r="D64" s="8">
        <v>29127939</v>
      </c>
    </row>
    <row r="65" spans="1:4" x14ac:dyDescent="0.25">
      <c r="A65" s="6">
        <v>1602</v>
      </c>
      <c r="B65" s="7" t="s">
        <v>60</v>
      </c>
      <c r="C65" s="8">
        <v>14878661</v>
      </c>
      <c r="D65" s="8">
        <v>15424054</v>
      </c>
    </row>
    <row r="66" spans="1:4" x14ac:dyDescent="0.25">
      <c r="A66" s="6">
        <v>1603</v>
      </c>
      <c r="B66" s="7" t="s">
        <v>61</v>
      </c>
      <c r="C66" s="8">
        <v>11181200</v>
      </c>
      <c r="D66" s="8">
        <v>11181200</v>
      </c>
    </row>
    <row r="67" spans="1:4" x14ac:dyDescent="0.25">
      <c r="A67" s="6">
        <v>1604</v>
      </c>
      <c r="B67" s="7" t="s">
        <v>62</v>
      </c>
      <c r="C67" s="8">
        <v>25191081</v>
      </c>
      <c r="D67" s="8">
        <v>25191081</v>
      </c>
    </row>
    <row r="68" spans="1:4" ht="15.75" thickBot="1" x14ac:dyDescent="0.3">
      <c r="A68" s="19">
        <v>1605</v>
      </c>
      <c r="B68" s="20" t="s">
        <v>63</v>
      </c>
      <c r="C68" s="8">
        <v>253459793</v>
      </c>
      <c r="D68" s="8">
        <v>163038174</v>
      </c>
    </row>
    <row r="69" spans="1:4" ht="15.75" thickBot="1" x14ac:dyDescent="0.3">
      <c r="A69" s="9" t="s">
        <v>18</v>
      </c>
      <c r="B69" s="10"/>
      <c r="C69" s="11">
        <f>SUM(C64:C68)</f>
        <v>333906462</v>
      </c>
      <c r="D69" s="11">
        <f>SUM(D64:D68)</f>
        <v>243962448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235580125</v>
      </c>
      <c r="D73" s="8">
        <v>250423703</v>
      </c>
    </row>
    <row r="74" spans="1:4" x14ac:dyDescent="0.25">
      <c r="A74" s="6">
        <v>1704</v>
      </c>
      <c r="B74" s="7" t="s">
        <v>68</v>
      </c>
      <c r="C74" s="8">
        <v>-174262206</v>
      </c>
      <c r="D74" s="8">
        <v>-184484159</v>
      </c>
    </row>
    <row r="75" spans="1:4" x14ac:dyDescent="0.25">
      <c r="A75" s="6">
        <v>1705</v>
      </c>
      <c r="B75" s="7" t="s">
        <v>69</v>
      </c>
      <c r="C75" s="8">
        <v>12304994</v>
      </c>
      <c r="D75" s="8">
        <v>6823792</v>
      </c>
    </row>
    <row r="76" spans="1:4" ht="15.75" thickBot="1" x14ac:dyDescent="0.3">
      <c r="A76" s="6">
        <v>1706</v>
      </c>
      <c r="B76" s="7" t="s">
        <v>70</v>
      </c>
      <c r="C76" s="8">
        <v>-4805552</v>
      </c>
      <c r="D76" s="8">
        <v>-3941008</v>
      </c>
    </row>
    <row r="77" spans="1:4" ht="15.75" thickBot="1" x14ac:dyDescent="0.3">
      <c r="A77" s="9" t="s">
        <v>18</v>
      </c>
      <c r="B77" s="10"/>
      <c r="C77" s="11">
        <f>SUM(C71:C76)</f>
        <v>68817361</v>
      </c>
      <c r="D77" s="11">
        <f>SUM(D71:D76)</f>
        <v>68822328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188539</v>
      </c>
      <c r="D84" s="8">
        <v>624563</v>
      </c>
    </row>
    <row r="85" spans="1:4" x14ac:dyDescent="0.25">
      <c r="A85" s="6">
        <v>1903</v>
      </c>
      <c r="B85" s="7" t="s">
        <v>76</v>
      </c>
      <c r="C85" s="8">
        <v>8157408</v>
      </c>
      <c r="D85" s="8">
        <v>8127635</v>
      </c>
    </row>
    <row r="86" spans="1:4" x14ac:dyDescent="0.25">
      <c r="A86" s="6">
        <v>1904</v>
      </c>
      <c r="B86" s="7" t="s">
        <v>77</v>
      </c>
      <c r="C86" s="8">
        <v>354214420</v>
      </c>
      <c r="D86" s="8">
        <v>107350593</v>
      </c>
    </row>
    <row r="87" spans="1:4" x14ac:dyDescent="0.25">
      <c r="A87" s="6">
        <v>1905</v>
      </c>
      <c r="B87" s="7" t="s">
        <v>78</v>
      </c>
      <c r="C87" s="8">
        <v>115264288</v>
      </c>
      <c r="D87" s="8">
        <v>110516694</v>
      </c>
    </row>
    <row r="88" spans="1:4" x14ac:dyDescent="0.25">
      <c r="A88" s="6">
        <v>1906</v>
      </c>
      <c r="B88" s="7" t="s">
        <v>79</v>
      </c>
      <c r="C88" s="8">
        <v>-62776234</v>
      </c>
      <c r="D88" s="8">
        <v>-53332332</v>
      </c>
    </row>
    <row r="89" spans="1:4" x14ac:dyDescent="0.25">
      <c r="A89" s="6">
        <v>1907</v>
      </c>
      <c r="B89" s="7" t="s">
        <v>80</v>
      </c>
      <c r="C89" s="8">
        <v>92655163</v>
      </c>
      <c r="D89" s="8">
        <v>83424481</v>
      </c>
    </row>
    <row r="90" spans="1:4" x14ac:dyDescent="0.25">
      <c r="A90" s="6">
        <v>1908</v>
      </c>
      <c r="B90" s="7" t="s">
        <v>81</v>
      </c>
      <c r="C90" s="8">
        <v>-71713205</v>
      </c>
      <c r="D90" s="8">
        <v>-66622215</v>
      </c>
    </row>
    <row r="91" spans="1:4" ht="15.75" thickBot="1" x14ac:dyDescent="0.3">
      <c r="A91" s="6">
        <v>1910</v>
      </c>
      <c r="B91" s="7" t="s">
        <v>38</v>
      </c>
      <c r="C91" s="8">
        <v>214950511</v>
      </c>
      <c r="D91" s="8">
        <v>246836974</v>
      </c>
    </row>
    <row r="92" spans="1:4" ht="15.75" thickBot="1" x14ac:dyDescent="0.3">
      <c r="A92" s="9" t="s">
        <v>82</v>
      </c>
      <c r="B92" s="10"/>
      <c r="C92" s="11">
        <f>SUM(C83:C91)</f>
        <v>650940890</v>
      </c>
      <c r="D92" s="11">
        <f>SUM(D83:D91)</f>
        <v>436926393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12791496661</v>
      </c>
      <c r="D94" s="29">
        <f>D18+D25+D40+D51+D62+D69+D77+D81+D92</f>
        <v>12274045743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57355894</v>
      </c>
      <c r="D98" s="8">
        <v>58515677</v>
      </c>
    </row>
    <row r="99" spans="1:4" x14ac:dyDescent="0.25">
      <c r="A99" s="6">
        <v>2102</v>
      </c>
      <c r="B99" s="7" t="s">
        <v>87</v>
      </c>
      <c r="C99" s="8">
        <v>46415089</v>
      </c>
      <c r="D99" s="8">
        <v>44356880</v>
      </c>
    </row>
    <row r="100" spans="1:4" x14ac:dyDescent="0.25">
      <c r="A100" s="6">
        <v>2103</v>
      </c>
      <c r="B100" s="7" t="s">
        <v>88</v>
      </c>
      <c r="C100" s="8">
        <v>5565454</v>
      </c>
      <c r="D100" s="8">
        <v>7079739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45359524</v>
      </c>
      <c r="D102" s="8">
        <v>46885140</v>
      </c>
    </row>
    <row r="103" spans="1:4" x14ac:dyDescent="0.25">
      <c r="A103" s="6">
        <v>2106</v>
      </c>
      <c r="B103" s="7" t="s">
        <v>91</v>
      </c>
      <c r="C103" s="8">
        <v>49995438</v>
      </c>
      <c r="D103" s="8">
        <v>21631899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204691399</v>
      </c>
      <c r="D105" s="11">
        <f>SUM(D98:D104)</f>
        <v>178469335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261373631</v>
      </c>
      <c r="D107" s="8">
        <v>220651709</v>
      </c>
    </row>
    <row r="108" spans="1:4" x14ac:dyDescent="0.25">
      <c r="A108" s="6">
        <v>2202</v>
      </c>
      <c r="B108" s="7" t="s">
        <v>95</v>
      </c>
      <c r="C108" s="8">
        <v>43810988</v>
      </c>
      <c r="D108" s="8">
        <v>49742136</v>
      </c>
    </row>
    <row r="109" spans="1:4" x14ac:dyDescent="0.25">
      <c r="A109" s="6">
        <v>2203</v>
      </c>
      <c r="B109" s="33" t="s">
        <v>96</v>
      </c>
      <c r="C109" s="8">
        <v>1155827</v>
      </c>
      <c r="D109" s="8">
        <v>1174559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3036807</v>
      </c>
      <c r="D111" s="8">
        <v>2082436</v>
      </c>
    </row>
    <row r="112" spans="1:4" x14ac:dyDescent="0.25">
      <c r="A112" s="6">
        <v>2206</v>
      </c>
      <c r="B112" s="7" t="s">
        <v>99</v>
      </c>
      <c r="C112" s="8">
        <v>886650587</v>
      </c>
      <c r="D112" s="8">
        <v>942444250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22631217</v>
      </c>
      <c r="D114" s="8">
        <v>25467513</v>
      </c>
    </row>
    <row r="115" spans="1:4" x14ac:dyDescent="0.25">
      <c r="A115" s="6">
        <v>2209</v>
      </c>
      <c r="B115" s="7" t="s">
        <v>102</v>
      </c>
      <c r="C115" s="8">
        <v>20678487</v>
      </c>
      <c r="D115" s="8">
        <v>13625101</v>
      </c>
    </row>
    <row r="116" spans="1:4" x14ac:dyDescent="0.25">
      <c r="A116" s="6">
        <v>2210</v>
      </c>
      <c r="B116" s="7" t="s">
        <v>103</v>
      </c>
      <c r="C116" s="8">
        <v>758440</v>
      </c>
      <c r="D116" s="8">
        <v>893912</v>
      </c>
    </row>
    <row r="117" spans="1:4" x14ac:dyDescent="0.25">
      <c r="A117" s="6">
        <v>2211</v>
      </c>
      <c r="B117" s="7" t="s">
        <v>104</v>
      </c>
      <c r="C117" s="8">
        <v>12271785</v>
      </c>
      <c r="D117" s="8">
        <v>11832571</v>
      </c>
    </row>
    <row r="118" spans="1:4" x14ac:dyDescent="0.25">
      <c r="A118" s="6">
        <v>2212</v>
      </c>
      <c r="B118" s="7" t="s">
        <v>105</v>
      </c>
      <c r="C118" s="8">
        <v>962127</v>
      </c>
      <c r="D118" s="8">
        <v>747137</v>
      </c>
    </row>
    <row r="119" spans="1:4" x14ac:dyDescent="0.25">
      <c r="A119" s="6">
        <v>2213</v>
      </c>
      <c r="B119" s="7" t="s">
        <v>106</v>
      </c>
      <c r="C119" s="8">
        <v>297653</v>
      </c>
      <c r="D119" s="8">
        <v>279713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1676626</v>
      </c>
      <c r="D121" s="8">
        <v>2322209</v>
      </c>
    </row>
    <row r="122" spans="1:4" ht="15.75" thickBot="1" x14ac:dyDescent="0.3">
      <c r="A122" s="19">
        <v>2216</v>
      </c>
      <c r="B122" s="20" t="s">
        <v>109</v>
      </c>
      <c r="C122" s="8">
        <v>115826351</v>
      </c>
      <c r="D122" s="8">
        <v>110349977</v>
      </c>
    </row>
    <row r="123" spans="1:4" ht="15.75" thickBot="1" x14ac:dyDescent="0.3">
      <c r="A123" s="9" t="s">
        <v>18</v>
      </c>
      <c r="B123" s="10"/>
      <c r="C123" s="11">
        <f>SUM(C107:C122)</f>
        <v>1371130526</v>
      </c>
      <c r="D123" s="11">
        <f>SUM(D107:D122)</f>
        <v>1381613223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1519373</v>
      </c>
      <c r="D125" s="8">
        <v>2056874</v>
      </c>
    </row>
    <row r="126" spans="1:4" x14ac:dyDescent="0.25">
      <c r="A126" s="6">
        <v>2302</v>
      </c>
      <c r="B126" s="7" t="s">
        <v>112</v>
      </c>
      <c r="C126" s="8">
        <v>83623343</v>
      </c>
      <c r="D126" s="8">
        <v>82082446</v>
      </c>
    </row>
    <row r="127" spans="1:4" x14ac:dyDescent="0.25">
      <c r="A127" s="6">
        <v>2303</v>
      </c>
      <c r="B127" s="7" t="s">
        <v>113</v>
      </c>
      <c r="C127" s="8">
        <v>20952599</v>
      </c>
      <c r="D127" s="8">
        <v>15281141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60269989</v>
      </c>
      <c r="D129" s="8">
        <v>59954849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2965030230</v>
      </c>
      <c r="D132" s="8">
        <v>2723713990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-10480625</v>
      </c>
      <c r="D136" s="8">
        <v>-24678041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1994565980</v>
      </c>
      <c r="D138" s="8">
        <v>1826576792</v>
      </c>
    </row>
    <row r="139" spans="1:4" x14ac:dyDescent="0.25">
      <c r="A139" s="6">
        <v>2314</v>
      </c>
      <c r="B139" s="7" t="s">
        <v>125</v>
      </c>
      <c r="C139" s="8">
        <v>-812836342</v>
      </c>
      <c r="D139" s="8">
        <v>-811401628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4302644547</v>
      </c>
      <c r="D141" s="11">
        <f>SUM(D125:D140)</f>
        <v>3873586423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1474495</v>
      </c>
      <c r="D143" s="8">
        <v>-854405</v>
      </c>
    </row>
    <row r="144" spans="1:4" x14ac:dyDescent="0.25">
      <c r="A144" s="6">
        <v>2402</v>
      </c>
      <c r="B144" s="7" t="s">
        <v>129</v>
      </c>
      <c r="C144" s="8">
        <v>933429580</v>
      </c>
      <c r="D144" s="8">
        <v>1029399428</v>
      </c>
    </row>
    <row r="145" spans="1:4" x14ac:dyDescent="0.25">
      <c r="A145" s="6">
        <v>2403</v>
      </c>
      <c r="B145" s="7" t="s">
        <v>130</v>
      </c>
      <c r="C145" s="8">
        <v>96653831</v>
      </c>
      <c r="D145" s="8">
        <v>91764011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32909965</v>
      </c>
      <c r="D147" s="8">
        <v>23444449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1064467871</v>
      </c>
      <c r="D149" s="11">
        <f>SUM(D143:D148)</f>
        <v>1143753483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3919622</v>
      </c>
      <c r="D151" s="8">
        <v>4213854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36817366</v>
      </c>
      <c r="D155" s="8">
        <v>27955847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40736988</v>
      </c>
      <c r="D157" s="11">
        <f>SUM(D151:D156)</f>
        <v>32169701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120359045</v>
      </c>
      <c r="D160" s="8">
        <v>24238589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14353162</v>
      </c>
      <c r="D162" s="8">
        <v>1857416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41325097</v>
      </c>
      <c r="D164" s="8">
        <v>49246464</v>
      </c>
    </row>
    <row r="165" spans="1:4" x14ac:dyDescent="0.25">
      <c r="A165" s="6">
        <v>2607</v>
      </c>
      <c r="B165" s="7" t="s">
        <v>148</v>
      </c>
      <c r="C165" s="8">
        <v>102434008</v>
      </c>
      <c r="D165" s="8">
        <v>127057347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278471312</v>
      </c>
      <c r="D167" s="11">
        <f>SUM(D159:D166)</f>
        <v>202399816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119296837</v>
      </c>
      <c r="D169" s="8">
        <v>87656215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108918570</v>
      </c>
      <c r="D172" s="8">
        <v>260106736</v>
      </c>
    </row>
    <row r="173" spans="1:4" x14ac:dyDescent="0.25">
      <c r="A173" s="6">
        <v>2705</v>
      </c>
      <c r="B173" s="7" t="s">
        <v>155</v>
      </c>
      <c r="C173" s="8">
        <v>4151182</v>
      </c>
      <c r="D173" s="8">
        <v>3312941</v>
      </c>
    </row>
    <row r="174" spans="1:4" x14ac:dyDescent="0.25">
      <c r="A174" s="6">
        <v>2706</v>
      </c>
      <c r="B174" s="7" t="s">
        <v>156</v>
      </c>
      <c r="C174" s="8">
        <v>1152820</v>
      </c>
      <c r="D174" s="8">
        <v>929683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227828</v>
      </c>
      <c r="D177" s="8">
        <v>225291</v>
      </c>
    </row>
    <row r="178" spans="1:4" x14ac:dyDescent="0.25">
      <c r="A178" s="6">
        <v>2710</v>
      </c>
      <c r="B178" s="7" t="s">
        <v>160</v>
      </c>
      <c r="C178" s="8">
        <v>150475</v>
      </c>
      <c r="D178" s="8">
        <v>2228024</v>
      </c>
    </row>
    <row r="179" spans="1:4" x14ac:dyDescent="0.25">
      <c r="A179" s="6">
        <v>2711</v>
      </c>
      <c r="B179" s="7" t="s">
        <v>161</v>
      </c>
      <c r="C179" s="8">
        <v>15917</v>
      </c>
      <c r="D179" s="8">
        <v>209055</v>
      </c>
    </row>
    <row r="180" spans="1:4" x14ac:dyDescent="0.25">
      <c r="A180" s="6">
        <v>2712</v>
      </c>
      <c r="B180" s="7" t="s">
        <v>162</v>
      </c>
      <c r="C180" s="8">
        <v>404218</v>
      </c>
      <c r="D180" s="8">
        <v>366367</v>
      </c>
    </row>
    <row r="181" spans="1:4" x14ac:dyDescent="0.25">
      <c r="A181" s="6">
        <v>2713</v>
      </c>
      <c r="B181" s="7" t="s">
        <v>163</v>
      </c>
      <c r="C181" s="8">
        <v>29545468</v>
      </c>
      <c r="D181" s="8">
        <v>20205907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10909293</v>
      </c>
      <c r="D183" s="8">
        <v>10601198</v>
      </c>
    </row>
    <row r="184" spans="1:4" x14ac:dyDescent="0.25">
      <c r="A184" s="6">
        <v>2716</v>
      </c>
      <c r="B184" s="7" t="s">
        <v>166</v>
      </c>
      <c r="C184" s="8">
        <v>80414849</v>
      </c>
      <c r="D184" s="8">
        <v>58809303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139185</v>
      </c>
      <c r="D188" s="8">
        <v>140819</v>
      </c>
    </row>
    <row r="189" spans="1:4" x14ac:dyDescent="0.25">
      <c r="A189" s="16">
        <v>2721</v>
      </c>
      <c r="B189" s="17" t="s">
        <v>171</v>
      </c>
      <c r="C189" s="8">
        <v>2101155</v>
      </c>
      <c r="D189" s="8">
        <v>2107120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251994692</v>
      </c>
      <c r="D191" s="8">
        <v>254183557</v>
      </c>
    </row>
    <row r="192" spans="1:4" ht="15.75" thickBot="1" x14ac:dyDescent="0.3">
      <c r="A192" s="9" t="s">
        <v>18</v>
      </c>
      <c r="B192" s="10"/>
      <c r="C192" s="21">
        <f>SUM(C169:C191)</f>
        <v>609422489</v>
      </c>
      <c r="D192" s="21">
        <f>SUM(D169:D191)</f>
        <v>701082216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86419614</v>
      </c>
      <c r="D195" s="8">
        <v>85118870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86419614</v>
      </c>
      <c r="D200" s="11">
        <f>SUM(D194:D199)</f>
        <v>85118870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431253024</v>
      </c>
      <c r="D202" s="8">
        <v>452098899</v>
      </c>
    </row>
    <row r="203" spans="1:4" x14ac:dyDescent="0.25">
      <c r="A203" s="6">
        <v>2902</v>
      </c>
      <c r="B203" s="7" t="s">
        <v>182</v>
      </c>
      <c r="C203" s="8">
        <v>233045551</v>
      </c>
      <c r="D203" s="8">
        <v>256640845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276970431</v>
      </c>
      <c r="D205" s="8">
        <v>177543259</v>
      </c>
    </row>
    <row r="206" spans="1:4" ht="15.75" thickBot="1" x14ac:dyDescent="0.3">
      <c r="A206" s="16">
        <v>2910</v>
      </c>
      <c r="B206" s="17" t="s">
        <v>38</v>
      </c>
      <c r="C206" s="8">
        <v>229222494</v>
      </c>
      <c r="D206" s="8">
        <v>234914988</v>
      </c>
    </row>
    <row r="207" spans="1:4" ht="15.75" thickBot="1" x14ac:dyDescent="0.3">
      <c r="A207" s="9" t="s">
        <v>18</v>
      </c>
      <c r="B207" s="10"/>
      <c r="C207" s="11">
        <f>SUM(C202:C206)</f>
        <v>1170491500</v>
      </c>
      <c r="D207" s="11">
        <f>SUM(D202:D206)</f>
        <v>1121197991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9128476246</v>
      </c>
      <c r="D209" s="29">
        <f>D105+D123+D141+D149+D157+D167+D192+D200+D207</f>
        <v>8719391058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550000000</v>
      </c>
      <c r="D213" s="8">
        <v>550000000</v>
      </c>
    </row>
    <row r="214" spans="1:4" x14ac:dyDescent="0.25">
      <c r="A214" s="6">
        <v>3102</v>
      </c>
      <c r="B214" s="7" t="s">
        <v>189</v>
      </c>
      <c r="C214" s="8">
        <v>-50000000</v>
      </c>
      <c r="D214" s="8">
        <v>-50000000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500000000</v>
      </c>
      <c r="D216" s="11">
        <f>SUM(D213:D215)</f>
        <v>500000000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505951238</v>
      </c>
      <c r="D221" s="8">
        <v>505951238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2657069176</v>
      </c>
      <c r="D223" s="8">
        <v>2548703449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3163020414</v>
      </c>
      <c r="D225" s="11">
        <f>SUM(D221:D224)</f>
        <v>3054654687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3663020414</v>
      </c>
      <c r="D227" s="29">
        <f>D216+D219+D225</f>
        <v>3554654687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12791496660</v>
      </c>
      <c r="D229" s="29">
        <f>D209+D227</f>
        <v>12274045745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15048688</v>
      </c>
      <c r="D234" s="8">
        <v>13177263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450495362</v>
      </c>
      <c r="D236" s="8">
        <v>413884058</v>
      </c>
    </row>
    <row r="237" spans="1:4" x14ac:dyDescent="0.25">
      <c r="A237" s="6">
        <v>410104</v>
      </c>
      <c r="B237" s="7" t="s">
        <v>205</v>
      </c>
      <c r="C237" s="8">
        <v>63300580</v>
      </c>
      <c r="D237" s="8">
        <v>68445755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480996823</v>
      </c>
      <c r="D242" s="8">
        <v>446044743</v>
      </c>
    </row>
    <row r="243" spans="1:4" x14ac:dyDescent="0.25">
      <c r="A243" s="6">
        <v>410107</v>
      </c>
      <c r="B243" s="7" t="s">
        <v>91</v>
      </c>
      <c r="C243" s="8">
        <v>123346786</v>
      </c>
      <c r="D243" s="8">
        <v>138814257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1133188239</v>
      </c>
      <c r="D245" s="21">
        <f>SUM(D234:D244)</f>
        <v>1080366076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288</v>
      </c>
      <c r="D255" s="8">
        <v>5017776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288</v>
      </c>
      <c r="D257" s="11">
        <f>SUM(D247:D256)</f>
        <v>5017776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3003</v>
      </c>
      <c r="D259" s="8">
        <v>76817</v>
      </c>
    </row>
    <row r="260" spans="1:4" x14ac:dyDescent="0.25">
      <c r="A260" s="6">
        <v>410302</v>
      </c>
      <c r="B260" s="7" t="s">
        <v>87</v>
      </c>
      <c r="C260" s="8">
        <v>104489</v>
      </c>
      <c r="D260" s="8">
        <v>-27874</v>
      </c>
    </row>
    <row r="261" spans="1:4" x14ac:dyDescent="0.25">
      <c r="A261" s="6">
        <v>410303</v>
      </c>
      <c r="B261" s="7" t="s">
        <v>88</v>
      </c>
      <c r="C261" s="8"/>
      <c r="D261" s="8">
        <v>-1066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14885</v>
      </c>
      <c r="D267" s="8">
        <v>15648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122377</v>
      </c>
      <c r="D269" s="11">
        <f>SUM(D259:D268)</f>
        <v>63525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-1394</v>
      </c>
      <c r="D283" s="8">
        <v>10477</v>
      </c>
    </row>
    <row r="284" spans="1:4" x14ac:dyDescent="0.25">
      <c r="A284" s="6">
        <v>410502</v>
      </c>
      <c r="B284" s="7" t="s">
        <v>88</v>
      </c>
      <c r="C284" s="8">
        <v>-53</v>
      </c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2013367</v>
      </c>
      <c r="D290" s="8">
        <v>2030214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2011920</v>
      </c>
      <c r="D292" s="11">
        <f>SUM(D283:D291)</f>
        <v>2040691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1159148</v>
      </c>
      <c r="D294" s="8">
        <v>1163927</v>
      </c>
    </row>
    <row r="295" spans="1:4" x14ac:dyDescent="0.25">
      <c r="A295" s="6">
        <v>410602</v>
      </c>
      <c r="B295" s="7" t="s">
        <v>88</v>
      </c>
      <c r="C295" s="8">
        <v>300929</v>
      </c>
      <c r="D295" s="8">
        <v>322303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31</v>
      </c>
      <c r="D300" s="8">
        <v>203</v>
      </c>
    </row>
    <row r="301" spans="1:4" x14ac:dyDescent="0.25">
      <c r="A301" s="6">
        <v>410605</v>
      </c>
      <c r="B301" s="7" t="s">
        <v>91</v>
      </c>
      <c r="C301" s="8">
        <v>2534376</v>
      </c>
      <c r="D301" s="8">
        <v>2231083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3994484</v>
      </c>
      <c r="D303" s="11">
        <f>SUM(D294:D302)</f>
        <v>3717516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31428</v>
      </c>
      <c r="D306" s="8"/>
    </row>
    <row r="307" spans="1:4" x14ac:dyDescent="0.25">
      <c r="A307" s="6">
        <v>410703</v>
      </c>
      <c r="B307" s="7" t="s">
        <v>221</v>
      </c>
      <c r="C307" s="8">
        <v>79662</v>
      </c>
      <c r="D307" s="8">
        <v>25469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6093489</v>
      </c>
      <c r="D309" s="8">
        <v>5431752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6204579</v>
      </c>
      <c r="D317" s="11">
        <f>SUM(D305:D316)</f>
        <v>5457221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58207168</v>
      </c>
      <c r="D333" s="8">
        <v>58884903</v>
      </c>
    </row>
    <row r="334" spans="1:4" x14ac:dyDescent="0.25">
      <c r="A334" s="6">
        <v>410902</v>
      </c>
      <c r="B334" s="7" t="s">
        <v>87</v>
      </c>
      <c r="C334" s="8">
        <v>20694203</v>
      </c>
      <c r="D334" s="8">
        <v>20682135</v>
      </c>
    </row>
    <row r="335" spans="1:4" x14ac:dyDescent="0.25">
      <c r="A335" s="6">
        <v>410903</v>
      </c>
      <c r="B335" s="7" t="s">
        <v>88</v>
      </c>
      <c r="C335" s="8">
        <v>3422288</v>
      </c>
      <c r="D335" s="8">
        <v>3853609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22302237</v>
      </c>
      <c r="D341" s="8">
        <v>22796108</v>
      </c>
    </row>
    <row r="342" spans="1:4" x14ac:dyDescent="0.25">
      <c r="A342" s="6">
        <v>410906</v>
      </c>
      <c r="B342" s="7" t="s">
        <v>91</v>
      </c>
      <c r="C342" s="8">
        <v>23988202</v>
      </c>
      <c r="D342" s="8">
        <v>30714681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128614098</v>
      </c>
      <c r="D344" s="11">
        <f>SUM(D333:D343)</f>
        <v>136931436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178554</v>
      </c>
      <c r="D347" s="8">
        <v>132134</v>
      </c>
    </row>
    <row r="348" spans="1:4" x14ac:dyDescent="0.25">
      <c r="A348" s="6">
        <v>411003</v>
      </c>
      <c r="B348" s="7" t="s">
        <v>88</v>
      </c>
      <c r="C348" s="8">
        <v>72485</v>
      </c>
      <c r="D348" s="8">
        <v>155736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79170</v>
      </c>
      <c r="D353" s="8">
        <v>63286</v>
      </c>
    </row>
    <row r="354" spans="1:4" x14ac:dyDescent="0.25">
      <c r="A354" s="6">
        <v>411006</v>
      </c>
      <c r="B354" s="7" t="s">
        <v>91</v>
      </c>
      <c r="C354" s="8">
        <v>5257898</v>
      </c>
      <c r="D354" s="8">
        <v>14797476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5588107</v>
      </c>
      <c r="D356" s="11">
        <f>SUM(D346:D355)</f>
        <v>15148632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1906874</v>
      </c>
      <c r="D358" s="8">
        <v>1456873</v>
      </c>
    </row>
    <row r="359" spans="1:4" x14ac:dyDescent="0.25">
      <c r="A359" s="6">
        <v>411102</v>
      </c>
      <c r="B359" s="7" t="s">
        <v>238</v>
      </c>
      <c r="C359" s="8">
        <v>81211652</v>
      </c>
      <c r="D359" s="8">
        <v>48685331</v>
      </c>
    </row>
    <row r="360" spans="1:4" x14ac:dyDescent="0.25">
      <c r="A360" s="6">
        <v>411103</v>
      </c>
      <c r="B360" s="7" t="s">
        <v>239</v>
      </c>
      <c r="C360" s="8">
        <v>16493220</v>
      </c>
      <c r="D360" s="8">
        <v>9094429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40951454</v>
      </c>
      <c r="D362" s="8">
        <v>38615076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>
        <v>190427783</v>
      </c>
      <c r="D366" s="8">
        <v>190427783</v>
      </c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2701651044</v>
      </c>
      <c r="D368" s="8">
        <v>2492487070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3032642027</v>
      </c>
      <c r="D372" s="11">
        <f>SUM(D358:D371)</f>
        <v>2780766562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>
        <v>1288195</v>
      </c>
      <c r="D376" s="8">
        <v>1309330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9192429</v>
      </c>
      <c r="D378" s="8">
        <v>23368711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10480624</v>
      </c>
      <c r="D388" s="11">
        <f>SUM(D374:D387)</f>
        <v>24678041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1068076695</v>
      </c>
      <c r="D586" s="8">
        <v>882561135</v>
      </c>
    </row>
    <row r="587" spans="1:4" x14ac:dyDescent="0.25">
      <c r="A587" s="6">
        <v>430102</v>
      </c>
      <c r="B587" s="7" t="s">
        <v>95</v>
      </c>
      <c r="C587" s="8">
        <v>1141757894</v>
      </c>
      <c r="D587" s="8">
        <v>956941760</v>
      </c>
    </row>
    <row r="588" spans="1:4" x14ac:dyDescent="0.25">
      <c r="A588" s="6">
        <v>430103</v>
      </c>
      <c r="B588" s="7" t="s">
        <v>96</v>
      </c>
      <c r="C588" s="8">
        <v>5072233</v>
      </c>
      <c r="D588" s="8">
        <v>3561852</v>
      </c>
    </row>
    <row r="589" spans="1:4" x14ac:dyDescent="0.25">
      <c r="A589" s="6">
        <v>430104</v>
      </c>
      <c r="B589" s="7" t="s">
        <v>97</v>
      </c>
      <c r="C589" s="8">
        <v>1346057</v>
      </c>
      <c r="D589" s="8">
        <v>6561327</v>
      </c>
    </row>
    <row r="590" spans="1:4" x14ac:dyDescent="0.25">
      <c r="A590" s="6">
        <v>430105</v>
      </c>
      <c r="B590" s="7" t="s">
        <v>98</v>
      </c>
      <c r="C590" s="8">
        <v>55693960</v>
      </c>
      <c r="D590" s="8">
        <v>38041905</v>
      </c>
    </row>
    <row r="591" spans="1:4" x14ac:dyDescent="0.25">
      <c r="A591" s="6">
        <v>430106</v>
      </c>
      <c r="B591" s="7" t="s">
        <v>271</v>
      </c>
      <c r="C591" s="8">
        <v>1010386987</v>
      </c>
      <c r="D591" s="8">
        <v>1076859395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136031098</v>
      </c>
      <c r="D593" s="8">
        <v>149519506</v>
      </c>
    </row>
    <row r="594" spans="1:4" x14ac:dyDescent="0.25">
      <c r="A594" s="6">
        <v>430109</v>
      </c>
      <c r="B594" s="7" t="s">
        <v>102</v>
      </c>
      <c r="C594" s="8">
        <v>110848155</v>
      </c>
      <c r="D594" s="8">
        <v>74677648</v>
      </c>
    </row>
    <row r="595" spans="1:4" x14ac:dyDescent="0.25">
      <c r="A595" s="6">
        <v>430110</v>
      </c>
      <c r="B595" s="7" t="s">
        <v>103</v>
      </c>
      <c r="C595" s="8">
        <v>2745568</v>
      </c>
      <c r="D595" s="8">
        <v>2891072</v>
      </c>
    </row>
    <row r="596" spans="1:4" x14ac:dyDescent="0.25">
      <c r="A596" s="6">
        <v>430111</v>
      </c>
      <c r="B596" s="7" t="s">
        <v>104</v>
      </c>
      <c r="C596" s="8">
        <v>26490098</v>
      </c>
      <c r="D596" s="8">
        <v>25125046</v>
      </c>
    </row>
    <row r="597" spans="1:4" x14ac:dyDescent="0.25">
      <c r="A597" s="6">
        <v>430112</v>
      </c>
      <c r="B597" s="7" t="s">
        <v>105</v>
      </c>
      <c r="C597" s="8">
        <v>6211189</v>
      </c>
      <c r="D597" s="8">
        <v>7570214</v>
      </c>
    </row>
    <row r="598" spans="1:4" x14ac:dyDescent="0.25">
      <c r="A598" s="6">
        <v>430113</v>
      </c>
      <c r="B598" s="7" t="s">
        <v>106</v>
      </c>
      <c r="C598" s="8">
        <v>2632679</v>
      </c>
      <c r="D598" s="8">
        <v>605624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8768915</v>
      </c>
      <c r="D600" s="8">
        <v>7034545</v>
      </c>
    </row>
    <row r="601" spans="1:4" ht="15.75" thickBot="1" x14ac:dyDescent="0.3">
      <c r="A601" s="9" t="s">
        <v>18</v>
      </c>
      <c r="B601" s="10"/>
      <c r="C601" s="11">
        <f>SUM(C586:C600)</f>
        <v>3576061528</v>
      </c>
      <c r="D601" s="11">
        <f>SUM(D586:D600)</f>
        <v>3231951029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39292022</v>
      </c>
      <c r="D603" s="8">
        <v>30718580</v>
      </c>
    </row>
    <row r="604" spans="1:4" x14ac:dyDescent="0.25">
      <c r="A604" s="6">
        <v>430202</v>
      </c>
      <c r="B604" s="7" t="s">
        <v>95</v>
      </c>
      <c r="C604" s="8">
        <v>19375304</v>
      </c>
      <c r="D604" s="8">
        <v>15345263</v>
      </c>
    </row>
    <row r="605" spans="1:4" x14ac:dyDescent="0.25">
      <c r="A605" s="6">
        <v>430203</v>
      </c>
      <c r="B605" s="7" t="s">
        <v>96</v>
      </c>
      <c r="C605" s="8">
        <v>943695</v>
      </c>
      <c r="D605" s="8">
        <v>653342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5567006</v>
      </c>
      <c r="D607" s="8">
        <v>3374382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5500391</v>
      </c>
      <c r="D610" s="8">
        <v>6051851</v>
      </c>
    </row>
    <row r="611" spans="1:4" x14ac:dyDescent="0.25">
      <c r="A611" s="6">
        <v>430209</v>
      </c>
      <c r="B611" s="7" t="s">
        <v>102</v>
      </c>
      <c r="C611" s="8">
        <v>5499462</v>
      </c>
      <c r="D611" s="8">
        <v>3321055</v>
      </c>
    </row>
    <row r="612" spans="1:4" x14ac:dyDescent="0.25">
      <c r="A612" s="6">
        <v>430210</v>
      </c>
      <c r="B612" s="7" t="s">
        <v>103</v>
      </c>
      <c r="C612" s="8">
        <v>96830</v>
      </c>
      <c r="D612" s="8">
        <v>115077</v>
      </c>
    </row>
    <row r="613" spans="1:4" x14ac:dyDescent="0.25">
      <c r="A613" s="6">
        <v>430211</v>
      </c>
      <c r="B613" s="7" t="s">
        <v>104</v>
      </c>
      <c r="C613" s="8">
        <v>2077605</v>
      </c>
      <c r="D613" s="8">
        <v>1743130</v>
      </c>
    </row>
    <row r="614" spans="1:4" x14ac:dyDescent="0.25">
      <c r="A614" s="6">
        <v>430212</v>
      </c>
      <c r="B614" s="7" t="s">
        <v>105</v>
      </c>
      <c r="C614" s="8">
        <v>1387419</v>
      </c>
      <c r="D614" s="8">
        <v>1179149</v>
      </c>
    </row>
    <row r="615" spans="1:4" x14ac:dyDescent="0.25">
      <c r="A615" s="6">
        <v>430213</v>
      </c>
      <c r="B615" s="7" t="s">
        <v>106</v>
      </c>
      <c r="C615" s="8">
        <v>564639</v>
      </c>
      <c r="D615" s="8">
        <v>124910</v>
      </c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1852656</v>
      </c>
      <c r="D617" s="8">
        <v>609921</v>
      </c>
    </row>
    <row r="618" spans="1:4" ht="15.75" thickBot="1" x14ac:dyDescent="0.3">
      <c r="A618" s="9" t="s">
        <v>18</v>
      </c>
      <c r="B618" s="10"/>
      <c r="C618" s="11">
        <f>SUM(C603:C617)</f>
        <v>82157029</v>
      </c>
      <c r="D618" s="11">
        <f>SUM(D603:D617)</f>
        <v>63236660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20430610</v>
      </c>
      <c r="D620" s="8">
        <v>17904242</v>
      </c>
    </row>
    <row r="621" spans="1:4" x14ac:dyDescent="0.25">
      <c r="A621" s="6">
        <v>430302</v>
      </c>
      <c r="B621" s="7" t="s">
        <v>95</v>
      </c>
      <c r="C621" s="8">
        <v>20501425</v>
      </c>
      <c r="D621" s="8">
        <v>17824201</v>
      </c>
    </row>
    <row r="622" spans="1:4" x14ac:dyDescent="0.25">
      <c r="A622" s="6">
        <v>430303</v>
      </c>
      <c r="B622" s="7" t="s">
        <v>96</v>
      </c>
      <c r="C622" s="8">
        <v>21241</v>
      </c>
      <c r="D622" s="8">
        <v>27699</v>
      </c>
    </row>
    <row r="623" spans="1:4" x14ac:dyDescent="0.25">
      <c r="A623" s="6">
        <v>430304</v>
      </c>
      <c r="B623" s="7" t="s">
        <v>97</v>
      </c>
      <c r="C623" s="8">
        <v>126645</v>
      </c>
      <c r="D623" s="8">
        <v>346444</v>
      </c>
    </row>
    <row r="624" spans="1:4" x14ac:dyDescent="0.25">
      <c r="A624" s="6">
        <v>430305</v>
      </c>
      <c r="B624" s="7" t="s">
        <v>98</v>
      </c>
      <c r="C624" s="8">
        <v>3800304</v>
      </c>
      <c r="D624" s="8">
        <v>3174669</v>
      </c>
    </row>
    <row r="625" spans="1:4" x14ac:dyDescent="0.25">
      <c r="A625" s="6">
        <v>430306</v>
      </c>
      <c r="B625" s="7" t="s">
        <v>99</v>
      </c>
      <c r="C625" s="8">
        <v>1504890</v>
      </c>
      <c r="D625" s="8">
        <v>478629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7053906</v>
      </c>
      <c r="D627" s="8">
        <v>10430326</v>
      </c>
    </row>
    <row r="628" spans="1:4" x14ac:dyDescent="0.25">
      <c r="A628" s="6">
        <v>430309</v>
      </c>
      <c r="B628" s="7" t="s">
        <v>102</v>
      </c>
      <c r="C628" s="8">
        <v>1712720</v>
      </c>
      <c r="D628" s="8">
        <v>1796065</v>
      </c>
    </row>
    <row r="629" spans="1:4" x14ac:dyDescent="0.25">
      <c r="A629" s="6">
        <v>430310</v>
      </c>
      <c r="B629" s="7" t="s">
        <v>103</v>
      </c>
      <c r="C629" s="15">
        <v>395217</v>
      </c>
      <c r="D629" s="8">
        <v>378386</v>
      </c>
    </row>
    <row r="630" spans="1:4" x14ac:dyDescent="0.25">
      <c r="A630" s="6">
        <v>430311</v>
      </c>
      <c r="B630" s="7" t="s">
        <v>104</v>
      </c>
      <c r="C630" s="8">
        <v>176158</v>
      </c>
      <c r="D630" s="8">
        <v>446130</v>
      </c>
    </row>
    <row r="631" spans="1:4" x14ac:dyDescent="0.25">
      <c r="A631" s="6">
        <v>430312</v>
      </c>
      <c r="B631" s="7" t="s">
        <v>105</v>
      </c>
      <c r="C631" s="8"/>
      <c r="D631" s="8">
        <v>83946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17312</v>
      </c>
      <c r="D634" s="8">
        <v>71602</v>
      </c>
    </row>
    <row r="635" spans="1:4" ht="15.75" thickBot="1" x14ac:dyDescent="0.3">
      <c r="A635" s="9" t="s">
        <v>18</v>
      </c>
      <c r="B635" s="10"/>
      <c r="C635" s="11">
        <f>SUM(C620:C634)</f>
        <v>55740428</v>
      </c>
      <c r="D635" s="11">
        <f>SUM(D620:D634)</f>
        <v>52962339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291810</v>
      </c>
      <c r="D637" s="8">
        <v>17899185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>
        <v>1734913</v>
      </c>
    </row>
    <row r="642" spans="1:4" x14ac:dyDescent="0.25">
      <c r="A642" s="6">
        <v>430406</v>
      </c>
      <c r="B642" s="7" t="s">
        <v>99</v>
      </c>
      <c r="C642" s="8">
        <v>2642226</v>
      </c>
      <c r="D642" s="8">
        <v>1452681</v>
      </c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>
        <v>2719122</v>
      </c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2934036</v>
      </c>
      <c r="D652" s="11">
        <f>SUM(D637:D651)</f>
        <v>23805901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19449133</v>
      </c>
      <c r="D654" s="8">
        <v>18601088</v>
      </c>
    </row>
    <row r="655" spans="1:4" x14ac:dyDescent="0.25">
      <c r="A655" s="6">
        <v>430502</v>
      </c>
      <c r="B655" s="7" t="s">
        <v>95</v>
      </c>
      <c r="C655" s="8">
        <v>13267790</v>
      </c>
      <c r="D655" s="8">
        <v>13033572</v>
      </c>
    </row>
    <row r="656" spans="1:4" x14ac:dyDescent="0.25">
      <c r="A656" s="6">
        <v>430503</v>
      </c>
      <c r="B656" s="7" t="s">
        <v>96</v>
      </c>
      <c r="C656" s="8">
        <v>272416</v>
      </c>
      <c r="D656" s="8">
        <v>706870</v>
      </c>
    </row>
    <row r="657" spans="1:4" x14ac:dyDescent="0.25">
      <c r="A657" s="6">
        <v>430504</v>
      </c>
      <c r="B657" s="7" t="s">
        <v>97</v>
      </c>
      <c r="C657" s="8">
        <v>138577</v>
      </c>
      <c r="D657" s="8">
        <v>143389</v>
      </c>
    </row>
    <row r="658" spans="1:4" x14ac:dyDescent="0.25">
      <c r="A658" s="6">
        <v>430505</v>
      </c>
      <c r="B658" s="7" t="s">
        <v>98</v>
      </c>
      <c r="C658" s="8">
        <v>982357</v>
      </c>
      <c r="D658" s="8">
        <v>815093</v>
      </c>
    </row>
    <row r="659" spans="1:4" x14ac:dyDescent="0.25">
      <c r="A659" s="6">
        <v>430506</v>
      </c>
      <c r="B659" s="7" t="s">
        <v>99</v>
      </c>
      <c r="C659" s="8">
        <v>191452</v>
      </c>
      <c r="D659" s="8">
        <v>211569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6592867</v>
      </c>
      <c r="D661" s="8">
        <v>5486795</v>
      </c>
    </row>
    <row r="662" spans="1:4" x14ac:dyDescent="0.25">
      <c r="A662" s="6">
        <v>430509</v>
      </c>
      <c r="B662" s="7" t="s">
        <v>102</v>
      </c>
      <c r="C662" s="8">
        <v>2046846</v>
      </c>
      <c r="D662" s="8">
        <v>3017498</v>
      </c>
    </row>
    <row r="663" spans="1:4" x14ac:dyDescent="0.25">
      <c r="A663" s="6">
        <v>430510</v>
      </c>
      <c r="B663" s="7" t="s">
        <v>103</v>
      </c>
      <c r="C663" s="8">
        <v>197385</v>
      </c>
      <c r="D663" s="8">
        <v>235055</v>
      </c>
    </row>
    <row r="664" spans="1:4" x14ac:dyDescent="0.25">
      <c r="A664" s="6">
        <v>430511</v>
      </c>
      <c r="B664" s="7" t="s">
        <v>104</v>
      </c>
      <c r="C664" s="8">
        <v>875705</v>
      </c>
      <c r="D664" s="8">
        <v>561928</v>
      </c>
    </row>
    <row r="665" spans="1:4" x14ac:dyDescent="0.25">
      <c r="A665" s="6">
        <v>430512</v>
      </c>
      <c r="B665" s="7" t="s">
        <v>105</v>
      </c>
      <c r="C665" s="8">
        <v>505238</v>
      </c>
      <c r="D665" s="8">
        <v>-2566</v>
      </c>
    </row>
    <row r="666" spans="1:4" x14ac:dyDescent="0.25">
      <c r="A666" s="6">
        <v>430513</v>
      </c>
      <c r="B666" s="7" t="s">
        <v>106</v>
      </c>
      <c r="C666" s="8">
        <v>49964</v>
      </c>
      <c r="D666" s="8">
        <v>44694</v>
      </c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272610</v>
      </c>
      <c r="D668" s="8">
        <v>766610</v>
      </c>
    </row>
    <row r="669" spans="1:4" ht="15.75" thickBot="1" x14ac:dyDescent="0.3">
      <c r="A669" s="9" t="s">
        <v>18</v>
      </c>
      <c r="B669" s="10"/>
      <c r="C669" s="11">
        <f>SUM(C654:C668)</f>
        <v>44842340</v>
      </c>
      <c r="D669" s="11">
        <f>SUM(D654:D668)</f>
        <v>43621595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17315642</v>
      </c>
      <c r="D671" s="8">
        <v>11595144</v>
      </c>
    </row>
    <row r="672" spans="1:4" x14ac:dyDescent="0.25">
      <c r="A672" s="6">
        <v>430602</v>
      </c>
      <c r="B672" s="7" t="s">
        <v>95</v>
      </c>
      <c r="C672" s="8">
        <v>17807704</v>
      </c>
      <c r="D672" s="8">
        <v>14878882</v>
      </c>
    </row>
    <row r="673" spans="1:4" x14ac:dyDescent="0.25">
      <c r="A673" s="6">
        <v>430603</v>
      </c>
      <c r="B673" s="7" t="s">
        <v>274</v>
      </c>
      <c r="C673" s="8">
        <v>169903</v>
      </c>
      <c r="D673" s="8">
        <v>93553</v>
      </c>
    </row>
    <row r="674" spans="1:4" x14ac:dyDescent="0.25">
      <c r="A674" s="6">
        <v>430604</v>
      </c>
      <c r="B674" s="7" t="s">
        <v>97</v>
      </c>
      <c r="C674" s="8">
        <v>13442</v>
      </c>
      <c r="D674" s="8">
        <v>34811</v>
      </c>
    </row>
    <row r="675" spans="1:4" x14ac:dyDescent="0.25">
      <c r="A675" s="6">
        <v>430605</v>
      </c>
      <c r="B675" s="7" t="s">
        <v>98</v>
      </c>
      <c r="C675" s="8">
        <v>939417</v>
      </c>
      <c r="D675" s="8">
        <v>613204</v>
      </c>
    </row>
    <row r="676" spans="1:4" x14ac:dyDescent="0.25">
      <c r="A676" s="6">
        <v>430606</v>
      </c>
      <c r="B676" s="7" t="s">
        <v>271</v>
      </c>
      <c r="C676" s="8">
        <v>42685936</v>
      </c>
      <c r="D676" s="8">
        <v>46127508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3605597</v>
      </c>
      <c r="D678" s="8">
        <v>3670646</v>
      </c>
    </row>
    <row r="679" spans="1:4" x14ac:dyDescent="0.25">
      <c r="A679" s="6">
        <v>430609</v>
      </c>
      <c r="B679" s="7" t="s">
        <v>102</v>
      </c>
      <c r="C679" s="8">
        <v>4292062</v>
      </c>
      <c r="D679" s="8">
        <v>2578100</v>
      </c>
    </row>
    <row r="680" spans="1:4" x14ac:dyDescent="0.25">
      <c r="A680" s="6">
        <v>430610</v>
      </c>
      <c r="B680" s="7" t="s">
        <v>103</v>
      </c>
      <c r="C680" s="8">
        <v>116896</v>
      </c>
      <c r="D680" s="8">
        <v>126646</v>
      </c>
    </row>
    <row r="681" spans="1:4" x14ac:dyDescent="0.25">
      <c r="A681" s="6">
        <v>430611</v>
      </c>
      <c r="B681" s="7" t="s">
        <v>104</v>
      </c>
      <c r="C681" s="8">
        <v>947658</v>
      </c>
      <c r="D681" s="8">
        <v>817830</v>
      </c>
    </row>
    <row r="682" spans="1:4" x14ac:dyDescent="0.25">
      <c r="A682" s="6">
        <v>430612</v>
      </c>
      <c r="B682" s="7" t="s">
        <v>105</v>
      </c>
      <c r="C682" s="8">
        <v>316659</v>
      </c>
      <c r="D682" s="8">
        <v>294296</v>
      </c>
    </row>
    <row r="683" spans="1:4" x14ac:dyDescent="0.25">
      <c r="A683" s="6">
        <v>430613</v>
      </c>
      <c r="B683" s="7" t="s">
        <v>106</v>
      </c>
      <c r="C683" s="8">
        <v>68188</v>
      </c>
      <c r="D683" s="8">
        <v>30281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421461</v>
      </c>
      <c r="D685" s="8">
        <v>299311</v>
      </c>
    </row>
    <row r="686" spans="1:4" ht="15.75" thickBot="1" x14ac:dyDescent="0.3">
      <c r="A686" s="9" t="s">
        <v>18</v>
      </c>
      <c r="B686" s="10"/>
      <c r="C686" s="11">
        <f>SUM(C671:C685)</f>
        <v>88700565</v>
      </c>
      <c r="D686" s="11">
        <f>SUM(D671:D685)</f>
        <v>81160212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64132839</v>
      </c>
      <c r="D688" s="8">
        <v>96711928</v>
      </c>
    </row>
    <row r="689" spans="1:4" x14ac:dyDescent="0.25">
      <c r="A689" s="6">
        <v>430702</v>
      </c>
      <c r="B689" s="7" t="s">
        <v>95</v>
      </c>
      <c r="C689" s="8">
        <v>2539725</v>
      </c>
      <c r="D689" s="8">
        <v>619659</v>
      </c>
    </row>
    <row r="690" spans="1:4" x14ac:dyDescent="0.25">
      <c r="A690" s="6">
        <v>430703</v>
      </c>
      <c r="B690" s="7" t="s">
        <v>96</v>
      </c>
      <c r="C690" s="8">
        <v>681558</v>
      </c>
      <c r="D690" s="8">
        <v>240262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5753061</v>
      </c>
      <c r="D692" s="8">
        <v>1577315</v>
      </c>
    </row>
    <row r="693" spans="1:4" x14ac:dyDescent="0.25">
      <c r="A693" s="6">
        <v>430706</v>
      </c>
      <c r="B693" s="7" t="s">
        <v>99</v>
      </c>
      <c r="C693" s="8">
        <v>188050</v>
      </c>
      <c r="D693" s="8">
        <v>331745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33080739</v>
      </c>
      <c r="D695" s="8">
        <v>34187820</v>
      </c>
    </row>
    <row r="696" spans="1:4" x14ac:dyDescent="0.25">
      <c r="A696" s="6">
        <v>430709</v>
      </c>
      <c r="B696" s="7" t="s">
        <v>102</v>
      </c>
      <c r="C696" s="8">
        <v>4034173</v>
      </c>
      <c r="D696" s="8">
        <v>18002218</v>
      </c>
    </row>
    <row r="697" spans="1:4" x14ac:dyDescent="0.25">
      <c r="A697" s="6">
        <v>430710</v>
      </c>
      <c r="B697" s="7" t="s">
        <v>103</v>
      </c>
      <c r="C697" s="8">
        <v>178841</v>
      </c>
      <c r="D697" s="8">
        <v>7542</v>
      </c>
    </row>
    <row r="698" spans="1:4" x14ac:dyDescent="0.25">
      <c r="A698" s="6">
        <v>430711</v>
      </c>
      <c r="B698" s="7" t="s">
        <v>104</v>
      </c>
      <c r="C698" s="8">
        <v>5527466</v>
      </c>
      <c r="D698" s="8">
        <v>3742103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30112159</v>
      </c>
      <c r="D702" s="8">
        <v>665542</v>
      </c>
    </row>
    <row r="703" spans="1:4" ht="15.75" thickBot="1" x14ac:dyDescent="0.3">
      <c r="A703" s="9" t="s">
        <v>18</v>
      </c>
      <c r="B703" s="10"/>
      <c r="C703" s="11">
        <f>SUM(C688:C702)</f>
        <v>146228611</v>
      </c>
      <c r="D703" s="11">
        <f>SUM(D688:D702)</f>
        <v>156086134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618561</v>
      </c>
      <c r="D722" s="8">
        <v>146412465</v>
      </c>
    </row>
    <row r="723" spans="1:4" x14ac:dyDescent="0.25">
      <c r="A723" s="6">
        <v>430902</v>
      </c>
      <c r="B723" s="7" t="s">
        <v>95</v>
      </c>
      <c r="C723" s="8">
        <v>2542</v>
      </c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60180</v>
      </c>
      <c r="D726" s="8">
        <v>23167</v>
      </c>
    </row>
    <row r="727" spans="1:4" x14ac:dyDescent="0.25">
      <c r="A727" s="6">
        <v>430906</v>
      </c>
      <c r="B727" s="7" t="s">
        <v>99</v>
      </c>
      <c r="C727" s="8">
        <v>34920996</v>
      </c>
      <c r="D727" s="8">
        <v>21497469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17359</v>
      </c>
      <c r="D729" s="8">
        <v>15254</v>
      </c>
    </row>
    <row r="730" spans="1:4" x14ac:dyDescent="0.25">
      <c r="A730" s="6">
        <v>430909</v>
      </c>
      <c r="B730" s="7" t="s">
        <v>102</v>
      </c>
      <c r="C730" s="8">
        <v>5932</v>
      </c>
      <c r="D730" s="8">
        <v>127119</v>
      </c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35625570</v>
      </c>
      <c r="D737" s="11">
        <f>SUM(D722:D736)</f>
        <v>168075474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353024454</v>
      </c>
      <c r="D739" s="8">
        <v>347451958</v>
      </c>
    </row>
    <row r="740" spans="1:4" x14ac:dyDescent="0.25">
      <c r="A740" s="6">
        <v>431002</v>
      </c>
      <c r="B740" s="7" t="s">
        <v>95</v>
      </c>
      <c r="C740" s="8">
        <v>382776704</v>
      </c>
      <c r="D740" s="8">
        <v>375316988</v>
      </c>
    </row>
    <row r="741" spans="1:4" x14ac:dyDescent="0.25">
      <c r="A741" s="6">
        <v>431003</v>
      </c>
      <c r="B741" s="7" t="s">
        <v>274</v>
      </c>
      <c r="C741" s="8">
        <v>1424741</v>
      </c>
      <c r="D741" s="8">
        <v>3688314</v>
      </c>
    </row>
    <row r="742" spans="1:4" x14ac:dyDescent="0.25">
      <c r="A742" s="6">
        <v>431004</v>
      </c>
      <c r="B742" s="7" t="s">
        <v>97</v>
      </c>
      <c r="C742" s="8">
        <v>2624531</v>
      </c>
      <c r="D742" s="8">
        <v>1637662</v>
      </c>
    </row>
    <row r="743" spans="1:4" x14ac:dyDescent="0.25">
      <c r="A743" s="6">
        <v>431005</v>
      </c>
      <c r="B743" s="7" t="s">
        <v>98</v>
      </c>
      <c r="C743" s="8">
        <v>5706286</v>
      </c>
      <c r="D743" s="8">
        <v>4692089</v>
      </c>
    </row>
    <row r="744" spans="1:4" x14ac:dyDescent="0.25">
      <c r="A744" s="6">
        <v>431006</v>
      </c>
      <c r="B744" s="7" t="s">
        <v>99</v>
      </c>
      <c r="C744" s="8">
        <v>430743758</v>
      </c>
      <c r="D744" s="8">
        <v>484616643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59807802</v>
      </c>
      <c r="D746" s="8">
        <v>55313388</v>
      </c>
    </row>
    <row r="747" spans="1:4" x14ac:dyDescent="0.25">
      <c r="A747" s="6">
        <v>431009</v>
      </c>
      <c r="B747" s="7" t="s">
        <v>102</v>
      </c>
      <c r="C747" s="8">
        <v>29871059</v>
      </c>
      <c r="D747" s="8">
        <v>38885572</v>
      </c>
    </row>
    <row r="748" spans="1:4" x14ac:dyDescent="0.25">
      <c r="A748" s="6">
        <v>431010</v>
      </c>
      <c r="B748" s="7" t="s">
        <v>103</v>
      </c>
      <c r="C748" s="8">
        <v>1156429</v>
      </c>
      <c r="D748" s="8">
        <v>1595757</v>
      </c>
    </row>
    <row r="749" spans="1:4" x14ac:dyDescent="0.25">
      <c r="A749" s="6">
        <v>431011</v>
      </c>
      <c r="B749" s="7" t="s">
        <v>104</v>
      </c>
      <c r="C749" s="8">
        <v>10050019</v>
      </c>
      <c r="D749" s="8">
        <v>6338825</v>
      </c>
    </row>
    <row r="750" spans="1:4" x14ac:dyDescent="0.25">
      <c r="A750" s="6">
        <v>431012</v>
      </c>
      <c r="B750" s="7" t="s">
        <v>105</v>
      </c>
      <c r="C750" s="8">
        <v>3028086</v>
      </c>
      <c r="D750" s="8">
        <v>-11043</v>
      </c>
    </row>
    <row r="751" spans="1:4" x14ac:dyDescent="0.25">
      <c r="A751" s="6">
        <v>431013</v>
      </c>
      <c r="B751" s="7" t="s">
        <v>106</v>
      </c>
      <c r="C751" s="8">
        <v>242249</v>
      </c>
      <c r="D751" s="8">
        <v>216697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2813818</v>
      </c>
      <c r="D753" s="8">
        <v>5092552</v>
      </c>
    </row>
    <row r="754" spans="1:4" ht="15.75" thickBot="1" x14ac:dyDescent="0.3">
      <c r="A754" s="9" t="s">
        <v>18</v>
      </c>
      <c r="B754" s="10"/>
      <c r="C754" s="11">
        <f>SUM(C739:C753)</f>
        <v>1283269936</v>
      </c>
      <c r="D754" s="11">
        <f>SUM(D739:D753)</f>
        <v>1324835402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285101072</v>
      </c>
      <c r="D756" s="8">
        <v>240080069</v>
      </c>
    </row>
    <row r="757" spans="1:4" x14ac:dyDescent="0.25">
      <c r="A757" s="6">
        <v>431102</v>
      </c>
      <c r="B757" s="7" t="s">
        <v>95</v>
      </c>
      <c r="C757" s="8">
        <v>431344980</v>
      </c>
      <c r="D757" s="8">
        <v>352015128</v>
      </c>
    </row>
    <row r="758" spans="1:4" x14ac:dyDescent="0.25">
      <c r="A758" s="6">
        <v>431103</v>
      </c>
      <c r="B758" s="7" t="s">
        <v>274</v>
      </c>
      <c r="C758" s="8">
        <v>1440617</v>
      </c>
      <c r="D758" s="8">
        <v>1017464</v>
      </c>
    </row>
    <row r="759" spans="1:4" x14ac:dyDescent="0.25">
      <c r="A759" s="6">
        <v>431104</v>
      </c>
      <c r="B759" s="7" t="s">
        <v>97</v>
      </c>
      <c r="C759" s="8">
        <v>538423</v>
      </c>
      <c r="D759" s="8">
        <v>2624531</v>
      </c>
    </row>
    <row r="760" spans="1:4" x14ac:dyDescent="0.25">
      <c r="A760" s="6">
        <v>431105</v>
      </c>
      <c r="B760" s="7" t="s">
        <v>98</v>
      </c>
      <c r="C760" s="8">
        <v>6418709</v>
      </c>
      <c r="D760" s="8">
        <v>4724528</v>
      </c>
    </row>
    <row r="761" spans="1:4" x14ac:dyDescent="0.25">
      <c r="A761" s="6">
        <v>431106</v>
      </c>
      <c r="B761" s="7" t="s">
        <v>99</v>
      </c>
      <c r="C761" s="8">
        <v>18960639</v>
      </c>
      <c r="D761" s="8">
        <v>16907915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43972032</v>
      </c>
      <c r="D763" s="8">
        <v>49119813</v>
      </c>
    </row>
    <row r="764" spans="1:4" x14ac:dyDescent="0.25">
      <c r="A764" s="6">
        <v>431109</v>
      </c>
      <c r="B764" s="7" t="s">
        <v>102</v>
      </c>
      <c r="C764" s="8">
        <v>26411570</v>
      </c>
      <c r="D764" s="8">
        <v>25912052</v>
      </c>
    </row>
    <row r="765" spans="1:4" x14ac:dyDescent="0.25">
      <c r="A765" s="6">
        <v>431110</v>
      </c>
      <c r="B765" s="7" t="s">
        <v>103</v>
      </c>
      <c r="C765" s="8">
        <v>785811</v>
      </c>
      <c r="D765" s="8">
        <v>794007</v>
      </c>
    </row>
    <row r="766" spans="1:4" x14ac:dyDescent="0.25">
      <c r="A766" s="6">
        <v>431111</v>
      </c>
      <c r="B766" s="7" t="s">
        <v>104</v>
      </c>
      <c r="C766" s="8">
        <v>4383436</v>
      </c>
      <c r="D766" s="8">
        <v>4867374</v>
      </c>
    </row>
    <row r="767" spans="1:4" x14ac:dyDescent="0.25">
      <c r="A767" s="6">
        <v>431112</v>
      </c>
      <c r="B767" s="7" t="s">
        <v>105</v>
      </c>
      <c r="C767" s="8">
        <v>1743511</v>
      </c>
      <c r="D767" s="8">
        <v>2775728</v>
      </c>
    </row>
    <row r="768" spans="1:4" x14ac:dyDescent="0.25">
      <c r="A768" s="6">
        <v>431113</v>
      </c>
      <c r="B768" s="7" t="s">
        <v>106</v>
      </c>
      <c r="C768" s="8">
        <v>781046</v>
      </c>
      <c r="D768" s="8">
        <v>181687</v>
      </c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2561774</v>
      </c>
      <c r="D770" s="8">
        <v>1361833</v>
      </c>
    </row>
    <row r="771" spans="1:4" ht="15.75" thickBot="1" x14ac:dyDescent="0.3">
      <c r="A771" s="9" t="s">
        <v>18</v>
      </c>
      <c r="B771" s="10"/>
      <c r="C771" s="11">
        <f>SUM(C756:C770)</f>
        <v>824443620</v>
      </c>
      <c r="D771" s="11">
        <f>SUM(D756:D770)</f>
        <v>702382129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610318411</v>
      </c>
      <c r="D773" s="8">
        <v>216554100</v>
      </c>
    </row>
    <row r="774" spans="1:4" x14ac:dyDescent="0.25">
      <c r="A774" s="6">
        <v>431202</v>
      </c>
      <c r="B774" s="7" t="s">
        <v>95</v>
      </c>
      <c r="C774" s="8">
        <v>37546470</v>
      </c>
      <c r="D774" s="8">
        <v>42589542</v>
      </c>
    </row>
    <row r="775" spans="1:4" x14ac:dyDescent="0.25">
      <c r="A775" s="6">
        <v>431203</v>
      </c>
      <c r="B775" s="7" t="s">
        <v>96</v>
      </c>
      <c r="C775" s="8">
        <v>4073112</v>
      </c>
      <c r="D775" s="8">
        <v>4409865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12836464</v>
      </c>
      <c r="D777" s="8">
        <v>16764935</v>
      </c>
    </row>
    <row r="778" spans="1:4" x14ac:dyDescent="0.25">
      <c r="A778" s="6">
        <v>431206</v>
      </c>
      <c r="B778" s="7" t="s">
        <v>99</v>
      </c>
      <c r="C778" s="8">
        <v>880813192</v>
      </c>
      <c r="D778" s="8">
        <v>644565084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370720803</v>
      </c>
      <c r="D780" s="8">
        <v>443770777</v>
      </c>
    </row>
    <row r="781" spans="1:4" x14ac:dyDescent="0.25">
      <c r="A781" s="6">
        <v>431209</v>
      </c>
      <c r="B781" s="7" t="s">
        <v>102</v>
      </c>
      <c r="C781" s="8">
        <v>17753835</v>
      </c>
      <c r="D781" s="8">
        <v>20739830</v>
      </c>
    </row>
    <row r="782" spans="1:4" x14ac:dyDescent="0.25">
      <c r="A782" s="6">
        <v>431210</v>
      </c>
      <c r="B782" s="7" t="s">
        <v>103</v>
      </c>
      <c r="C782" s="8">
        <v>181281</v>
      </c>
      <c r="D782" s="8">
        <v>147563</v>
      </c>
    </row>
    <row r="783" spans="1:4" x14ac:dyDescent="0.25">
      <c r="A783" s="6">
        <v>431211</v>
      </c>
      <c r="B783" s="7" t="s">
        <v>104</v>
      </c>
      <c r="C783" s="8">
        <v>112415193</v>
      </c>
      <c r="D783" s="8">
        <v>94178085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36311095</v>
      </c>
      <c r="D787" s="8">
        <v>33535265</v>
      </c>
    </row>
    <row r="788" spans="1:4" ht="15.75" thickBot="1" x14ac:dyDescent="0.3">
      <c r="A788" s="9" t="s">
        <v>18</v>
      </c>
      <c r="B788" s="10"/>
      <c r="C788" s="11">
        <f>SUM(C773:C787)</f>
        <v>2082969856</v>
      </c>
      <c r="D788" s="11">
        <f>SUM(D773:D787)</f>
        <v>1517255046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421684365</v>
      </c>
      <c r="D790" s="8">
        <v>286438198</v>
      </c>
    </row>
    <row r="791" spans="1:4" x14ac:dyDescent="0.25">
      <c r="A791" s="6">
        <v>431302</v>
      </c>
      <c r="B791" s="7" t="s">
        <v>95</v>
      </c>
      <c r="C791" s="8">
        <v>209252</v>
      </c>
      <c r="D791" s="8">
        <v>2462946</v>
      </c>
    </row>
    <row r="792" spans="1:4" x14ac:dyDescent="0.25">
      <c r="A792" s="6">
        <v>431303</v>
      </c>
      <c r="B792" s="7" t="s">
        <v>96</v>
      </c>
      <c r="C792" s="8">
        <v>1802422</v>
      </c>
      <c r="D792" s="8">
        <v>3373886</v>
      </c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11373668</v>
      </c>
      <c r="D794" s="8">
        <v>10988442</v>
      </c>
    </row>
    <row r="795" spans="1:4" x14ac:dyDescent="0.25">
      <c r="A795" s="6">
        <v>431306</v>
      </c>
      <c r="B795" s="7" t="s">
        <v>99</v>
      </c>
      <c r="C795" s="8">
        <v>9040509</v>
      </c>
      <c r="D795" s="8">
        <v>128621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254447473</v>
      </c>
      <c r="D797" s="8">
        <v>388873682</v>
      </c>
    </row>
    <row r="798" spans="1:4" x14ac:dyDescent="0.25">
      <c r="A798" s="6">
        <v>431309</v>
      </c>
      <c r="B798" s="7" t="s">
        <v>102</v>
      </c>
      <c r="C798" s="8">
        <v>15908169</v>
      </c>
      <c r="D798" s="8">
        <v>5013353</v>
      </c>
    </row>
    <row r="799" spans="1:4" x14ac:dyDescent="0.25">
      <c r="A799" s="6">
        <v>431310</v>
      </c>
      <c r="B799" s="7" t="s">
        <v>103</v>
      </c>
      <c r="C799" s="8">
        <v>82184</v>
      </c>
      <c r="D799" s="8">
        <v>100626</v>
      </c>
    </row>
    <row r="800" spans="1:4" x14ac:dyDescent="0.25">
      <c r="A800" s="6">
        <v>431311</v>
      </c>
      <c r="B800" s="7" t="s">
        <v>104</v>
      </c>
      <c r="C800" s="8">
        <v>94441387</v>
      </c>
      <c r="D800" s="8">
        <v>79645582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3846914</v>
      </c>
      <c r="D804" s="8">
        <v>34376292</v>
      </c>
    </row>
    <row r="805" spans="1:4" x14ac:dyDescent="0.25">
      <c r="A805" s="22" t="s">
        <v>18</v>
      </c>
      <c r="B805" s="23"/>
      <c r="C805" s="24">
        <f>SUM(C790:C804)</f>
        <v>812836343</v>
      </c>
      <c r="D805" s="24">
        <f>SUM(D790:D804)</f>
        <v>811401628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87737669</v>
      </c>
      <c r="D1092" s="8">
        <v>108549969</v>
      </c>
    </row>
    <row r="1093" spans="1:4" x14ac:dyDescent="0.25">
      <c r="A1093" s="6">
        <v>450106</v>
      </c>
      <c r="B1093" s="7" t="s">
        <v>300</v>
      </c>
      <c r="C1093" s="8">
        <v>4740875</v>
      </c>
      <c r="D1093" s="8">
        <v>13379809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350643416</v>
      </c>
      <c r="D1095" s="8">
        <v>145597128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244669</v>
      </c>
      <c r="D1097" s="8">
        <v>1515731</v>
      </c>
    </row>
    <row r="1098" spans="1:4" x14ac:dyDescent="0.25">
      <c r="A1098" s="6">
        <v>450109</v>
      </c>
      <c r="B1098" s="7" t="s">
        <v>305</v>
      </c>
      <c r="C1098" s="8">
        <v>589830</v>
      </c>
      <c r="D1098" s="8">
        <v>362418</v>
      </c>
    </row>
    <row r="1099" spans="1:4" x14ac:dyDescent="0.25">
      <c r="A1099" s="6">
        <v>450110</v>
      </c>
      <c r="B1099" s="7" t="s">
        <v>306</v>
      </c>
      <c r="C1099" s="8">
        <v>4989752</v>
      </c>
      <c r="D1099" s="8">
        <v>5261220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448946211</v>
      </c>
      <c r="D1102" s="11">
        <f>SUM(D1087:D1101)</f>
        <v>274666275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46462</v>
      </c>
      <c r="D1109" s="8">
        <v>485001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216724135</v>
      </c>
      <c r="D1111" s="8">
        <v>399995280</v>
      </c>
    </row>
    <row r="1112" spans="1:4" ht="15.75" thickBot="1" x14ac:dyDescent="0.3">
      <c r="A1112" s="16">
        <v>450310</v>
      </c>
      <c r="B1112" s="17" t="s">
        <v>38</v>
      </c>
      <c r="C1112" s="8">
        <v>81305512</v>
      </c>
      <c r="D1112" s="8">
        <v>46966656</v>
      </c>
    </row>
    <row r="1113" spans="1:4" ht="15.75" thickBot="1" x14ac:dyDescent="0.3">
      <c r="A1113" s="9" t="s">
        <v>18</v>
      </c>
      <c r="B1113" s="10"/>
      <c r="C1113" s="11">
        <f>SUM(C1108:C1112)</f>
        <v>298076109</v>
      </c>
      <c r="D1113" s="11">
        <f>SUM(D1108:D1112)</f>
        <v>447446937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14105678925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12953074237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2488600</v>
      </c>
      <c r="D1120" s="8">
        <v>5073000</v>
      </c>
    </row>
    <row r="1121" spans="1:4" x14ac:dyDescent="0.25">
      <c r="A1121" s="6">
        <v>510102</v>
      </c>
      <c r="B1121" s="7" t="s">
        <v>319</v>
      </c>
      <c r="C1121" s="8">
        <v>144116553</v>
      </c>
      <c r="D1121" s="8">
        <v>73085387</v>
      </c>
    </row>
    <row r="1122" spans="1:4" x14ac:dyDescent="0.25">
      <c r="A1122" s="6">
        <v>510103</v>
      </c>
      <c r="B1122" s="7" t="s">
        <v>320</v>
      </c>
      <c r="C1122" s="8">
        <v>5266226</v>
      </c>
      <c r="D1122" s="8">
        <v>3500154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42262576</v>
      </c>
      <c r="D1124" s="8">
        <v>25983474</v>
      </c>
    </row>
    <row r="1125" spans="1:4" ht="15.75" thickBot="1" x14ac:dyDescent="0.3">
      <c r="A1125" s="9" t="s">
        <v>18</v>
      </c>
      <c r="B1125" s="10"/>
      <c r="C1125" s="11">
        <f>SUM(C1120:C1124)</f>
        <v>194133955</v>
      </c>
      <c r="D1125" s="11">
        <f>SUM(D1120:D1124)</f>
        <v>107642015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530292</v>
      </c>
      <c r="D1128" s="8">
        <v>195433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163528695</v>
      </c>
      <c r="D1132" s="8">
        <v>137997010</v>
      </c>
    </row>
    <row r="1133" spans="1:4" ht="15.75" thickBot="1" x14ac:dyDescent="0.3">
      <c r="A1133" s="6">
        <v>510204</v>
      </c>
      <c r="B1133" s="7" t="s">
        <v>227</v>
      </c>
      <c r="C1133" s="8">
        <v>244670</v>
      </c>
      <c r="D1133" s="8">
        <v>278085</v>
      </c>
    </row>
    <row r="1134" spans="1:4" ht="15.75" thickBot="1" x14ac:dyDescent="0.3">
      <c r="A1134" s="9" t="s">
        <v>18</v>
      </c>
      <c r="B1134" s="10"/>
      <c r="C1134" s="11">
        <f>SUM(C1127:C1133)</f>
        <v>164303657</v>
      </c>
      <c r="D1134" s="11">
        <f>SUM(D1127:D1133)</f>
        <v>138470528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1247420</v>
      </c>
      <c r="D1136" s="8">
        <v>702161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23182654</v>
      </c>
      <c r="D1138" s="8">
        <v>23278524</v>
      </c>
    </row>
    <row r="1139" spans="1:4" x14ac:dyDescent="0.25">
      <c r="A1139" s="6">
        <v>510304</v>
      </c>
      <c r="B1139" s="7" t="s">
        <v>88</v>
      </c>
      <c r="C1139" s="8">
        <v>6018857</v>
      </c>
      <c r="D1139" s="8">
        <v>6446064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618</v>
      </c>
      <c r="D1144" s="8">
        <v>4055</v>
      </c>
    </row>
    <row r="1145" spans="1:4" x14ac:dyDescent="0.25">
      <c r="A1145" s="6">
        <v>510307</v>
      </c>
      <c r="B1145" s="7" t="s">
        <v>91</v>
      </c>
      <c r="C1145" s="8">
        <v>11262965</v>
      </c>
      <c r="D1145" s="8">
        <v>11176021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41712514</v>
      </c>
      <c r="D1147" s="11">
        <f>SUM(D1136:D1146)</f>
        <v>41606825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1163927</v>
      </c>
      <c r="D1149" s="8">
        <v>1123535</v>
      </c>
    </row>
    <row r="1150" spans="1:4" x14ac:dyDescent="0.25">
      <c r="A1150" s="6">
        <v>510402</v>
      </c>
      <c r="B1150" s="7" t="s">
        <v>88</v>
      </c>
      <c r="C1150" s="8">
        <v>322303</v>
      </c>
      <c r="D1150" s="8">
        <v>259584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>
        <v>203</v>
      </c>
      <c r="D1155" s="8">
        <v>170</v>
      </c>
    </row>
    <row r="1156" spans="1:4" x14ac:dyDescent="0.25">
      <c r="A1156" s="6">
        <v>510405</v>
      </c>
      <c r="B1156" s="7" t="s">
        <v>91</v>
      </c>
      <c r="C1156" s="8">
        <v>2231083</v>
      </c>
      <c r="D1156" s="8">
        <v>2398149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3717516</v>
      </c>
      <c r="D1158" s="11">
        <f>SUM(D1149:D1157)</f>
        <v>3781438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5226</v>
      </c>
      <c r="D1160" s="8">
        <v>-1394</v>
      </c>
    </row>
    <row r="1161" spans="1:4" x14ac:dyDescent="0.25">
      <c r="A1161" s="6">
        <v>510502</v>
      </c>
      <c r="B1161" s="7" t="s">
        <v>88</v>
      </c>
      <c r="C1161" s="8"/>
      <c r="D1161" s="8">
        <v>-53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6070</v>
      </c>
      <c r="D1167" s="8">
        <v>2013367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11296</v>
      </c>
      <c r="D1169" s="11">
        <f>SUM(D1160:D1168)</f>
        <v>2011920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>
        <v>801985</v>
      </c>
      <c r="D1185" s="8">
        <v>961607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27307465</v>
      </c>
      <c r="D1191" s="8">
        <v>60678983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28109450</v>
      </c>
      <c r="D1193" s="11">
        <f>SUM(D1183:D1192)</f>
        <v>61640590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51771</v>
      </c>
      <c r="D1207" s="8">
        <v>217723</v>
      </c>
    </row>
    <row r="1208" spans="1:4" x14ac:dyDescent="0.25">
      <c r="A1208" s="6">
        <v>510902</v>
      </c>
      <c r="B1208" s="7" t="s">
        <v>87</v>
      </c>
      <c r="C1208" s="8">
        <v>886780</v>
      </c>
      <c r="D1208" s="8">
        <v>-45695</v>
      </c>
    </row>
    <row r="1209" spans="1:4" x14ac:dyDescent="0.25">
      <c r="A1209" s="6">
        <v>510903</v>
      </c>
      <c r="B1209" s="7" t="s">
        <v>88</v>
      </c>
      <c r="C1209" s="8">
        <v>322384</v>
      </c>
      <c r="D1209" s="8">
        <v>1722375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74833</v>
      </c>
      <c r="D1215" s="8">
        <v>68734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1335768</v>
      </c>
      <c r="D1217" s="11">
        <f>SUM(D1207:D1216)</f>
        <v>1963137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94921</v>
      </c>
      <c r="D1231" s="8">
        <v>78406</v>
      </c>
    </row>
    <row r="1232" spans="1:4" x14ac:dyDescent="0.25">
      <c r="A1232" s="6">
        <v>511102</v>
      </c>
      <c r="B1232" s="7" t="s">
        <v>87</v>
      </c>
      <c r="C1232" s="8">
        <v>2684289</v>
      </c>
      <c r="D1232" s="8">
        <v>2688369</v>
      </c>
    </row>
    <row r="1233" spans="1:4" x14ac:dyDescent="0.25">
      <c r="A1233" s="6">
        <v>511103</v>
      </c>
      <c r="B1233" s="7" t="s">
        <v>334</v>
      </c>
      <c r="C1233" s="8">
        <v>325326</v>
      </c>
      <c r="D1233" s="8">
        <v>430734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>
        <v>1583410</v>
      </c>
      <c r="D1238" s="8">
        <v>1265721</v>
      </c>
    </row>
    <row r="1239" spans="1:4" x14ac:dyDescent="0.25">
      <c r="A1239" s="6">
        <v>511106</v>
      </c>
      <c r="B1239" s="7" t="s">
        <v>91</v>
      </c>
      <c r="C1239" s="8">
        <v>3221996</v>
      </c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7909942</v>
      </c>
      <c r="D1241" s="11">
        <f>SUM(D1231:D1240)</f>
        <v>4463230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57355894</v>
      </c>
      <c r="D1243" s="8">
        <v>58515677</v>
      </c>
    </row>
    <row r="1244" spans="1:4" x14ac:dyDescent="0.25">
      <c r="A1244" s="50">
        <v>511202</v>
      </c>
      <c r="B1244" s="7" t="s">
        <v>87</v>
      </c>
      <c r="C1244" s="8">
        <v>22524768</v>
      </c>
      <c r="D1244" s="8">
        <v>20694203</v>
      </c>
    </row>
    <row r="1245" spans="1:4" x14ac:dyDescent="0.25">
      <c r="A1245" s="50">
        <v>511203</v>
      </c>
      <c r="B1245" s="7" t="s">
        <v>334</v>
      </c>
      <c r="C1245" s="8">
        <v>3165029</v>
      </c>
      <c r="D1245" s="8">
        <v>3422288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24049841</v>
      </c>
      <c r="D1250" s="8">
        <v>22302237</v>
      </c>
    </row>
    <row r="1251" spans="1:4" x14ac:dyDescent="0.25">
      <c r="A1251" s="6">
        <v>511206</v>
      </c>
      <c r="B1251" s="7" t="s">
        <v>91</v>
      </c>
      <c r="C1251" s="8">
        <v>23527711</v>
      </c>
      <c r="D1251" s="8">
        <v>23988202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130623243</v>
      </c>
      <c r="D1253" s="11">
        <f>SUM(D1243:D1252)</f>
        <v>128922607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132134</v>
      </c>
      <c r="D1256" s="8">
        <v>130371</v>
      </c>
    </row>
    <row r="1257" spans="1:4" x14ac:dyDescent="0.25">
      <c r="A1257" s="6">
        <v>511303</v>
      </c>
      <c r="B1257" s="7" t="s">
        <v>334</v>
      </c>
      <c r="C1257" s="8">
        <v>155736</v>
      </c>
      <c r="D1257" s="8">
        <v>153833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>
        <v>63286</v>
      </c>
      <c r="D1262" s="8">
        <v>57866</v>
      </c>
    </row>
    <row r="1263" spans="1:4" x14ac:dyDescent="0.25">
      <c r="A1263" s="6">
        <v>511306</v>
      </c>
      <c r="B1263" s="7" t="s">
        <v>91</v>
      </c>
      <c r="C1263" s="8">
        <v>14797476</v>
      </c>
      <c r="D1263" s="8">
        <v>20964590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15148632</v>
      </c>
      <c r="D1265" s="11">
        <f>SUM(D1255:D1264)</f>
        <v>21306660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1519373</v>
      </c>
      <c r="D1267" s="8">
        <v>2056874</v>
      </c>
    </row>
    <row r="1268" spans="1:4" x14ac:dyDescent="0.25">
      <c r="A1268" s="6">
        <v>511402</v>
      </c>
      <c r="B1268" s="7" t="s">
        <v>339</v>
      </c>
      <c r="C1268" s="8">
        <v>83623343</v>
      </c>
      <c r="D1268" s="8">
        <v>82082446</v>
      </c>
    </row>
    <row r="1269" spans="1:4" x14ac:dyDescent="0.25">
      <c r="A1269" s="6">
        <v>511403</v>
      </c>
      <c r="B1269" s="7" t="s">
        <v>340</v>
      </c>
      <c r="C1269" s="8">
        <v>20952599</v>
      </c>
      <c r="D1269" s="8">
        <v>15281141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60269989</v>
      </c>
      <c r="D1271" s="8">
        <v>59954849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>
        <v>190427783</v>
      </c>
      <c r="D1275" s="8">
        <v>190427783</v>
      </c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2774602447</v>
      </c>
      <c r="D1277" s="8">
        <v>2533286207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3131395534</v>
      </c>
      <c r="D1281" s="11">
        <f>SUM(D1267:D1280)</f>
        <v>2883089300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1504</v>
      </c>
      <c r="D1284" s="8"/>
    </row>
    <row r="1285" spans="1:4" x14ac:dyDescent="0.25">
      <c r="A1285" s="6">
        <v>511503</v>
      </c>
      <c r="B1285" s="7" t="s">
        <v>340</v>
      </c>
      <c r="C1285" s="8">
        <v>1358412</v>
      </c>
      <c r="D1285" s="8">
        <v>1334837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4532839</v>
      </c>
      <c r="D1287" s="8">
        <v>6082150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5892755</v>
      </c>
      <c r="D1297" s="11">
        <f>SUM(D1283:D1296)</f>
        <v>7416987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60702</v>
      </c>
      <c r="D1299" s="8">
        <v>705370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442391</v>
      </c>
      <c r="D1302" s="8">
        <v>285067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>
        <v>5101</v>
      </c>
      <c r="D1306" s="8">
        <v>19918</v>
      </c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-2498</v>
      </c>
      <c r="D1330" s="8">
        <v>78000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>
        <v>4346</v>
      </c>
      <c r="D1341" s="8">
        <v>16970</v>
      </c>
    </row>
    <row r="1342" spans="1:4" x14ac:dyDescent="0.25">
      <c r="A1342" s="6">
        <v>511644</v>
      </c>
      <c r="B1342" s="7" t="s">
        <v>159</v>
      </c>
      <c r="C1342" s="8">
        <v>612</v>
      </c>
      <c r="D1342" s="8">
        <v>8398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>
        <v>593</v>
      </c>
      <c r="D1344" s="18">
        <v>15584</v>
      </c>
    </row>
    <row r="1345" spans="1:4" x14ac:dyDescent="0.25">
      <c r="A1345" s="16">
        <v>511647</v>
      </c>
      <c r="B1345" s="17" t="s">
        <v>171</v>
      </c>
      <c r="C1345" s="18">
        <v>4340</v>
      </c>
      <c r="D1345" s="18">
        <v>16946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267864755</v>
      </c>
      <c r="D1348" s="18">
        <v>244156329</v>
      </c>
    </row>
    <row r="1349" spans="1:4" ht="15.75" thickBot="1" x14ac:dyDescent="0.3">
      <c r="A1349" s="9" t="s">
        <v>18</v>
      </c>
      <c r="B1349" s="10"/>
      <c r="C1349" s="11">
        <f>SUM(C1299:C1348)</f>
        <v>268380342</v>
      </c>
      <c r="D1349" s="11">
        <f>SUM(D1299:D1348)</f>
        <v>245302582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190592687</v>
      </c>
      <c r="D1612" s="8">
        <v>190292723</v>
      </c>
    </row>
    <row r="1613" spans="1:4" x14ac:dyDescent="0.25">
      <c r="A1613" s="6">
        <v>530102</v>
      </c>
      <c r="B1613" s="7" t="s">
        <v>95</v>
      </c>
      <c r="C1613" s="8">
        <v>9493016</v>
      </c>
      <c r="D1613" s="8">
        <v>2478634</v>
      </c>
    </row>
    <row r="1614" spans="1:4" x14ac:dyDescent="0.25">
      <c r="A1614" s="6">
        <v>530103</v>
      </c>
      <c r="B1614" s="7" t="s">
        <v>96</v>
      </c>
      <c r="C1614" s="8">
        <v>991271</v>
      </c>
      <c r="D1614" s="8">
        <v>343232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8719120</v>
      </c>
      <c r="D1616" s="8">
        <v>2030708</v>
      </c>
    </row>
    <row r="1617" spans="1:4" x14ac:dyDescent="0.25">
      <c r="A1617" s="6">
        <v>530106</v>
      </c>
      <c r="B1617" s="7" t="s">
        <v>99</v>
      </c>
      <c r="C1617" s="8">
        <v>729631409</v>
      </c>
      <c r="D1617" s="8">
        <v>490457721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57380563</v>
      </c>
      <c r="D1619" s="8">
        <v>46291446</v>
      </c>
    </row>
    <row r="1620" spans="1:4" x14ac:dyDescent="0.25">
      <c r="A1620" s="6">
        <v>530109</v>
      </c>
      <c r="B1620" s="7" t="s">
        <v>102</v>
      </c>
      <c r="C1620" s="8">
        <v>17079107</v>
      </c>
      <c r="D1620" s="8">
        <v>33030599</v>
      </c>
    </row>
    <row r="1621" spans="1:4" x14ac:dyDescent="0.25">
      <c r="A1621" s="6">
        <v>530110</v>
      </c>
      <c r="B1621" s="7" t="s">
        <v>103</v>
      </c>
      <c r="C1621" s="8">
        <v>510973</v>
      </c>
      <c r="D1621" s="8">
        <v>21550</v>
      </c>
    </row>
    <row r="1622" spans="1:4" x14ac:dyDescent="0.25">
      <c r="A1622" s="6">
        <v>530111</v>
      </c>
      <c r="B1622" s="7" t="s">
        <v>104</v>
      </c>
      <c r="C1622" s="8">
        <v>12863527</v>
      </c>
      <c r="D1622" s="8">
        <v>12002983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45172261</v>
      </c>
      <c r="D1626" s="8">
        <v>839337</v>
      </c>
    </row>
    <row r="1627" spans="1:4" ht="15.75" thickBot="1" x14ac:dyDescent="0.3">
      <c r="A1627" s="9" t="s">
        <v>18</v>
      </c>
      <c r="B1627" s="10"/>
      <c r="C1627" s="11">
        <f>SUM(C1612:C1626)</f>
        <v>1072433934</v>
      </c>
      <c r="D1627" s="11">
        <f>SUM(D1612:D1626)</f>
        <v>777788933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43289105</v>
      </c>
      <c r="D1629" s="8">
        <v>28987859</v>
      </c>
    </row>
    <row r="1630" spans="1:4" x14ac:dyDescent="0.25">
      <c r="A1630" s="6">
        <v>530202</v>
      </c>
      <c r="B1630" s="7" t="s">
        <v>95</v>
      </c>
      <c r="C1630" s="8">
        <v>44519260</v>
      </c>
      <c r="D1630" s="8">
        <v>37197204</v>
      </c>
    </row>
    <row r="1631" spans="1:4" x14ac:dyDescent="0.25">
      <c r="A1631" s="6">
        <v>530203</v>
      </c>
      <c r="B1631" s="7" t="s">
        <v>96</v>
      </c>
      <c r="C1631" s="8">
        <v>424757</v>
      </c>
      <c r="D1631" s="8">
        <v>233883</v>
      </c>
    </row>
    <row r="1632" spans="1:4" x14ac:dyDescent="0.25">
      <c r="A1632" s="6">
        <v>530204</v>
      </c>
      <c r="B1632" s="7" t="s">
        <v>97</v>
      </c>
      <c r="C1632" s="8">
        <v>33606</v>
      </c>
      <c r="D1632" s="8">
        <v>87027</v>
      </c>
    </row>
    <row r="1633" spans="1:4" x14ac:dyDescent="0.25">
      <c r="A1633" s="6">
        <v>530205</v>
      </c>
      <c r="B1633" s="7" t="s">
        <v>98</v>
      </c>
      <c r="C1633" s="8">
        <v>6262780</v>
      </c>
      <c r="D1633" s="8">
        <v>4088028</v>
      </c>
    </row>
    <row r="1634" spans="1:4" x14ac:dyDescent="0.25">
      <c r="A1634" s="6">
        <v>530206</v>
      </c>
      <c r="B1634" s="7" t="s">
        <v>99</v>
      </c>
      <c r="C1634" s="8">
        <v>106714841</v>
      </c>
      <c r="D1634" s="8">
        <v>115318771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9013991</v>
      </c>
      <c r="D1636" s="8">
        <v>9176615</v>
      </c>
    </row>
    <row r="1637" spans="1:4" x14ac:dyDescent="0.25">
      <c r="A1637" s="6">
        <v>530209</v>
      </c>
      <c r="B1637" s="7" t="s">
        <v>102</v>
      </c>
      <c r="C1637" s="8">
        <v>10730156</v>
      </c>
      <c r="D1637" s="8">
        <v>6445250</v>
      </c>
    </row>
    <row r="1638" spans="1:4" x14ac:dyDescent="0.25">
      <c r="A1638" s="6">
        <v>530210</v>
      </c>
      <c r="B1638" s="7" t="s">
        <v>103</v>
      </c>
      <c r="C1638" s="8">
        <v>292240</v>
      </c>
      <c r="D1638" s="8">
        <v>316616</v>
      </c>
    </row>
    <row r="1639" spans="1:4" x14ac:dyDescent="0.25">
      <c r="A1639" s="6">
        <v>530211</v>
      </c>
      <c r="B1639" s="7" t="s">
        <v>104</v>
      </c>
      <c r="C1639" s="8">
        <v>2369145</v>
      </c>
      <c r="D1639" s="8">
        <v>2044575</v>
      </c>
    </row>
    <row r="1640" spans="1:4" x14ac:dyDescent="0.25">
      <c r="A1640" s="6">
        <v>530212</v>
      </c>
      <c r="B1640" s="7" t="s">
        <v>105</v>
      </c>
      <c r="C1640" s="8">
        <v>791648</v>
      </c>
      <c r="D1640" s="8">
        <v>735740</v>
      </c>
    </row>
    <row r="1641" spans="1:4" x14ac:dyDescent="0.25">
      <c r="A1641" s="6">
        <v>530213</v>
      </c>
      <c r="B1641" s="7" t="s">
        <v>106</v>
      </c>
      <c r="C1641" s="8">
        <v>170471</v>
      </c>
      <c r="D1641" s="8">
        <v>75703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1053651</v>
      </c>
      <c r="D1643" s="8">
        <v>748277</v>
      </c>
    </row>
    <row r="1644" spans="1:4" ht="15.75" thickBot="1" x14ac:dyDescent="0.3">
      <c r="A1644" s="9" t="s">
        <v>18</v>
      </c>
      <c r="B1644" s="10"/>
      <c r="C1644" s="11">
        <f>SUM(C1629:C1643)</f>
        <v>225665651</v>
      </c>
      <c r="D1644" s="11">
        <f>SUM(D1629:D1643)</f>
        <v>205455548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11595144</v>
      </c>
      <c r="D1646" s="8">
        <v>12652662</v>
      </c>
    </row>
    <row r="1647" spans="1:4" x14ac:dyDescent="0.25">
      <c r="A1647" s="6">
        <v>530302</v>
      </c>
      <c r="B1647" s="7" t="s">
        <v>95</v>
      </c>
      <c r="C1647" s="8">
        <v>14878882</v>
      </c>
      <c r="D1647" s="8">
        <v>13637806</v>
      </c>
    </row>
    <row r="1648" spans="1:4" x14ac:dyDescent="0.25">
      <c r="A1648" s="6">
        <v>530303</v>
      </c>
      <c r="B1648" s="7" t="s">
        <v>96</v>
      </c>
      <c r="C1648" s="8">
        <v>93553</v>
      </c>
      <c r="D1648" s="8">
        <v>350451</v>
      </c>
    </row>
    <row r="1649" spans="1:4" x14ac:dyDescent="0.25">
      <c r="A1649" s="6">
        <v>530304</v>
      </c>
      <c r="B1649" s="7" t="s">
        <v>97</v>
      </c>
      <c r="C1649" s="8">
        <v>34811</v>
      </c>
      <c r="D1649" s="8">
        <v>34546</v>
      </c>
    </row>
    <row r="1650" spans="1:4" x14ac:dyDescent="0.25">
      <c r="A1650" s="6">
        <v>530305</v>
      </c>
      <c r="B1650" s="7" t="s">
        <v>98</v>
      </c>
      <c r="C1650" s="8">
        <v>613204</v>
      </c>
      <c r="D1650" s="8">
        <v>530459</v>
      </c>
    </row>
    <row r="1651" spans="1:4" x14ac:dyDescent="0.25">
      <c r="A1651" s="6">
        <v>530306</v>
      </c>
      <c r="B1651" s="7" t="s">
        <v>99</v>
      </c>
      <c r="C1651" s="8">
        <v>46127508</v>
      </c>
      <c r="D1651" s="8">
        <v>50747763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3670646</v>
      </c>
      <c r="D1653" s="8">
        <v>3689133</v>
      </c>
    </row>
    <row r="1654" spans="1:4" x14ac:dyDescent="0.25">
      <c r="A1654" s="6">
        <v>530309</v>
      </c>
      <c r="B1654" s="7" t="s">
        <v>102</v>
      </c>
      <c r="C1654" s="8">
        <v>2578100</v>
      </c>
      <c r="D1654" s="8">
        <v>3462778</v>
      </c>
    </row>
    <row r="1655" spans="1:4" x14ac:dyDescent="0.25">
      <c r="A1655" s="6">
        <v>530310</v>
      </c>
      <c r="B1655" s="7" t="s">
        <v>103</v>
      </c>
      <c r="C1655" s="8">
        <v>126646</v>
      </c>
      <c r="D1655" s="8">
        <v>132467</v>
      </c>
    </row>
    <row r="1656" spans="1:4" x14ac:dyDescent="0.25">
      <c r="A1656" s="6">
        <v>530311</v>
      </c>
      <c r="B1656" s="7" t="s">
        <v>104</v>
      </c>
      <c r="C1656" s="8">
        <v>817830</v>
      </c>
      <c r="D1656" s="8">
        <v>613857</v>
      </c>
    </row>
    <row r="1657" spans="1:4" x14ac:dyDescent="0.25">
      <c r="A1657" s="6">
        <v>530312</v>
      </c>
      <c r="B1657" s="7" t="s">
        <v>105</v>
      </c>
      <c r="C1657" s="8">
        <v>294296</v>
      </c>
      <c r="D1657" s="8">
        <v>-7042</v>
      </c>
    </row>
    <row r="1658" spans="1:4" x14ac:dyDescent="0.25">
      <c r="A1658" s="6">
        <v>530313</v>
      </c>
      <c r="B1658" s="7" t="s">
        <v>106</v>
      </c>
      <c r="C1658" s="8">
        <v>30281</v>
      </c>
      <c r="D1658" s="8">
        <v>26350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299311</v>
      </c>
      <c r="D1660" s="8">
        <v>376068</v>
      </c>
    </row>
    <row r="1661" spans="1:4" ht="15.75" thickBot="1" x14ac:dyDescent="0.3">
      <c r="A1661" s="9" t="s">
        <v>18</v>
      </c>
      <c r="B1661" s="10"/>
      <c r="C1661" s="24">
        <f>SUM(C1646:C1660)</f>
        <v>81160212</v>
      </c>
      <c r="D1661" s="24">
        <f>SUM(D1646:D1660)</f>
        <v>86247298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23889058</v>
      </c>
      <c r="D1663" s="8">
        <v>19449133</v>
      </c>
    </row>
    <row r="1664" spans="1:4" x14ac:dyDescent="0.25">
      <c r="A1664" s="6">
        <v>530402</v>
      </c>
      <c r="B1664" s="7" t="s">
        <v>95</v>
      </c>
      <c r="C1664" s="8">
        <v>15950694</v>
      </c>
      <c r="D1664" s="8">
        <v>13267790</v>
      </c>
    </row>
    <row r="1665" spans="1:4" x14ac:dyDescent="0.25">
      <c r="A1665" s="6">
        <v>530403</v>
      </c>
      <c r="B1665" s="7" t="s">
        <v>96</v>
      </c>
      <c r="C1665" s="8">
        <v>385973</v>
      </c>
      <c r="D1665" s="8">
        <v>272416</v>
      </c>
    </row>
    <row r="1666" spans="1:4" x14ac:dyDescent="0.25">
      <c r="A1666" s="6">
        <v>530404</v>
      </c>
      <c r="B1666" s="7" t="s">
        <v>97</v>
      </c>
      <c r="C1666" s="8">
        <v>50658</v>
      </c>
      <c r="D1666" s="8">
        <v>138577</v>
      </c>
    </row>
    <row r="1667" spans="1:4" x14ac:dyDescent="0.25">
      <c r="A1667" s="6">
        <v>530405</v>
      </c>
      <c r="B1667" s="7" t="s">
        <v>98</v>
      </c>
      <c r="C1667" s="8">
        <v>1405097</v>
      </c>
      <c r="D1667" s="8">
        <v>982357</v>
      </c>
    </row>
    <row r="1668" spans="1:4" x14ac:dyDescent="0.25">
      <c r="A1668" s="6">
        <v>530406</v>
      </c>
      <c r="B1668" s="7" t="s">
        <v>99</v>
      </c>
      <c r="C1668" s="8">
        <v>601956</v>
      </c>
      <c r="D1668" s="8">
        <v>191452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5021721</v>
      </c>
      <c r="D1670" s="8">
        <v>6592867</v>
      </c>
    </row>
    <row r="1671" spans="1:4" x14ac:dyDescent="0.25">
      <c r="A1671" s="6">
        <v>530409</v>
      </c>
      <c r="B1671" s="7" t="s">
        <v>102</v>
      </c>
      <c r="C1671" s="8">
        <v>2884869</v>
      </c>
      <c r="D1671" s="8">
        <v>2046846</v>
      </c>
    </row>
    <row r="1672" spans="1:4" x14ac:dyDescent="0.25">
      <c r="A1672" s="6">
        <v>530410</v>
      </c>
      <c r="B1672" s="7" t="s">
        <v>103</v>
      </c>
      <c r="C1672" s="8">
        <v>196817</v>
      </c>
      <c r="D1672" s="8">
        <v>197385</v>
      </c>
    </row>
    <row r="1673" spans="1:4" x14ac:dyDescent="0.25">
      <c r="A1673" s="6">
        <v>530411</v>
      </c>
      <c r="B1673" s="7" t="s">
        <v>104</v>
      </c>
      <c r="C1673" s="8">
        <v>901505</v>
      </c>
      <c r="D1673" s="8">
        <v>875705</v>
      </c>
    </row>
    <row r="1674" spans="1:4" x14ac:dyDescent="0.25">
      <c r="A1674" s="6">
        <v>530412</v>
      </c>
      <c r="B1674" s="7" t="s">
        <v>105</v>
      </c>
      <c r="C1674" s="8">
        <v>554967</v>
      </c>
      <c r="D1674" s="8">
        <v>505238</v>
      </c>
    </row>
    <row r="1675" spans="1:4" x14ac:dyDescent="0.25">
      <c r="A1675" s="6">
        <v>530413</v>
      </c>
      <c r="B1675" s="7" t="s">
        <v>106</v>
      </c>
      <c r="C1675" s="8">
        <v>225855</v>
      </c>
      <c r="D1675" s="8">
        <v>49964</v>
      </c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747988</v>
      </c>
      <c r="D1677" s="8">
        <v>272610</v>
      </c>
    </row>
    <row r="1678" spans="1:4" ht="15.75" thickBot="1" x14ac:dyDescent="0.3">
      <c r="A1678" s="9" t="s">
        <v>18</v>
      </c>
      <c r="B1678" s="10"/>
      <c r="C1678" s="52">
        <f>SUM(C1663:C1677)</f>
        <v>52817158</v>
      </c>
      <c r="D1678" s="52">
        <f>SUM(D1663:D1677)</f>
        <v>44842340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116801666</v>
      </c>
      <c r="D1697" s="8">
        <v>91476873</v>
      </c>
    </row>
    <row r="1698" spans="1:4" x14ac:dyDescent="0.25">
      <c r="A1698" s="6">
        <v>530602</v>
      </c>
      <c r="B1698" s="7" t="s">
        <v>95</v>
      </c>
      <c r="C1698" s="8">
        <v>117425973</v>
      </c>
      <c r="D1698" s="8">
        <v>93001481</v>
      </c>
    </row>
    <row r="1699" spans="1:4" x14ac:dyDescent="0.25">
      <c r="A1699" s="6">
        <v>530603</v>
      </c>
      <c r="B1699" s="7" t="s">
        <v>96</v>
      </c>
      <c r="C1699" s="8">
        <v>3431615</v>
      </c>
      <c r="D1699" s="8">
        <v>2375785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22267967</v>
      </c>
      <c r="D1701" s="8">
        <v>13497487</v>
      </c>
    </row>
    <row r="1702" spans="1:4" x14ac:dyDescent="0.25">
      <c r="A1702" s="6">
        <v>530606</v>
      </c>
      <c r="B1702" s="7" t="s">
        <v>99</v>
      </c>
      <c r="C1702" s="8">
        <v>27928557</v>
      </c>
      <c r="D1702" s="8">
        <v>29739781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18334575</v>
      </c>
      <c r="D1704" s="8">
        <v>20172775</v>
      </c>
    </row>
    <row r="1705" spans="1:4" x14ac:dyDescent="0.25">
      <c r="A1705" s="6">
        <v>530609</v>
      </c>
      <c r="B1705" s="7" t="s">
        <v>102</v>
      </c>
      <c r="C1705" s="8">
        <v>20949581</v>
      </c>
      <c r="D1705" s="8">
        <v>12607650</v>
      </c>
    </row>
    <row r="1706" spans="1:4" x14ac:dyDescent="0.25">
      <c r="A1706" s="6">
        <v>530610</v>
      </c>
      <c r="B1706" s="7" t="s">
        <v>103</v>
      </c>
      <c r="C1706" s="8">
        <v>394339</v>
      </c>
      <c r="D1706" s="8">
        <v>466136</v>
      </c>
    </row>
    <row r="1707" spans="1:4" x14ac:dyDescent="0.25">
      <c r="A1707" s="6">
        <v>530611</v>
      </c>
      <c r="B1707" s="7" t="s">
        <v>104</v>
      </c>
      <c r="C1707" s="8">
        <v>8310400</v>
      </c>
      <c r="D1707" s="8">
        <v>6973753</v>
      </c>
    </row>
    <row r="1708" spans="1:4" x14ac:dyDescent="0.25">
      <c r="A1708" s="6">
        <v>530612</v>
      </c>
      <c r="B1708" s="7" t="s">
        <v>105</v>
      </c>
      <c r="C1708" s="8">
        <v>4358778</v>
      </c>
      <c r="D1708" s="8">
        <v>5294747</v>
      </c>
    </row>
    <row r="1709" spans="1:4" x14ac:dyDescent="0.25">
      <c r="A1709" s="6">
        <v>530613</v>
      </c>
      <c r="B1709" s="7" t="s">
        <v>106</v>
      </c>
      <c r="C1709" s="8">
        <v>1952615</v>
      </c>
      <c r="D1709" s="8">
        <v>454218</v>
      </c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6195596</v>
      </c>
      <c r="D1711" s="8">
        <v>2217894</v>
      </c>
    </row>
    <row r="1712" spans="1:4" ht="15.75" thickBot="1" x14ac:dyDescent="0.3">
      <c r="A1712" s="9" t="s">
        <v>18</v>
      </c>
      <c r="B1712" s="10"/>
      <c r="C1712" s="11">
        <f>SUM(C1697:C1711)</f>
        <v>348351662</v>
      </c>
      <c r="D1712" s="11">
        <f>SUM(D1697:D1711)</f>
        <v>278278580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1112597</v>
      </c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>
        <v>1170536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3359893</v>
      </c>
      <c r="D1721" s="8">
        <v>3059357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399206</v>
      </c>
      <c r="D1724" s="8">
        <v>-970051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4871696</v>
      </c>
      <c r="D1729" s="11">
        <f>SUM(D1714:D1728)</f>
        <v>3259842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563358918</v>
      </c>
      <c r="D1731" s="8">
        <v>480817156</v>
      </c>
    </row>
    <row r="1732" spans="1:4" x14ac:dyDescent="0.25">
      <c r="A1732" s="6">
        <v>530802</v>
      </c>
      <c r="B1732" s="7" t="s">
        <v>95</v>
      </c>
      <c r="C1732" s="8">
        <v>564610523</v>
      </c>
      <c r="D1732" s="8">
        <v>480492213</v>
      </c>
    </row>
    <row r="1733" spans="1:4" x14ac:dyDescent="0.25">
      <c r="A1733" s="6">
        <v>530803</v>
      </c>
      <c r="B1733" s="7" t="s">
        <v>96</v>
      </c>
      <c r="C1733" s="8">
        <v>169927</v>
      </c>
      <c r="D1733" s="8">
        <v>167873</v>
      </c>
    </row>
    <row r="1734" spans="1:4" x14ac:dyDescent="0.25">
      <c r="A1734" s="6">
        <v>530804</v>
      </c>
      <c r="B1734" s="7" t="s">
        <v>97</v>
      </c>
      <c r="C1734" s="8">
        <v>1346057</v>
      </c>
      <c r="D1734" s="8">
        <v>6561327</v>
      </c>
    </row>
    <row r="1735" spans="1:4" x14ac:dyDescent="0.25">
      <c r="A1735" s="6">
        <v>530805</v>
      </c>
      <c r="B1735" s="7" t="s">
        <v>98</v>
      </c>
      <c r="C1735" s="8">
        <v>20523418</v>
      </c>
      <c r="D1735" s="8">
        <v>16828831</v>
      </c>
    </row>
    <row r="1736" spans="1:4" x14ac:dyDescent="0.25">
      <c r="A1736" s="6">
        <v>530806</v>
      </c>
      <c r="B1736" s="7" t="s">
        <v>99</v>
      </c>
      <c r="C1736" s="8">
        <v>5691984</v>
      </c>
      <c r="D1736" s="8">
        <v>2201453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88235615</v>
      </c>
      <c r="D1738" s="8">
        <v>99567396</v>
      </c>
    </row>
    <row r="1739" spans="1:4" x14ac:dyDescent="0.25">
      <c r="A1739" s="6">
        <v>530809</v>
      </c>
      <c r="B1739" s="7" t="s">
        <v>102</v>
      </c>
      <c r="C1739" s="8">
        <v>27084964</v>
      </c>
      <c r="D1739" s="8">
        <v>24174662</v>
      </c>
    </row>
    <row r="1740" spans="1:4" x14ac:dyDescent="0.25">
      <c r="A1740" s="6">
        <v>530810</v>
      </c>
      <c r="B1740" s="7" t="s">
        <v>103</v>
      </c>
      <c r="C1740" s="8">
        <v>1570188</v>
      </c>
      <c r="D1740" s="8">
        <v>1518885</v>
      </c>
    </row>
    <row r="1741" spans="1:4" x14ac:dyDescent="0.25">
      <c r="A1741" s="6">
        <v>530811</v>
      </c>
      <c r="B1741" s="7" t="s">
        <v>104</v>
      </c>
      <c r="C1741" s="8">
        <v>2248983</v>
      </c>
      <c r="D1741" s="8">
        <v>6164736</v>
      </c>
    </row>
    <row r="1742" spans="1:4" x14ac:dyDescent="0.25">
      <c r="A1742" s="6">
        <v>530812</v>
      </c>
      <c r="B1742" s="7" t="s">
        <v>105</v>
      </c>
      <c r="C1742" s="8"/>
      <c r="D1742" s="8">
        <v>1644573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208838</v>
      </c>
      <c r="D1745" s="8">
        <v>1186691</v>
      </c>
    </row>
    <row r="1746" spans="1:4" ht="15.75" thickBot="1" x14ac:dyDescent="0.3">
      <c r="A1746" s="9" t="s">
        <v>18</v>
      </c>
      <c r="B1746" s="10"/>
      <c r="C1746" s="24">
        <f>SUM(C1731:C1745)</f>
        <v>1275049415</v>
      </c>
      <c r="D1746" s="24">
        <f>SUM(D1731:D1745)</f>
        <v>1121325796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31479491</v>
      </c>
      <c r="D1765" s="8">
        <v>27906144</v>
      </c>
    </row>
    <row r="1766" spans="1:4" x14ac:dyDescent="0.25">
      <c r="A1766" s="6">
        <v>531002</v>
      </c>
      <c r="B1766" s="7" t="s">
        <v>95</v>
      </c>
      <c r="C1766" s="8">
        <v>396325946</v>
      </c>
      <c r="D1766" s="8">
        <v>306544122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13781057</v>
      </c>
      <c r="D1770" s="8">
        <v>10328557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>
        <v>17994386</v>
      </c>
      <c r="D1773" s="8">
        <v>27997829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459580880</v>
      </c>
      <c r="D1780" s="11">
        <f>SUM(D1765:D1779)</f>
        <v>372776652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427230678</v>
      </c>
      <c r="D1782" s="8">
        <v>353024454</v>
      </c>
    </row>
    <row r="1783" spans="1:4" x14ac:dyDescent="0.25">
      <c r="A1783" s="6">
        <v>531102</v>
      </c>
      <c r="B1783" s="7" t="s">
        <v>95</v>
      </c>
      <c r="C1783" s="8">
        <v>456703158</v>
      </c>
      <c r="D1783" s="8">
        <v>382776704</v>
      </c>
    </row>
    <row r="1784" spans="1:4" x14ac:dyDescent="0.25">
      <c r="A1784" s="6">
        <v>531103</v>
      </c>
      <c r="B1784" s="7" t="s">
        <v>96</v>
      </c>
      <c r="C1784" s="8">
        <v>2028893</v>
      </c>
      <c r="D1784" s="8">
        <v>1424741</v>
      </c>
    </row>
    <row r="1785" spans="1:4" x14ac:dyDescent="0.25">
      <c r="A1785" s="6">
        <v>531104</v>
      </c>
      <c r="B1785" s="7" t="s">
        <v>97</v>
      </c>
      <c r="C1785" s="8">
        <v>538423</v>
      </c>
      <c r="D1785" s="8">
        <v>2624531</v>
      </c>
    </row>
    <row r="1786" spans="1:4" x14ac:dyDescent="0.25">
      <c r="A1786" s="6">
        <v>531105</v>
      </c>
      <c r="B1786" s="7" t="s">
        <v>98</v>
      </c>
      <c r="C1786" s="8">
        <v>8354094</v>
      </c>
      <c r="D1786" s="8">
        <v>5706286</v>
      </c>
    </row>
    <row r="1787" spans="1:4" x14ac:dyDescent="0.25">
      <c r="A1787" s="6">
        <v>531106</v>
      </c>
      <c r="B1787" s="7" t="s">
        <v>99</v>
      </c>
      <c r="C1787" s="8">
        <v>404154795</v>
      </c>
      <c r="D1787" s="8">
        <v>430743758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54412439</v>
      </c>
      <c r="D1789" s="8">
        <v>59807802</v>
      </c>
    </row>
    <row r="1790" spans="1:4" x14ac:dyDescent="0.25">
      <c r="A1790" s="6">
        <v>531109</v>
      </c>
      <c r="B1790" s="7" t="s">
        <v>102</v>
      </c>
      <c r="C1790" s="8">
        <v>44339262</v>
      </c>
      <c r="D1790" s="8">
        <v>29871059</v>
      </c>
    </row>
    <row r="1791" spans="1:4" x14ac:dyDescent="0.25">
      <c r="A1791" s="6">
        <v>531110</v>
      </c>
      <c r="B1791" s="7" t="s">
        <v>103</v>
      </c>
      <c r="C1791" s="8">
        <v>1098227</v>
      </c>
      <c r="D1791" s="8">
        <v>1156429</v>
      </c>
    </row>
    <row r="1792" spans="1:4" x14ac:dyDescent="0.25">
      <c r="A1792" s="6">
        <v>531111</v>
      </c>
      <c r="B1792" s="7" t="s">
        <v>104</v>
      </c>
      <c r="C1792" s="8">
        <v>10596039</v>
      </c>
      <c r="D1792" s="8">
        <v>10050019</v>
      </c>
    </row>
    <row r="1793" spans="1:4" x14ac:dyDescent="0.25">
      <c r="A1793" s="6">
        <v>531112</v>
      </c>
      <c r="B1793" s="7" t="s">
        <v>105</v>
      </c>
      <c r="C1793" s="8">
        <v>2484476</v>
      </c>
      <c r="D1793" s="8">
        <v>3028086</v>
      </c>
    </row>
    <row r="1794" spans="1:4" x14ac:dyDescent="0.25">
      <c r="A1794" s="6">
        <v>531113</v>
      </c>
      <c r="B1794" s="7" t="s">
        <v>106</v>
      </c>
      <c r="C1794" s="8">
        <v>1053072</v>
      </c>
      <c r="D1794" s="8">
        <v>242249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3507566</v>
      </c>
      <c r="D1796" s="8">
        <v>2813818</v>
      </c>
    </row>
    <row r="1797" spans="1:4" ht="15.75" thickBot="1" x14ac:dyDescent="0.3">
      <c r="A1797" s="9" t="s">
        <v>18</v>
      </c>
      <c r="B1797" s="10"/>
      <c r="C1797" s="11">
        <f>SUM(C1782:C1796)</f>
        <v>1416501122</v>
      </c>
      <c r="D1797" s="11">
        <f>SUM(D1782:D1796)</f>
        <v>1283269936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240080069</v>
      </c>
      <c r="D1799" s="8">
        <v>240560977</v>
      </c>
    </row>
    <row r="1800" spans="1:4" x14ac:dyDescent="0.25">
      <c r="A1800" s="6">
        <v>531202</v>
      </c>
      <c r="B1800" s="7" t="s">
        <v>95</v>
      </c>
      <c r="C1800" s="8">
        <v>352015128</v>
      </c>
      <c r="D1800" s="8">
        <v>345207579</v>
      </c>
    </row>
    <row r="1801" spans="1:4" x14ac:dyDescent="0.25">
      <c r="A1801" s="6">
        <v>531203</v>
      </c>
      <c r="B1801" s="7" t="s">
        <v>96</v>
      </c>
      <c r="C1801" s="8">
        <v>1017464</v>
      </c>
      <c r="D1801" s="8">
        <v>2594540</v>
      </c>
    </row>
    <row r="1802" spans="1:4" x14ac:dyDescent="0.25">
      <c r="A1802" s="6">
        <v>531204</v>
      </c>
      <c r="B1802" s="7" t="s">
        <v>97</v>
      </c>
      <c r="C1802" s="8">
        <v>2624531</v>
      </c>
      <c r="D1802" s="8">
        <v>1637663</v>
      </c>
    </row>
    <row r="1803" spans="1:4" x14ac:dyDescent="0.25">
      <c r="A1803" s="6">
        <v>531205</v>
      </c>
      <c r="B1803" s="7" t="s">
        <v>98</v>
      </c>
      <c r="C1803" s="8">
        <v>4724528</v>
      </c>
      <c r="D1803" s="8">
        <v>3606001</v>
      </c>
    </row>
    <row r="1804" spans="1:4" x14ac:dyDescent="0.25">
      <c r="A1804" s="6">
        <v>531206</v>
      </c>
      <c r="B1804" s="7" t="s">
        <v>99</v>
      </c>
      <c r="C1804" s="8">
        <v>16907915</v>
      </c>
      <c r="D1804" s="8">
        <v>15831554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49119813</v>
      </c>
      <c r="D1806" s="8">
        <v>46563212</v>
      </c>
    </row>
    <row r="1807" spans="1:4" x14ac:dyDescent="0.25">
      <c r="A1807" s="6">
        <v>531209</v>
      </c>
      <c r="B1807" s="7" t="s">
        <v>102</v>
      </c>
      <c r="C1807" s="8">
        <v>25912052</v>
      </c>
      <c r="D1807" s="8">
        <v>30375149</v>
      </c>
    </row>
    <row r="1808" spans="1:4" x14ac:dyDescent="0.25">
      <c r="A1808" s="6">
        <v>531210</v>
      </c>
      <c r="B1808" s="7" t="s">
        <v>103</v>
      </c>
      <c r="C1808" s="8">
        <v>794007</v>
      </c>
      <c r="D1808" s="8">
        <v>1237624</v>
      </c>
    </row>
    <row r="1809" spans="1:4" x14ac:dyDescent="0.25">
      <c r="A1809" s="6">
        <v>531211</v>
      </c>
      <c r="B1809" s="7" t="s">
        <v>104</v>
      </c>
      <c r="C1809" s="8">
        <v>4867374</v>
      </c>
      <c r="D1809" s="8">
        <v>2531270</v>
      </c>
    </row>
    <row r="1810" spans="1:4" x14ac:dyDescent="0.25">
      <c r="A1810" s="6">
        <v>531212</v>
      </c>
      <c r="B1810" s="7" t="s">
        <v>105</v>
      </c>
      <c r="C1810" s="8">
        <v>2775728</v>
      </c>
      <c r="D1810" s="8">
        <v>27728</v>
      </c>
    </row>
    <row r="1811" spans="1:4" x14ac:dyDescent="0.25">
      <c r="A1811" s="6">
        <v>531213</v>
      </c>
      <c r="B1811" s="7" t="s">
        <v>106</v>
      </c>
      <c r="C1811" s="8">
        <v>181687</v>
      </c>
      <c r="D1811" s="8">
        <v>162523</v>
      </c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1361833</v>
      </c>
      <c r="D1813" s="8">
        <v>4277245</v>
      </c>
    </row>
    <row r="1814" spans="1:4" ht="15.75" thickBot="1" x14ac:dyDescent="0.3">
      <c r="A1814" s="9" t="s">
        <v>18</v>
      </c>
      <c r="B1814" s="10"/>
      <c r="C1814" s="11">
        <f>SUM(C1799:C1813)</f>
        <v>702382129</v>
      </c>
      <c r="D1814" s="11">
        <f>SUM(D1799:D1813)</f>
        <v>694613065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514840506</v>
      </c>
      <c r="D1816" s="8">
        <v>382536112</v>
      </c>
    </row>
    <row r="1817" spans="1:4" x14ac:dyDescent="0.25">
      <c r="A1817" s="6">
        <v>531302</v>
      </c>
      <c r="B1817" s="7" t="s">
        <v>95</v>
      </c>
      <c r="C1817" s="8">
        <v>31622390</v>
      </c>
      <c r="D1817" s="8">
        <v>30156589</v>
      </c>
    </row>
    <row r="1818" spans="1:4" x14ac:dyDescent="0.25">
      <c r="A1818" s="6">
        <v>531303</v>
      </c>
      <c r="B1818" s="7" t="s">
        <v>96</v>
      </c>
      <c r="C1818" s="8">
        <v>2917475</v>
      </c>
      <c r="D1818" s="8">
        <v>5169076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16542183</v>
      </c>
      <c r="D1820" s="8">
        <v>16082756</v>
      </c>
    </row>
    <row r="1821" spans="1:4" x14ac:dyDescent="0.25">
      <c r="A1821" s="6">
        <v>531306</v>
      </c>
      <c r="B1821" s="7" t="s">
        <v>99</v>
      </c>
      <c r="C1821" s="8">
        <v>995581663</v>
      </c>
      <c r="D1821" s="8">
        <v>816517819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294566838</v>
      </c>
      <c r="D1823" s="8">
        <v>430878611</v>
      </c>
    </row>
    <row r="1824" spans="1:4" x14ac:dyDescent="0.25">
      <c r="A1824" s="6">
        <v>531309</v>
      </c>
      <c r="B1824" s="7" t="s">
        <v>102</v>
      </c>
      <c r="C1824" s="8">
        <v>20682919</v>
      </c>
      <c r="D1824" s="8">
        <v>18095571</v>
      </c>
    </row>
    <row r="1825" spans="1:4" x14ac:dyDescent="0.25">
      <c r="A1825" s="6">
        <v>531310</v>
      </c>
      <c r="B1825" s="7" t="s">
        <v>103</v>
      </c>
      <c r="C1825" s="8">
        <v>234811</v>
      </c>
      <c r="D1825" s="8">
        <v>287502</v>
      </c>
    </row>
    <row r="1826" spans="1:4" x14ac:dyDescent="0.25">
      <c r="A1826" s="6">
        <v>531311</v>
      </c>
      <c r="B1826" s="7" t="s">
        <v>104</v>
      </c>
      <c r="C1826" s="8">
        <v>111981039</v>
      </c>
      <c r="D1826" s="8">
        <v>90580998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5596155</v>
      </c>
      <c r="D1830" s="8">
        <v>36271757</v>
      </c>
    </row>
    <row r="1831" spans="1:4" ht="15.75" thickBot="1" x14ac:dyDescent="0.3">
      <c r="A1831" s="9" t="s">
        <v>18</v>
      </c>
      <c r="B1831" s="10"/>
      <c r="C1831" s="11">
        <f>SUM(C1816:C1830)</f>
        <v>1994565979</v>
      </c>
      <c r="D1831" s="11">
        <f>SUM(D1816:D1830)</f>
        <v>1826576791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462265265</v>
      </c>
      <c r="D1833" s="8">
        <v>80849787</v>
      </c>
    </row>
    <row r="1834" spans="1:4" x14ac:dyDescent="0.25">
      <c r="A1834" s="6">
        <v>531402</v>
      </c>
      <c r="B1834" s="7" t="s">
        <v>95</v>
      </c>
      <c r="C1834" s="8">
        <v>1893799</v>
      </c>
      <c r="D1834" s="8">
        <v>2638556</v>
      </c>
    </row>
    <row r="1835" spans="1:4" x14ac:dyDescent="0.25">
      <c r="A1835" s="6">
        <v>531403</v>
      </c>
      <c r="B1835" s="7" t="s">
        <v>96</v>
      </c>
      <c r="C1835" s="8">
        <v>2606398</v>
      </c>
      <c r="D1835" s="8">
        <v>2864644</v>
      </c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10554689</v>
      </c>
      <c r="D1837" s="8">
        <v>11298619</v>
      </c>
    </row>
    <row r="1838" spans="1:4" x14ac:dyDescent="0.25">
      <c r="A1838" s="6">
        <v>531406</v>
      </c>
      <c r="B1838" s="7" t="s">
        <v>99</v>
      </c>
      <c r="C1838" s="8">
        <v>2278920</v>
      </c>
      <c r="D1838" s="8">
        <v>152334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319889379</v>
      </c>
      <c r="D1840" s="8">
        <v>402547733</v>
      </c>
    </row>
    <row r="1841" spans="1:4" x14ac:dyDescent="0.25">
      <c r="A1841" s="6">
        <v>531409</v>
      </c>
      <c r="B1841" s="7" t="s">
        <v>102</v>
      </c>
      <c r="C1841" s="8">
        <v>7846195</v>
      </c>
      <c r="D1841" s="8">
        <v>16882215</v>
      </c>
    </row>
    <row r="1842" spans="1:4" x14ac:dyDescent="0.25">
      <c r="A1842" s="6">
        <v>531410</v>
      </c>
      <c r="B1842" s="7" t="s">
        <v>103</v>
      </c>
      <c r="C1842" s="8">
        <v>63448</v>
      </c>
      <c r="D1842" s="8">
        <v>51647</v>
      </c>
    </row>
    <row r="1843" spans="1:4" x14ac:dyDescent="0.25">
      <c r="A1843" s="6">
        <v>531411</v>
      </c>
      <c r="B1843" s="7" t="s">
        <v>104</v>
      </c>
      <c r="C1843" s="8">
        <v>97607949</v>
      </c>
      <c r="D1843" s="8">
        <v>85040486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34415442</v>
      </c>
      <c r="D1847" s="8">
        <v>31653081</v>
      </c>
    </row>
    <row r="1848" spans="1:4" ht="15.75" thickBot="1" x14ac:dyDescent="0.3">
      <c r="A1848" s="9" t="s">
        <v>18</v>
      </c>
      <c r="B1848" s="10"/>
      <c r="C1848" s="11">
        <f>SUM(C1833:C1847)</f>
        <v>939421484</v>
      </c>
      <c r="D1848" s="11">
        <f>SUM(D1833:D1847)</f>
        <v>633979102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>
        <v>182476</v>
      </c>
      <c r="D1850" s="8">
        <v>146308778</v>
      </c>
    </row>
    <row r="1851" spans="1:4" x14ac:dyDescent="0.25">
      <c r="A1851" s="6">
        <v>531502</v>
      </c>
      <c r="B1851" s="7" t="s">
        <v>95</v>
      </c>
      <c r="C1851" s="8">
        <v>750</v>
      </c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>
        <v>49709</v>
      </c>
      <c r="D1854" s="8">
        <v>19135</v>
      </c>
    </row>
    <row r="1855" spans="1:4" x14ac:dyDescent="0.25">
      <c r="A1855" s="6">
        <v>531506</v>
      </c>
      <c r="B1855" s="7" t="s">
        <v>99</v>
      </c>
      <c r="C1855" s="8">
        <v>8625</v>
      </c>
      <c r="D1855" s="8">
        <v>23518</v>
      </c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>
        <v>4019</v>
      </c>
      <c r="D1857" s="8">
        <v>6300</v>
      </c>
    </row>
    <row r="1858" spans="1:4" x14ac:dyDescent="0.25">
      <c r="A1858" s="6">
        <v>531509</v>
      </c>
      <c r="B1858" s="7" t="s">
        <v>102</v>
      </c>
      <c r="C1858" s="8">
        <v>1750</v>
      </c>
      <c r="D1858" s="8">
        <v>37500</v>
      </c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247329</v>
      </c>
      <c r="D1865" s="11">
        <f>SUM(D1850:D1864)</f>
        <v>146395231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119485703</v>
      </c>
      <c r="D1867" s="8">
        <v>119964971</v>
      </c>
    </row>
    <row r="1868" spans="1:4" x14ac:dyDescent="0.25">
      <c r="A1868" s="6">
        <v>531602</v>
      </c>
      <c r="B1868" s="7" t="s">
        <v>348</v>
      </c>
      <c r="C1868" s="8">
        <v>5645017</v>
      </c>
      <c r="D1868" s="8">
        <v>673998</v>
      </c>
    </row>
    <row r="1869" spans="1:4" x14ac:dyDescent="0.25">
      <c r="A1869" s="6">
        <v>531603</v>
      </c>
      <c r="B1869" s="7" t="s">
        <v>349</v>
      </c>
      <c r="C1869" s="8">
        <v>8906970</v>
      </c>
      <c r="D1869" s="8"/>
    </row>
    <row r="1870" spans="1:4" x14ac:dyDescent="0.25">
      <c r="A1870" s="6">
        <v>531604</v>
      </c>
      <c r="B1870" s="7" t="s">
        <v>351</v>
      </c>
      <c r="C1870" s="8">
        <v>8922237</v>
      </c>
      <c r="D1870" s="8">
        <v>8043757</v>
      </c>
    </row>
    <row r="1871" spans="1:4" x14ac:dyDescent="0.25">
      <c r="A1871" s="6">
        <v>531605</v>
      </c>
      <c r="B1871" s="7" t="s">
        <v>352</v>
      </c>
      <c r="C1871" s="8">
        <v>1527120</v>
      </c>
      <c r="D1871" s="8">
        <v>2719902</v>
      </c>
    </row>
    <row r="1872" spans="1:4" x14ac:dyDescent="0.25">
      <c r="A1872" s="6">
        <v>531606</v>
      </c>
      <c r="B1872" s="7" t="s">
        <v>353</v>
      </c>
      <c r="C1872" s="8">
        <v>62036919</v>
      </c>
      <c r="D1872" s="8">
        <v>62293357</v>
      </c>
    </row>
    <row r="1873" spans="1:4" x14ac:dyDescent="0.25">
      <c r="A1873" s="6">
        <v>531607</v>
      </c>
      <c r="B1873" s="7" t="s">
        <v>354</v>
      </c>
      <c r="C1873" s="8">
        <v>11074719</v>
      </c>
      <c r="D1873" s="8">
        <v>10639834</v>
      </c>
    </row>
    <row r="1874" spans="1:4" x14ac:dyDescent="0.25">
      <c r="A1874" s="6">
        <v>531608</v>
      </c>
      <c r="B1874" s="7" t="s">
        <v>355</v>
      </c>
      <c r="C1874" s="8">
        <v>6155566</v>
      </c>
      <c r="D1874" s="8">
        <v>5124535</v>
      </c>
    </row>
    <row r="1875" spans="1:4" x14ac:dyDescent="0.25">
      <c r="A1875" s="6">
        <v>531609</v>
      </c>
      <c r="B1875" s="7" t="s">
        <v>356</v>
      </c>
      <c r="C1875" s="8">
        <v>6909302</v>
      </c>
      <c r="D1875" s="8">
        <v>4154291</v>
      </c>
    </row>
    <row r="1876" spans="1:4" x14ac:dyDescent="0.25">
      <c r="A1876" s="6">
        <v>531610</v>
      </c>
      <c r="B1876" s="7" t="s">
        <v>357</v>
      </c>
      <c r="C1876" s="8">
        <v>1376503</v>
      </c>
      <c r="D1876" s="8">
        <v>1663131</v>
      </c>
    </row>
    <row r="1877" spans="1:4" x14ac:dyDescent="0.25">
      <c r="A1877" s="6">
        <v>531611</v>
      </c>
      <c r="B1877" s="7" t="s">
        <v>358</v>
      </c>
      <c r="C1877" s="8">
        <v>120974</v>
      </c>
      <c r="D1877" s="8">
        <v>2308583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3210128</v>
      </c>
      <c r="D1881" s="8">
        <v>2576958</v>
      </c>
    </row>
    <row r="1882" spans="1:4" x14ac:dyDescent="0.25">
      <c r="A1882" s="6">
        <v>531616</v>
      </c>
      <c r="B1882" s="7" t="s">
        <v>363</v>
      </c>
      <c r="C1882" s="8">
        <v>6091579</v>
      </c>
      <c r="D1882" s="8">
        <v>5748778</v>
      </c>
    </row>
    <row r="1883" spans="1:4" x14ac:dyDescent="0.25">
      <c r="A1883" s="6">
        <v>531617</v>
      </c>
      <c r="B1883" s="7" t="s">
        <v>364</v>
      </c>
      <c r="C1883" s="8">
        <v>11073713</v>
      </c>
      <c r="D1883" s="8">
        <v>10545552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37473968</v>
      </c>
      <c r="D1885" s="8">
        <v>35225147</v>
      </c>
    </row>
    <row r="1886" spans="1:4" x14ac:dyDescent="0.25">
      <c r="A1886" s="6">
        <v>531620</v>
      </c>
      <c r="B1886" s="7" t="s">
        <v>367</v>
      </c>
      <c r="C1886" s="8">
        <v>11186781</v>
      </c>
      <c r="D1886" s="8">
        <v>9018161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3457094</v>
      </c>
      <c r="D1889" s="8">
        <v>3218620</v>
      </c>
    </row>
    <row r="1890" spans="1:4" x14ac:dyDescent="0.25">
      <c r="A1890" s="6">
        <v>531624</v>
      </c>
      <c r="B1890" s="7" t="s">
        <v>371</v>
      </c>
      <c r="C1890" s="8">
        <v>27352704</v>
      </c>
      <c r="D1890" s="8">
        <v>9580802</v>
      </c>
    </row>
    <row r="1891" spans="1:4" x14ac:dyDescent="0.25">
      <c r="A1891" s="6">
        <v>531625</v>
      </c>
      <c r="B1891" s="7" t="s">
        <v>372</v>
      </c>
      <c r="C1891" s="8">
        <v>1448563</v>
      </c>
      <c r="D1891" s="8">
        <v>605630</v>
      </c>
    </row>
    <row r="1892" spans="1:4" x14ac:dyDescent="0.25">
      <c r="A1892" s="6">
        <v>531626</v>
      </c>
      <c r="B1892" s="7" t="s">
        <v>373</v>
      </c>
      <c r="C1892" s="8">
        <v>1656980</v>
      </c>
      <c r="D1892" s="8">
        <v>1570493</v>
      </c>
    </row>
    <row r="1893" spans="1:4" x14ac:dyDescent="0.25">
      <c r="A1893" s="6">
        <v>531627</v>
      </c>
      <c r="B1893" s="7" t="s">
        <v>374</v>
      </c>
      <c r="C1893" s="8">
        <v>1346580</v>
      </c>
      <c r="D1893" s="8">
        <v>541500</v>
      </c>
    </row>
    <row r="1894" spans="1:4" x14ac:dyDescent="0.25">
      <c r="A1894" s="6">
        <v>531628</v>
      </c>
      <c r="B1894" s="7" t="s">
        <v>375</v>
      </c>
      <c r="C1894" s="8">
        <v>157143</v>
      </c>
      <c r="D1894" s="8">
        <v>126024</v>
      </c>
    </row>
    <row r="1895" spans="1:4" x14ac:dyDescent="0.25">
      <c r="A1895" s="6">
        <v>531629</v>
      </c>
      <c r="B1895" s="7" t="s">
        <v>376</v>
      </c>
      <c r="C1895" s="8">
        <v>3745067</v>
      </c>
      <c r="D1895" s="8">
        <v>2964051</v>
      </c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35315666</v>
      </c>
      <c r="D1897" s="8">
        <v>32651080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1009139</v>
      </c>
      <c r="D1899" s="8">
        <v>1073401</v>
      </c>
    </row>
    <row r="1900" spans="1:4" x14ac:dyDescent="0.25">
      <c r="A1900" s="6">
        <v>531634</v>
      </c>
      <c r="B1900" s="7" t="s">
        <v>381</v>
      </c>
      <c r="C1900" s="8">
        <v>1100000</v>
      </c>
      <c r="D1900" s="8">
        <v>1800912</v>
      </c>
    </row>
    <row r="1901" spans="1:4" x14ac:dyDescent="0.25">
      <c r="A1901" s="6">
        <v>531635</v>
      </c>
      <c r="B1901" s="7" t="s">
        <v>382</v>
      </c>
      <c r="C1901" s="8">
        <v>27318134</v>
      </c>
      <c r="D1901" s="8">
        <v>19562603</v>
      </c>
    </row>
    <row r="1902" spans="1:4" x14ac:dyDescent="0.25">
      <c r="A1902" s="6">
        <v>531636</v>
      </c>
      <c r="B1902" s="7" t="s">
        <v>383</v>
      </c>
      <c r="C1902" s="8">
        <v>14229579</v>
      </c>
      <c r="D1902" s="8">
        <v>11622681</v>
      </c>
    </row>
    <row r="1903" spans="1:4" x14ac:dyDescent="0.25">
      <c r="A1903" s="6">
        <v>531637</v>
      </c>
      <c r="B1903" s="7" t="s">
        <v>384</v>
      </c>
      <c r="C1903" s="8">
        <v>250000</v>
      </c>
      <c r="D1903" s="8">
        <v>202500</v>
      </c>
    </row>
    <row r="1904" spans="1:4" x14ac:dyDescent="0.25">
      <c r="A1904" s="6">
        <v>531638</v>
      </c>
      <c r="B1904" s="7" t="s">
        <v>413</v>
      </c>
      <c r="C1904" s="8">
        <v>63938994</v>
      </c>
      <c r="D1904" s="8">
        <v>57990576</v>
      </c>
    </row>
    <row r="1905" spans="1:4" x14ac:dyDescent="0.25">
      <c r="A1905" s="6">
        <v>531639</v>
      </c>
      <c r="B1905" s="7" t="s">
        <v>386</v>
      </c>
      <c r="C1905" s="8">
        <v>8007503</v>
      </c>
      <c r="D1905" s="8">
        <v>3988227</v>
      </c>
    </row>
    <row r="1906" spans="1:4" x14ac:dyDescent="0.25">
      <c r="A1906" s="6">
        <v>531640</v>
      </c>
      <c r="B1906" s="7" t="s">
        <v>387</v>
      </c>
      <c r="C1906" s="8">
        <v>5620</v>
      </c>
      <c r="D1906" s="8"/>
    </row>
    <row r="1907" spans="1:4" x14ac:dyDescent="0.25">
      <c r="A1907" s="6">
        <v>531641</v>
      </c>
      <c r="B1907" s="7" t="s">
        <v>388</v>
      </c>
      <c r="C1907" s="8">
        <v>2286722</v>
      </c>
      <c r="D1907" s="8">
        <v>2119593</v>
      </c>
    </row>
    <row r="1908" spans="1:4" x14ac:dyDescent="0.25">
      <c r="A1908" s="6">
        <v>531642</v>
      </c>
      <c r="B1908" s="7" t="s">
        <v>167</v>
      </c>
      <c r="C1908" s="8">
        <v>8147247</v>
      </c>
      <c r="D1908" s="8">
        <v>7840937</v>
      </c>
    </row>
    <row r="1909" spans="1:4" x14ac:dyDescent="0.25">
      <c r="A1909" s="6">
        <v>531643</v>
      </c>
      <c r="B1909" s="7" t="s">
        <v>159</v>
      </c>
      <c r="C1909" s="8">
        <v>1198142</v>
      </c>
      <c r="D1909" s="8">
        <v>1149913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829561</v>
      </c>
      <c r="D1911" s="8">
        <v>806841</v>
      </c>
    </row>
    <row r="1912" spans="1:4" x14ac:dyDescent="0.25">
      <c r="A1912" s="6">
        <v>531646</v>
      </c>
      <c r="B1912" s="7" t="s">
        <v>171</v>
      </c>
      <c r="C1912" s="8">
        <v>7253198</v>
      </c>
      <c r="D1912" s="8">
        <v>6949646</v>
      </c>
    </row>
    <row r="1913" spans="1:4" x14ac:dyDescent="0.25">
      <c r="A1913" s="6">
        <v>531647</v>
      </c>
      <c r="B1913" s="7" t="s">
        <v>389</v>
      </c>
      <c r="C1913" s="8">
        <v>4462500</v>
      </c>
      <c r="D1913" s="8">
        <v>4462500</v>
      </c>
    </row>
    <row r="1914" spans="1:4" x14ac:dyDescent="0.25">
      <c r="A1914" s="6">
        <v>531648</v>
      </c>
      <c r="B1914" s="7" t="s">
        <v>390</v>
      </c>
      <c r="C1914" s="8">
        <v>8286969</v>
      </c>
      <c r="D1914" s="8">
        <v>10093921</v>
      </c>
    </row>
    <row r="1915" spans="1:4" ht="15.75" thickBot="1" x14ac:dyDescent="0.3">
      <c r="A1915" s="6">
        <v>531660</v>
      </c>
      <c r="B1915" s="7" t="s">
        <v>38</v>
      </c>
      <c r="C1915" s="8">
        <v>107488499</v>
      </c>
      <c r="D1915" s="8">
        <v>181778677</v>
      </c>
    </row>
    <row r="1916" spans="1:4" x14ac:dyDescent="0.25">
      <c r="A1916" s="22" t="s">
        <v>18</v>
      </c>
      <c r="B1916" s="23"/>
      <c r="C1916" s="24">
        <f>SUM(C1867:C1915)</f>
        <v>631488803</v>
      </c>
      <c r="D1916" s="24">
        <f>SUM(D1867:D1915)</f>
        <v>643402083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3169773</v>
      </c>
      <c r="D1918" s="8">
        <v>3845197</v>
      </c>
    </row>
    <row r="1919" spans="1:4" ht="15.75" thickBot="1" x14ac:dyDescent="0.3">
      <c r="A1919" s="9" t="s">
        <v>18</v>
      </c>
      <c r="B1919" s="10"/>
      <c r="C1919" s="11">
        <f>SUM(C1918:C1918)</f>
        <v>3169773</v>
      </c>
      <c r="D1919" s="11">
        <f>SUM(D1918:D1918)</f>
        <v>3845197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6283117</v>
      </c>
      <c r="D2276" s="8">
        <v>4905868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26148036</v>
      </c>
      <c r="D2278" s="8">
        <v>22133310</v>
      </c>
    </row>
    <row r="2279" spans="1:4" ht="15.75" thickBot="1" x14ac:dyDescent="0.3">
      <c r="A2279" s="9" t="s">
        <v>18</v>
      </c>
      <c r="B2279" s="10"/>
      <c r="C2279" s="11">
        <f>SUM(C2275:C2278)</f>
        <v>32431153</v>
      </c>
      <c r="D2279" s="11">
        <f>SUM(D2275:D2278)</f>
        <v>27039178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288753086</v>
      </c>
      <c r="D2282" s="8">
        <v>285702880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3819644</v>
      </c>
      <c r="D2284" s="8">
        <v>3788538</v>
      </c>
    </row>
    <row r="2285" spans="1:4" ht="15.75" thickBot="1" x14ac:dyDescent="0.3">
      <c r="A2285" s="9" t="s">
        <v>18</v>
      </c>
      <c r="B2285" s="10"/>
      <c r="C2285" s="11">
        <f>SUM(C2281:C2284)</f>
        <v>292572730</v>
      </c>
      <c r="D2285" s="11">
        <f>SUM(D2281:D2284)</f>
        <v>289491418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13525385714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12086204809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580293211</v>
      </c>
      <c r="D2402" s="62">
        <f>D1115-D2400</f>
        <v>866869428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05247-FAD1-46B0-8ABB-7ABC7EF98CC5}">
  <dimension ref="A1:D2402"/>
  <sheetViews>
    <sheetView workbookViewId="0">
      <selection activeCell="B10" sqref="B10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/>
    </row>
    <row r="12" spans="1:4" x14ac:dyDescent="0.25">
      <c r="A12" s="6">
        <v>1108</v>
      </c>
      <c r="B12" s="7" t="s">
        <v>12</v>
      </c>
      <c r="C12" s="8">
        <v>10454866.619999999</v>
      </c>
      <c r="D12" s="8">
        <v>10030028.710000001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10454866.619999999</v>
      </c>
      <c r="D18" s="11">
        <f>SUM(D4:D17)</f>
        <v>10030028.710000001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3024.79</v>
      </c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10421</v>
      </c>
    </row>
    <row r="22" spans="1:4" x14ac:dyDescent="0.25">
      <c r="A22" s="6">
        <v>1203</v>
      </c>
      <c r="B22" s="7" t="s">
        <v>22</v>
      </c>
      <c r="C22" s="8">
        <v>238695.39</v>
      </c>
      <c r="D22" s="8">
        <v>1071214.3500000001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261720.18000000002</v>
      </c>
      <c r="D25" s="11">
        <f>SUM(D20:D24)</f>
        <v>1081635.3500000001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1174500</v>
      </c>
      <c r="D27" s="8"/>
    </row>
    <row r="28" spans="1:4" x14ac:dyDescent="0.25">
      <c r="A28" s="6">
        <v>1302</v>
      </c>
      <c r="B28" s="7" t="s">
        <v>27</v>
      </c>
      <c r="C28" s="8">
        <v>1176047.1599999999</v>
      </c>
      <c r="D28" s="8">
        <v>3925829.86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>
        <v>66188.649999999994</v>
      </c>
    </row>
    <row r="33" spans="1:4" x14ac:dyDescent="0.25">
      <c r="A33" s="6">
        <v>1307</v>
      </c>
      <c r="B33" s="7" t="s">
        <v>32</v>
      </c>
      <c r="C33" s="8">
        <v>5743</v>
      </c>
      <c r="D33" s="8">
        <v>7743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15000000</v>
      </c>
      <c r="D39" s="8">
        <v>15000000</v>
      </c>
    </row>
    <row r="40" spans="1:4" ht="15.75" thickBot="1" x14ac:dyDescent="0.3">
      <c r="A40" s="9" t="s">
        <v>18</v>
      </c>
      <c r="B40" s="10"/>
      <c r="C40" s="11">
        <f>SUM(C27:C39)</f>
        <v>17356290.16</v>
      </c>
      <c r="D40" s="11">
        <f>SUM(D27:D39)</f>
        <v>18999761.509999998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436312.28</v>
      </c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436312.28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360500</v>
      </c>
      <c r="D54" s="8">
        <v>360500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276006.40000000002</v>
      </c>
      <c r="D57" s="8">
        <v>851995.65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139440.89000000001</v>
      </c>
      <c r="D61" s="8">
        <v>73630.53</v>
      </c>
    </row>
    <row r="62" spans="1:4" x14ac:dyDescent="0.25">
      <c r="A62" s="22" t="s">
        <v>18</v>
      </c>
      <c r="B62" s="23"/>
      <c r="C62" s="24">
        <f>SUM(C53:C61)</f>
        <v>775947.29</v>
      </c>
      <c r="D62" s="24">
        <f>SUM(D53:D61)</f>
        <v>1286126.18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917162.88</v>
      </c>
      <c r="D64" s="8">
        <v>876011.83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917162.88</v>
      </c>
      <c r="D69" s="11">
        <f>SUM(D64:D68)</f>
        <v>876011.83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323191</v>
      </c>
      <c r="D73" s="8">
        <v>297895.34000000003</v>
      </c>
    </row>
    <row r="74" spans="1:4" x14ac:dyDescent="0.25">
      <c r="A74" s="6">
        <v>1704</v>
      </c>
      <c r="B74" s="7" t="s">
        <v>68</v>
      </c>
      <c r="C74" s="8">
        <v>-126595</v>
      </c>
      <c r="D74" s="8">
        <v>-45797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196596</v>
      </c>
      <c r="D77" s="11">
        <f>SUM(D71:D76)</f>
        <v>252098.34000000003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28433.919999999998</v>
      </c>
      <c r="D86" s="8">
        <v>10187.379999999999</v>
      </c>
    </row>
    <row r="87" spans="1:4" x14ac:dyDescent="0.25">
      <c r="A87" s="6">
        <v>1905</v>
      </c>
      <c r="B87" s="7" t="s">
        <v>78</v>
      </c>
      <c r="C87" s="8">
        <v>999432</v>
      </c>
      <c r="D87" s="8">
        <v>922200.78</v>
      </c>
    </row>
    <row r="88" spans="1:4" x14ac:dyDescent="0.25">
      <c r="A88" s="6">
        <v>1906</v>
      </c>
      <c r="B88" s="7" t="s">
        <v>79</v>
      </c>
      <c r="C88" s="8">
        <v>-99943</v>
      </c>
      <c r="D88" s="8">
        <v>-20751.32</v>
      </c>
    </row>
    <row r="89" spans="1:4" x14ac:dyDescent="0.25">
      <c r="A89" s="6">
        <v>1907</v>
      </c>
      <c r="B89" s="7" t="s">
        <v>80</v>
      </c>
      <c r="C89" s="8">
        <v>2485300</v>
      </c>
      <c r="D89" s="8">
        <v>1028160</v>
      </c>
    </row>
    <row r="90" spans="1:4" x14ac:dyDescent="0.25">
      <c r="A90" s="6">
        <v>1908</v>
      </c>
      <c r="B90" s="7" t="s">
        <v>81</v>
      </c>
      <c r="C90" s="8">
        <v>-210576</v>
      </c>
      <c r="D90" s="8">
        <v>-25704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3202646.92</v>
      </c>
      <c r="D92" s="11">
        <f>SUM(D83:D91)</f>
        <v>1914092.84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33601542.329999998</v>
      </c>
      <c r="D94" s="29">
        <f>D18+D25+D40+D51+D62+D69+D77+D81+D92</f>
        <v>34439754.759999998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278438</v>
      </c>
      <c r="D99" s="8"/>
    </row>
    <row r="100" spans="1:4" x14ac:dyDescent="0.25">
      <c r="A100" s="6">
        <v>2103</v>
      </c>
      <c r="B100" s="7" t="s">
        <v>88</v>
      </c>
      <c r="C100" s="8"/>
      <c r="D100" s="8">
        <v>5165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278438</v>
      </c>
      <c r="D105" s="11">
        <f>SUM(D98:D104)</f>
        <v>5165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>
        <v>331613.56</v>
      </c>
      <c r="D108" s="8">
        <v>49707.44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675398.05</v>
      </c>
      <c r="D112" s="8">
        <v>2808158.67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116757.38</v>
      </c>
      <c r="D114" s="8">
        <v>143864.5</v>
      </c>
    </row>
    <row r="115" spans="1:4" x14ac:dyDescent="0.25">
      <c r="A115" s="6">
        <v>2209</v>
      </c>
      <c r="B115" s="7" t="s">
        <v>102</v>
      </c>
      <c r="C115" s="8">
        <v>27312.11</v>
      </c>
      <c r="D115" s="8">
        <v>1365.61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>
        <v>14000</v>
      </c>
    </row>
    <row r="118" spans="1:4" x14ac:dyDescent="0.25">
      <c r="A118" s="6">
        <v>2212</v>
      </c>
      <c r="B118" s="7" t="s">
        <v>105</v>
      </c>
      <c r="C118" s="8">
        <v>293076.56</v>
      </c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14483</v>
      </c>
      <c r="D120" s="8">
        <v>15130</v>
      </c>
    </row>
    <row r="121" spans="1:4" x14ac:dyDescent="0.25">
      <c r="A121" s="6">
        <v>2215</v>
      </c>
      <c r="B121" s="7" t="s">
        <v>108</v>
      </c>
      <c r="C121" s="8">
        <v>4888.8500000000004</v>
      </c>
      <c r="D121" s="8">
        <v>1958319.15</v>
      </c>
    </row>
    <row r="122" spans="1:4" ht="15.75" thickBot="1" x14ac:dyDescent="0.3">
      <c r="A122" s="19">
        <v>2216</v>
      </c>
      <c r="B122" s="20" t="s">
        <v>109</v>
      </c>
      <c r="C122" s="8">
        <v>47598</v>
      </c>
      <c r="D122" s="8">
        <v>5398.81</v>
      </c>
    </row>
    <row r="123" spans="1:4" ht="15.75" thickBot="1" x14ac:dyDescent="0.3">
      <c r="A123" s="9" t="s">
        <v>18</v>
      </c>
      <c r="B123" s="10"/>
      <c r="C123" s="11">
        <f>SUM(C107:C122)</f>
        <v>1511127.5100000005</v>
      </c>
      <c r="D123" s="11">
        <f>SUM(D107:D122)</f>
        <v>4995944.1799999988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1112989.3999999999</v>
      </c>
      <c r="D138" s="8">
        <v>1407000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1112989.3999999999</v>
      </c>
      <c r="D141" s="11">
        <f>SUM(D125:D140)</f>
        <v>1407000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>
        <v>1127230.49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>
        <v>37715.629999999997</v>
      </c>
      <c r="D145" s="8">
        <v>30299.37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37715.629999999997</v>
      </c>
      <c r="D149" s="11">
        <f>SUM(D143:D148)</f>
        <v>1157529.8600000001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8059.82</v>
      </c>
      <c r="D153" s="8">
        <v>70020.490000000005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8059.82</v>
      </c>
      <c r="D157" s="11">
        <f>SUM(D151:D156)</f>
        <v>70020.490000000005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306643.34000000003</v>
      </c>
      <c r="D160" s="8">
        <v>734092.54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7410240.4800000004</v>
      </c>
      <c r="D164" s="8">
        <v>4098583.81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7716883.8200000003</v>
      </c>
      <c r="D167" s="11">
        <f>SUM(D159:D166)</f>
        <v>4832676.3499999996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121599.73</v>
      </c>
      <c r="D169" s="8">
        <v>98067.12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185611.09</v>
      </c>
      <c r="D172" s="8">
        <v>329944</v>
      </c>
    </row>
    <row r="173" spans="1:4" x14ac:dyDescent="0.25">
      <c r="A173" s="6">
        <v>2705</v>
      </c>
      <c r="B173" s="7" t="s">
        <v>155</v>
      </c>
      <c r="C173" s="8">
        <v>10568.51</v>
      </c>
      <c r="D173" s="8">
        <v>38292.97</v>
      </c>
    </row>
    <row r="174" spans="1:4" x14ac:dyDescent="0.25">
      <c r="A174" s="6">
        <v>2706</v>
      </c>
      <c r="B174" s="7" t="s">
        <v>156</v>
      </c>
      <c r="C174" s="8">
        <v>17364.41</v>
      </c>
      <c r="D174" s="8">
        <v>20219.7</v>
      </c>
    </row>
    <row r="175" spans="1:4" x14ac:dyDescent="0.25">
      <c r="A175" s="6">
        <v>2707</v>
      </c>
      <c r="B175" s="7" t="s">
        <v>157</v>
      </c>
      <c r="C175" s="8">
        <v>21199.45</v>
      </c>
      <c r="D175" s="8">
        <v>25749.49</v>
      </c>
    </row>
    <row r="176" spans="1:4" x14ac:dyDescent="0.25">
      <c r="A176" s="6">
        <v>2708</v>
      </c>
      <c r="B176" s="7" t="s">
        <v>158</v>
      </c>
      <c r="C176" s="8">
        <v>109887.57</v>
      </c>
      <c r="D176" s="8">
        <v>176368.48</v>
      </c>
    </row>
    <row r="177" spans="1:4" x14ac:dyDescent="0.25">
      <c r="A177" s="6">
        <v>2709</v>
      </c>
      <c r="B177" s="7" t="s">
        <v>159</v>
      </c>
      <c r="C177" s="8">
        <v>2875</v>
      </c>
      <c r="D177" s="8">
        <v>4117.2299999999996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1020</v>
      </c>
      <c r="D179" s="8">
        <v>660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16699.009999999998</v>
      </c>
      <c r="D181" s="8">
        <v>25408.23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21950.51</v>
      </c>
      <c r="D187" s="8">
        <v>29295.919999999998</v>
      </c>
    </row>
    <row r="188" spans="1:4" x14ac:dyDescent="0.25">
      <c r="A188" s="16">
        <v>2720</v>
      </c>
      <c r="B188" s="17" t="s">
        <v>170</v>
      </c>
      <c r="C188" s="8">
        <v>3213.43</v>
      </c>
      <c r="D188" s="8">
        <v>3294.76</v>
      </c>
    </row>
    <row r="189" spans="1:4" x14ac:dyDescent="0.25">
      <c r="A189" s="16">
        <v>2721</v>
      </c>
      <c r="B189" s="17" t="s">
        <v>171</v>
      </c>
      <c r="C189" s="8">
        <v>20730.810000000001</v>
      </c>
      <c r="D189" s="8">
        <v>28182.45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44690.14</v>
      </c>
      <c r="D191" s="8">
        <v>24906.92</v>
      </c>
    </row>
    <row r="192" spans="1:4" ht="15.75" thickBot="1" x14ac:dyDescent="0.3">
      <c r="A192" s="9" t="s">
        <v>18</v>
      </c>
      <c r="B192" s="10"/>
      <c r="C192" s="21">
        <f>SUM(C169:C191)</f>
        <v>577409.66</v>
      </c>
      <c r="D192" s="21">
        <f>SUM(D169:D191)</f>
        <v>804507.27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349271.99</v>
      </c>
      <c r="D195" s="8">
        <v>202987.27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349271.99</v>
      </c>
      <c r="D200" s="11">
        <f>SUM(D194:D199)</f>
        <v>202987.27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260580.56</v>
      </c>
      <c r="D202" s="8">
        <v>469108.89</v>
      </c>
    </row>
    <row r="203" spans="1:4" x14ac:dyDescent="0.25">
      <c r="A203" s="6">
        <v>2902</v>
      </c>
      <c r="B203" s="7" t="s">
        <v>182</v>
      </c>
      <c r="C203" s="8">
        <v>335793.08</v>
      </c>
      <c r="D203" s="8">
        <v>463357.14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596373.64</v>
      </c>
      <c r="D207" s="11">
        <f>SUM(D202:D206)</f>
        <v>932466.03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12188269.470000001</v>
      </c>
      <c r="D209" s="29">
        <f>D105+D123+D141+D149+D157+D167+D192+D200+D207</f>
        <v>14408296.449999997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-8586727.1400000006</v>
      </c>
      <c r="D223" s="8">
        <v>-9968541.7899999991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-8586727.1400000006</v>
      </c>
      <c r="D225" s="11">
        <f>SUM(D221:D224)</f>
        <v>-9968541.7899999991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21413272.859999999</v>
      </c>
      <c r="D227" s="29">
        <f>D216+D219+D225</f>
        <v>20031458.210000001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33601542.329999998</v>
      </c>
      <c r="D229" s="29">
        <f>D209+D227</f>
        <v>34439754.659999996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3037500</v>
      </c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3037500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30375</v>
      </c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30375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>
        <v>104330.66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-200019.74</v>
      </c>
      <c r="D591" s="8">
        <v>1317247.76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115000</v>
      </c>
      <c r="D593" s="8">
        <v>129476.28</v>
      </c>
    </row>
    <row r="594" spans="1:4" x14ac:dyDescent="0.25">
      <c r="A594" s="6">
        <v>430109</v>
      </c>
      <c r="B594" s="7" t="s">
        <v>102</v>
      </c>
      <c r="C594" s="8"/>
      <c r="D594" s="8">
        <v>68280.259999999995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>
        <v>195833.89</v>
      </c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10500</v>
      </c>
      <c r="D600" s="8">
        <v>2902105.39</v>
      </c>
    </row>
    <row r="601" spans="1:4" ht="15.75" thickBot="1" x14ac:dyDescent="0.3">
      <c r="A601" s="9" t="s">
        <v>18</v>
      </c>
      <c r="B601" s="10"/>
      <c r="C601" s="11">
        <f>SUM(C586:C600)</f>
        <v>121314.15000000002</v>
      </c>
      <c r="D601" s="11">
        <f>SUM(D586:D600)</f>
        <v>4521440.3499999996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>
        <v>6954.34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>
        <v>11351.58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18305.919999999998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2781.74</v>
      </c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>
        <v>4540.63</v>
      </c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7322.37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>
        <v>2279.98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13514.16</v>
      </c>
      <c r="D676" s="8">
        <v>105016.02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8050</v>
      </c>
      <c r="D678" s="8">
        <v>19418.98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>
        <v>-43.1</v>
      </c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>
        <v>151319.67999999999</v>
      </c>
    </row>
    <row r="686" spans="1:4" ht="15.75" thickBot="1" x14ac:dyDescent="0.3">
      <c r="A686" s="9" t="s">
        <v>18</v>
      </c>
      <c r="B686" s="10"/>
      <c r="C686" s="11">
        <f>SUM(C671:C685)</f>
        <v>21521.06</v>
      </c>
      <c r="D686" s="11">
        <f>SUM(D671:D685)</f>
        <v>278034.65999999997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41732.26</v>
      </c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526899.11</v>
      </c>
      <c r="D744" s="8">
        <v>213913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51790.51</v>
      </c>
      <c r="D746" s="8"/>
    </row>
    <row r="747" spans="1:4" x14ac:dyDescent="0.25">
      <c r="A747" s="6">
        <v>431009</v>
      </c>
      <c r="B747" s="7" t="s">
        <v>102</v>
      </c>
      <c r="C747" s="8">
        <v>27312.11</v>
      </c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1160842.1499999999</v>
      </c>
      <c r="D753" s="8">
        <v>328916</v>
      </c>
    </row>
    <row r="754" spans="1:4" ht="15.75" thickBot="1" x14ac:dyDescent="0.3">
      <c r="A754" s="9" t="s">
        <v>18</v>
      </c>
      <c r="B754" s="10"/>
      <c r="C754" s="11">
        <f>SUM(C739:C753)</f>
        <v>1808576.14</v>
      </c>
      <c r="D754" s="11">
        <f>SUM(D739:D753)</f>
        <v>542829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>
        <v>15895.82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149259.35999999999</v>
      </c>
      <c r="D761" s="8">
        <v>110891.44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>
        <v>25946.5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149259.35999999999</v>
      </c>
      <c r="D771" s="11">
        <f>SUM(D756:D770)</f>
        <v>152733.76000000001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1151494</v>
      </c>
      <c r="D778" s="8">
        <v>1269093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1151494</v>
      </c>
      <c r="D788" s="11">
        <f>SUM(D773:D787)</f>
        <v>1269093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217957.19</v>
      </c>
      <c r="D1093" s="8">
        <v>276486.57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16545.43</v>
      </c>
      <c r="D1098" s="8">
        <v>22567.5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234502.62</v>
      </c>
      <c r="D1102" s="11">
        <f>SUM(D1087:D1101)</f>
        <v>299054.07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0.39</v>
      </c>
      <c r="D1112" s="8">
        <v>5362.48</v>
      </c>
    </row>
    <row r="1113" spans="1:4" ht="15.75" thickBot="1" x14ac:dyDescent="0.3">
      <c r="A1113" s="9" t="s">
        <v>18</v>
      </c>
      <c r="B1113" s="10"/>
      <c r="C1113" s="11">
        <f>SUM(C1108:C1112)</f>
        <v>0.39</v>
      </c>
      <c r="D1113" s="11">
        <f>SUM(D1108:D1112)</f>
        <v>5362.48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6561865.0899999999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7086853.2400000002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607500</v>
      </c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607500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151875</v>
      </c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151875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383862.41</v>
      </c>
      <c r="D1617" s="8">
        <v>798289.5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383862.41</v>
      </c>
      <c r="D1627" s="11">
        <f>SUM(D1612:D1626)</f>
        <v>798289.5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>
        <v>5699.95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33785.370000000003</v>
      </c>
      <c r="D1634" s="8">
        <v>262540.05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20125</v>
      </c>
      <c r="D1636" s="8">
        <v>48547.44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>
        <v>-107.76</v>
      </c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>
        <v>378299.19</v>
      </c>
    </row>
    <row r="1644" spans="1:4" ht="15.75" thickBot="1" x14ac:dyDescent="0.3">
      <c r="A1644" s="9" t="s">
        <v>18</v>
      </c>
      <c r="B1644" s="10"/>
      <c r="C1644" s="11">
        <f>SUM(C1629:C1643)</f>
        <v>53802.61</v>
      </c>
      <c r="D1644" s="11">
        <f>SUM(D1629:D1643)</f>
        <v>695086.63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2279.98</v>
      </c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105016.02</v>
      </c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19418.98</v>
      </c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151319.67999999999</v>
      </c>
      <c r="D1660" s="8"/>
    </row>
    <row r="1661" spans="1:4" ht="15.75" thickBot="1" x14ac:dyDescent="0.3">
      <c r="A1661" s="9" t="s">
        <v>18</v>
      </c>
      <c r="B1661" s="10"/>
      <c r="C1661" s="24">
        <f>SUM(C1646:C1660)</f>
        <v>278034.65999999997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>
        <v>2781.74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>
        <v>4540.63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7322.37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>
        <v>39739.56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210648.37</v>
      </c>
      <c r="D1685" s="8">
        <v>277228.59999999998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>
        <v>64866.25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210648.37</v>
      </c>
      <c r="D1695" s="21">
        <f>SUM(D1680:D1694)</f>
        <v>381834.41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162500</v>
      </c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162500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>
        <v>41732.26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-80007.92</v>
      </c>
      <c r="D1787" s="8">
        <v>526899.11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46000</v>
      </c>
      <c r="D1789" s="8">
        <v>51790.51</v>
      </c>
    </row>
    <row r="1790" spans="1:4" x14ac:dyDescent="0.25">
      <c r="A1790" s="6">
        <v>531109</v>
      </c>
      <c r="B1790" s="7" t="s">
        <v>102</v>
      </c>
      <c r="C1790" s="8"/>
      <c r="D1790" s="8">
        <v>27312.11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>
        <v>78333.56</v>
      </c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4200</v>
      </c>
      <c r="D1796" s="8">
        <v>1160842.1499999999</v>
      </c>
    </row>
    <row r="1797" spans="1:4" ht="15.75" thickBot="1" x14ac:dyDescent="0.3">
      <c r="A1797" s="9" t="s">
        <v>18</v>
      </c>
      <c r="B1797" s="10"/>
      <c r="C1797" s="11">
        <f>SUM(C1782:C1796)</f>
        <v>48525.64</v>
      </c>
      <c r="D1797" s="11">
        <f>SUM(D1782:D1796)</f>
        <v>1808576.14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15895.82</v>
      </c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110891.44</v>
      </c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>
        <v>25946.5</v>
      </c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152733.76000000001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1112989.3999999999</v>
      </c>
      <c r="D1821" s="8">
        <v>1407000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1112989.3999999999</v>
      </c>
      <c r="D1831" s="11">
        <f>SUM(D1816:D1830)</f>
        <v>1407000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1733247.83</v>
      </c>
      <c r="D1867" s="8">
        <v>2263326.4900000002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>
        <v>12309.26</v>
      </c>
      <c r="D1871" s="8">
        <v>22352.53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>
        <v>82736.89</v>
      </c>
      <c r="D1874" s="8">
        <v>23469.78</v>
      </c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364236.74</v>
      </c>
      <c r="D1877" s="8">
        <v>302846.21000000002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336842.22</v>
      </c>
      <c r="D1881" s="8">
        <v>895722.22</v>
      </c>
    </row>
    <row r="1882" spans="1:4" x14ac:dyDescent="0.25">
      <c r="A1882" s="6">
        <v>531616</v>
      </c>
      <c r="B1882" s="7" t="s">
        <v>363</v>
      </c>
      <c r="C1882" s="8">
        <v>49865.599999999999</v>
      </c>
      <c r="D1882" s="8">
        <v>34853.040000000001</v>
      </c>
    </row>
    <row r="1883" spans="1:4" x14ac:dyDescent="0.25">
      <c r="A1883" s="6">
        <v>531617</v>
      </c>
      <c r="B1883" s="7" t="s">
        <v>364</v>
      </c>
      <c r="C1883" s="8">
        <v>150</v>
      </c>
      <c r="D1883" s="8">
        <v>60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>
        <v>46455.32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>
        <v>106680</v>
      </c>
    </row>
    <row r="1890" spans="1:4" x14ac:dyDescent="0.25">
      <c r="A1890" s="6">
        <v>531624</v>
      </c>
      <c r="B1890" s="7" t="s">
        <v>371</v>
      </c>
      <c r="C1890" s="8">
        <v>453863.37</v>
      </c>
      <c r="D1890" s="8">
        <v>247448.9</v>
      </c>
    </row>
    <row r="1891" spans="1:4" x14ac:dyDescent="0.25">
      <c r="A1891" s="6">
        <v>531625</v>
      </c>
      <c r="B1891" s="7" t="s">
        <v>372</v>
      </c>
      <c r="C1891" s="8">
        <v>122060.96</v>
      </c>
      <c r="D1891" s="8">
        <v>88761.19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97566.64</v>
      </c>
      <c r="D1893" s="8">
        <v>4042.78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>
        <v>18000</v>
      </c>
    </row>
    <row r="1901" spans="1:4" x14ac:dyDescent="0.25">
      <c r="A1901" s="6">
        <v>531635</v>
      </c>
      <c r="B1901" s="7" t="s">
        <v>382</v>
      </c>
      <c r="C1901" s="8"/>
      <c r="D1901" s="8">
        <v>1292.93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176923</v>
      </c>
      <c r="D1904" s="8">
        <v>81975</v>
      </c>
    </row>
    <row r="1905" spans="1:4" x14ac:dyDescent="0.25">
      <c r="A1905" s="6">
        <v>531639</v>
      </c>
      <c r="B1905" s="7" t="s">
        <v>386</v>
      </c>
      <c r="C1905" s="8"/>
      <c r="D1905" s="8">
        <v>19336.73</v>
      </c>
    </row>
    <row r="1906" spans="1:4" x14ac:dyDescent="0.25">
      <c r="A1906" s="6">
        <v>531640</v>
      </c>
      <c r="B1906" s="7" t="s">
        <v>387</v>
      </c>
      <c r="C1906" s="8">
        <v>3434.38</v>
      </c>
      <c r="D1906" s="8">
        <v>11441.48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17453</v>
      </c>
      <c r="D1909" s="8">
        <v>21817.23</v>
      </c>
    </row>
    <row r="1910" spans="1:4" x14ac:dyDescent="0.25">
      <c r="A1910" s="6">
        <v>531644</v>
      </c>
      <c r="B1910" s="7" t="s">
        <v>169</v>
      </c>
      <c r="C1910" s="8">
        <v>129802.45</v>
      </c>
      <c r="D1910" s="8">
        <v>156728.14000000001</v>
      </c>
    </row>
    <row r="1911" spans="1:4" x14ac:dyDescent="0.25">
      <c r="A1911" s="6">
        <v>531645</v>
      </c>
      <c r="B1911" s="7" t="s">
        <v>170</v>
      </c>
      <c r="C1911" s="8">
        <v>18944.2</v>
      </c>
      <c r="D1911" s="8">
        <v>16695.939999999999</v>
      </c>
    </row>
    <row r="1912" spans="1:4" x14ac:dyDescent="0.25">
      <c r="A1912" s="6">
        <v>531646</v>
      </c>
      <c r="B1912" s="7" t="s">
        <v>171</v>
      </c>
      <c r="C1912" s="8">
        <v>128426.96</v>
      </c>
      <c r="D1912" s="8">
        <v>149135.01999999999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229325.94</v>
      </c>
      <c r="D1915" s="8">
        <v>377101.42</v>
      </c>
    </row>
    <row r="1916" spans="1:4" x14ac:dyDescent="0.25">
      <c r="A1916" s="22" t="s">
        <v>18</v>
      </c>
      <c r="B1916" s="23"/>
      <c r="C1916" s="24">
        <f>SUM(C1867:C1915)</f>
        <v>3957189.44</v>
      </c>
      <c r="D1916" s="24">
        <f>SUM(D1867:D1915)</f>
        <v>4889542.3499999987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>
        <v>2414.81</v>
      </c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2414.81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12382.13</v>
      </c>
      <c r="D2276" s="8">
        <v>21945.45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>
        <v>1.37</v>
      </c>
    </row>
    <row r="2279" spans="1:4" ht="15.75" thickBot="1" x14ac:dyDescent="0.3">
      <c r="A2279" s="9" t="s">
        <v>18</v>
      </c>
      <c r="B2279" s="10"/>
      <c r="C2279" s="11">
        <f>SUM(C2275:C2278)</f>
        <v>12382.13</v>
      </c>
      <c r="D2279" s="11">
        <f>SUM(D2275:D2278)</f>
        <v>21946.82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-319.19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-319.19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7131724.2299999986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10012013.029999999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-569859.13999999873</v>
      </c>
      <c r="D2402" s="62">
        <f>D1115-D2400</f>
        <v>-2925159.7899999991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A3103-D788-43C6-9847-2D7D48029CAC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3000000</v>
      </c>
      <c r="D11" s="8"/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81239766</v>
      </c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84239766</v>
      </c>
      <c r="D18" s="11">
        <f>SUM(D4:D17)</f>
        <v>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>
        <v>9101</v>
      </c>
    </row>
    <row r="21" spans="1:4" x14ac:dyDescent="0.25">
      <c r="A21" s="6">
        <v>1202</v>
      </c>
      <c r="B21" s="7" t="s">
        <v>21</v>
      </c>
      <c r="C21" s="8">
        <v>35000</v>
      </c>
      <c r="D21" s="8">
        <v>35000</v>
      </c>
    </row>
    <row r="22" spans="1:4" x14ac:dyDescent="0.25">
      <c r="A22" s="6">
        <v>1203</v>
      </c>
      <c r="B22" s="7" t="s">
        <v>22</v>
      </c>
      <c r="C22" s="8">
        <v>3981916</v>
      </c>
      <c r="D22" s="8">
        <v>-993789</v>
      </c>
    </row>
    <row r="23" spans="1:4" x14ac:dyDescent="0.25">
      <c r="A23" s="6">
        <v>1204</v>
      </c>
      <c r="B23" s="7" t="s">
        <v>23</v>
      </c>
      <c r="C23" s="8">
        <v>96065</v>
      </c>
      <c r="D23" s="8">
        <v>97815</v>
      </c>
    </row>
    <row r="24" spans="1:4" ht="15.75" thickBot="1" x14ac:dyDescent="0.3">
      <c r="A24" s="16">
        <v>1205</v>
      </c>
      <c r="B24" s="17" t="s">
        <v>24</v>
      </c>
      <c r="C24" s="8">
        <v>600030</v>
      </c>
      <c r="D24" s="18">
        <v>6593142</v>
      </c>
    </row>
    <row r="25" spans="1:4" ht="15.75" thickBot="1" x14ac:dyDescent="0.3">
      <c r="A25" s="9" t="s">
        <v>18</v>
      </c>
      <c r="B25" s="10"/>
      <c r="C25" s="11">
        <f>SUM(C20:C24)</f>
        <v>4713011</v>
      </c>
      <c r="D25" s="11">
        <f>SUM(D20:D24)</f>
        <v>5741269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840038</v>
      </c>
      <c r="D27" s="8">
        <v>68284</v>
      </c>
    </row>
    <row r="28" spans="1:4" x14ac:dyDescent="0.25">
      <c r="A28" s="6">
        <v>1302</v>
      </c>
      <c r="B28" s="7" t="s">
        <v>27</v>
      </c>
      <c r="C28" s="8">
        <v>71365230</v>
      </c>
      <c r="D28" s="8">
        <v>47962709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450028</v>
      </c>
      <c r="D30" s="8">
        <v>537184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283506</v>
      </c>
      <c r="D32" s="8">
        <v>61346</v>
      </c>
    </row>
    <row r="33" spans="1:4" x14ac:dyDescent="0.25">
      <c r="A33" s="6">
        <v>1307</v>
      </c>
      <c r="B33" s="7" t="s">
        <v>32</v>
      </c>
      <c r="C33" s="8">
        <v>8051115</v>
      </c>
      <c r="D33" s="8">
        <v>7874730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80989917</v>
      </c>
      <c r="D40" s="11">
        <f>SUM(D27:D39)</f>
        <v>56504253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1849737</v>
      </c>
      <c r="D47" s="8">
        <v>1302385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1849737</v>
      </c>
      <c r="D51" s="21">
        <f>SUM(D42:D50)</f>
        <v>1302385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13434071</v>
      </c>
      <c r="D57" s="8">
        <v>6614051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2399600</v>
      </c>
      <c r="D59" s="8">
        <v>2640045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5445384</v>
      </c>
      <c r="D61" s="8">
        <v>1619120</v>
      </c>
    </row>
    <row r="62" spans="1:4" x14ac:dyDescent="0.25">
      <c r="A62" s="22" t="s">
        <v>18</v>
      </c>
      <c r="B62" s="23"/>
      <c r="C62" s="24">
        <f>SUM(C53:C61)</f>
        <v>21279055</v>
      </c>
      <c r="D62" s="24">
        <f>SUM(D53:D61)</f>
        <v>10873216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1277158</v>
      </c>
      <c r="D64" s="8">
        <v>1145692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1277158</v>
      </c>
      <c r="D69" s="11">
        <f>SUM(D64:D68)</f>
        <v>1145692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5990687</v>
      </c>
      <c r="D73" s="8">
        <v>5316801</v>
      </c>
    </row>
    <row r="74" spans="1:4" x14ac:dyDescent="0.25">
      <c r="A74" s="6">
        <v>1704</v>
      </c>
      <c r="B74" s="7" t="s">
        <v>68</v>
      </c>
      <c r="C74" s="8">
        <v>-3499117</v>
      </c>
      <c r="D74" s="8">
        <v>-2753112</v>
      </c>
    </row>
    <row r="75" spans="1:4" x14ac:dyDescent="0.25">
      <c r="A75" s="6">
        <v>1705</v>
      </c>
      <c r="B75" s="7" t="s">
        <v>69</v>
      </c>
      <c r="C75" s="8">
        <v>523373</v>
      </c>
      <c r="D75" s="8">
        <v>523373</v>
      </c>
    </row>
    <row r="76" spans="1:4" ht="15.75" thickBot="1" x14ac:dyDescent="0.3">
      <c r="A76" s="6">
        <v>1706</v>
      </c>
      <c r="B76" s="7" t="s">
        <v>70</v>
      </c>
      <c r="C76" s="8">
        <v>-311314</v>
      </c>
      <c r="D76" s="8">
        <v>-277267</v>
      </c>
    </row>
    <row r="77" spans="1:4" ht="15.75" thickBot="1" x14ac:dyDescent="0.3">
      <c r="A77" s="9" t="s">
        <v>18</v>
      </c>
      <c r="B77" s="10"/>
      <c r="C77" s="11">
        <f>SUM(C71:C76)</f>
        <v>2703629</v>
      </c>
      <c r="D77" s="11">
        <f>SUM(D71:D76)</f>
        <v>2809795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>
        <v>265228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1000747</v>
      </c>
      <c r="D85" s="8">
        <v>1423548</v>
      </c>
    </row>
    <row r="86" spans="1:4" x14ac:dyDescent="0.25">
      <c r="A86" s="6">
        <v>1904</v>
      </c>
      <c r="B86" s="7" t="s">
        <v>77</v>
      </c>
      <c r="C86" s="8">
        <v>811973</v>
      </c>
      <c r="D86" s="8">
        <v>289582</v>
      </c>
    </row>
    <row r="87" spans="1:4" x14ac:dyDescent="0.25">
      <c r="A87" s="6">
        <v>1905</v>
      </c>
      <c r="B87" s="7" t="s">
        <v>78</v>
      </c>
      <c r="C87" s="8">
        <v>18462440</v>
      </c>
      <c r="D87" s="8">
        <v>18462440</v>
      </c>
    </row>
    <row r="88" spans="1:4" x14ac:dyDescent="0.25">
      <c r="A88" s="6">
        <v>1906</v>
      </c>
      <c r="B88" s="7" t="s">
        <v>79</v>
      </c>
      <c r="C88" s="8">
        <v>-11514739</v>
      </c>
      <c r="D88" s="8">
        <v>-7812871</v>
      </c>
    </row>
    <row r="89" spans="1:4" x14ac:dyDescent="0.25">
      <c r="A89" s="6">
        <v>1907</v>
      </c>
      <c r="B89" s="7" t="s">
        <v>80</v>
      </c>
      <c r="C89" s="8">
        <v>15865196</v>
      </c>
      <c r="D89" s="8">
        <v>15865196</v>
      </c>
    </row>
    <row r="90" spans="1:4" x14ac:dyDescent="0.25">
      <c r="A90" s="6">
        <v>1908</v>
      </c>
      <c r="B90" s="7" t="s">
        <v>81</v>
      </c>
      <c r="C90" s="8">
        <v>-7932598</v>
      </c>
      <c r="D90" s="8">
        <v>-4759558</v>
      </c>
    </row>
    <row r="91" spans="1:4" ht="15.75" thickBot="1" x14ac:dyDescent="0.3">
      <c r="A91" s="6">
        <v>1910</v>
      </c>
      <c r="B91" s="7" t="s">
        <v>38</v>
      </c>
      <c r="C91" s="8">
        <v>6708</v>
      </c>
      <c r="D91" s="8">
        <v>5021</v>
      </c>
    </row>
    <row r="92" spans="1:4" ht="15.75" thickBot="1" x14ac:dyDescent="0.3">
      <c r="A92" s="9" t="s">
        <v>82</v>
      </c>
      <c r="B92" s="10"/>
      <c r="C92" s="11">
        <f>SUM(C83:C91)</f>
        <v>16699727</v>
      </c>
      <c r="D92" s="11">
        <f>SUM(D83:D91)</f>
        <v>23738586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213752000</v>
      </c>
      <c r="D94" s="29">
        <f>D18+D25+D40+D51+D62+D69+D77+D81+D92</f>
        <v>102115196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10404</v>
      </c>
      <c r="D98" s="8"/>
    </row>
    <row r="99" spans="1:4" x14ac:dyDescent="0.25">
      <c r="A99" s="6">
        <v>2102</v>
      </c>
      <c r="B99" s="7" t="s">
        <v>87</v>
      </c>
      <c r="C99" s="8">
        <v>230635</v>
      </c>
      <c r="D99" s="8"/>
    </row>
    <row r="100" spans="1:4" x14ac:dyDescent="0.25">
      <c r="A100" s="6">
        <v>2103</v>
      </c>
      <c r="B100" s="7" t="s">
        <v>88</v>
      </c>
      <c r="C100" s="8">
        <v>17990</v>
      </c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284</v>
      </c>
      <c r="D103" s="8">
        <v>439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259313</v>
      </c>
      <c r="D105" s="11">
        <f>SUM(D98:D104)</f>
        <v>439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336057</v>
      </c>
      <c r="D107" s="8">
        <v>326816</v>
      </c>
    </row>
    <row r="108" spans="1:4" x14ac:dyDescent="0.25">
      <c r="A108" s="6">
        <v>2202</v>
      </c>
      <c r="B108" s="7" t="s">
        <v>95</v>
      </c>
      <c r="C108" s="8">
        <v>339007</v>
      </c>
      <c r="D108" s="8">
        <v>194457</v>
      </c>
    </row>
    <row r="109" spans="1:4" x14ac:dyDescent="0.25">
      <c r="A109" s="6">
        <v>2203</v>
      </c>
      <c r="B109" s="33" t="s">
        <v>96</v>
      </c>
      <c r="C109" s="8">
        <v>82899</v>
      </c>
      <c r="D109" s="8">
        <v>1015672</v>
      </c>
    </row>
    <row r="110" spans="1:4" x14ac:dyDescent="0.25">
      <c r="A110" s="6">
        <v>2204</v>
      </c>
      <c r="B110" s="7" t="s">
        <v>97</v>
      </c>
      <c r="C110" s="8">
        <v>38164</v>
      </c>
      <c r="D110" s="8">
        <v>1200</v>
      </c>
    </row>
    <row r="111" spans="1:4" x14ac:dyDescent="0.25">
      <c r="A111" s="6">
        <v>2205</v>
      </c>
      <c r="B111" s="7" t="s">
        <v>98</v>
      </c>
      <c r="C111" s="8">
        <v>61870</v>
      </c>
      <c r="D111" s="8">
        <v>82973</v>
      </c>
    </row>
    <row r="112" spans="1:4" x14ac:dyDescent="0.25">
      <c r="A112" s="6">
        <v>2206</v>
      </c>
      <c r="B112" s="7" t="s">
        <v>99</v>
      </c>
      <c r="C112" s="8">
        <v>63569299</v>
      </c>
      <c r="D112" s="8">
        <v>27999297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4325683</v>
      </c>
      <c r="D114" s="8">
        <v>3365229</v>
      </c>
    </row>
    <row r="115" spans="1:4" x14ac:dyDescent="0.25">
      <c r="A115" s="6">
        <v>2209</v>
      </c>
      <c r="B115" s="7" t="s">
        <v>102</v>
      </c>
      <c r="C115" s="8">
        <v>107956</v>
      </c>
      <c r="D115" s="8">
        <v>66981</v>
      </c>
    </row>
    <row r="116" spans="1:4" x14ac:dyDescent="0.25">
      <c r="A116" s="6">
        <v>2210</v>
      </c>
      <c r="B116" s="7" t="s">
        <v>103</v>
      </c>
      <c r="C116" s="8">
        <v>6299</v>
      </c>
      <c r="D116" s="8">
        <v>235530</v>
      </c>
    </row>
    <row r="117" spans="1:4" x14ac:dyDescent="0.25">
      <c r="A117" s="6">
        <v>2211</v>
      </c>
      <c r="B117" s="7" t="s">
        <v>104</v>
      </c>
      <c r="C117" s="8">
        <v>324663</v>
      </c>
      <c r="D117" s="8">
        <v>288152</v>
      </c>
    </row>
    <row r="118" spans="1:4" x14ac:dyDescent="0.25">
      <c r="A118" s="6">
        <v>2212</v>
      </c>
      <c r="B118" s="7" t="s">
        <v>105</v>
      </c>
      <c r="C118" s="8">
        <v>285612</v>
      </c>
      <c r="D118" s="8">
        <v>27325</v>
      </c>
    </row>
    <row r="119" spans="1:4" x14ac:dyDescent="0.25">
      <c r="A119" s="6">
        <v>2213</v>
      </c>
      <c r="B119" s="7" t="s">
        <v>106</v>
      </c>
      <c r="C119" s="8">
        <v>209982</v>
      </c>
      <c r="D119" s="8">
        <v>372771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3463909</v>
      </c>
      <c r="D121" s="8">
        <v>1392549</v>
      </c>
    </row>
    <row r="122" spans="1:4" ht="15.75" thickBot="1" x14ac:dyDescent="0.3">
      <c r="A122" s="19">
        <v>2216</v>
      </c>
      <c r="B122" s="20" t="s">
        <v>109</v>
      </c>
      <c r="C122" s="8">
        <v>12001</v>
      </c>
      <c r="D122" s="8">
        <v>7762</v>
      </c>
    </row>
    <row r="123" spans="1:4" ht="15.75" thickBot="1" x14ac:dyDescent="0.3">
      <c r="A123" s="9" t="s">
        <v>18</v>
      </c>
      <c r="B123" s="10"/>
      <c r="C123" s="11">
        <f>SUM(C107:C122)</f>
        <v>73163401</v>
      </c>
      <c r="D123" s="11">
        <f>SUM(D107:D122)</f>
        <v>35376714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39673373</v>
      </c>
      <c r="D138" s="8">
        <v>11860399</v>
      </c>
    </row>
    <row r="139" spans="1:4" x14ac:dyDescent="0.25">
      <c r="A139" s="6">
        <v>2314</v>
      </c>
      <c r="B139" s="7" t="s">
        <v>125</v>
      </c>
      <c r="C139" s="8">
        <v>-289976</v>
      </c>
      <c r="D139" s="8">
        <v>-1012570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39383397</v>
      </c>
      <c r="D141" s="11">
        <f>SUM(D125:D140)</f>
        <v>10847829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2614740</v>
      </c>
      <c r="D143" s="8">
        <v>1456501</v>
      </c>
    </row>
    <row r="144" spans="1:4" x14ac:dyDescent="0.25">
      <c r="A144" s="6">
        <v>2402</v>
      </c>
      <c r="B144" s="7" t="s">
        <v>129</v>
      </c>
      <c r="C144" s="8">
        <v>11522375</v>
      </c>
      <c r="D144" s="8">
        <v>4002840</v>
      </c>
    </row>
    <row r="145" spans="1:4" x14ac:dyDescent="0.25">
      <c r="A145" s="6">
        <v>2403</v>
      </c>
      <c r="B145" s="7" t="s">
        <v>130</v>
      </c>
      <c r="C145" s="8">
        <v>936084</v>
      </c>
      <c r="D145" s="8">
        <v>1060339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566443</v>
      </c>
      <c r="D147" s="8">
        <v>687679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15639642</v>
      </c>
      <c r="D149" s="11">
        <f>SUM(D143:D148)</f>
        <v>7207359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553561</v>
      </c>
      <c r="D153" s="8">
        <v>215863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2610372</v>
      </c>
      <c r="D155" s="8">
        <v>871337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3163933</v>
      </c>
      <c r="D157" s="11">
        <f>SUM(D151:D156)</f>
        <v>1087200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16058569</v>
      </c>
      <c r="D160" s="8">
        <v>5853381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>
        <v>302387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16058569</v>
      </c>
      <c r="D167" s="11">
        <f>SUM(D159:D166)</f>
        <v>6155768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3170280</v>
      </c>
      <c r="D169" s="8">
        <v>1213137</v>
      </c>
    </row>
    <row r="170" spans="1:4" x14ac:dyDescent="0.25">
      <c r="A170" s="6">
        <v>2702</v>
      </c>
      <c r="B170" s="7" t="s">
        <v>152</v>
      </c>
      <c r="C170" s="8">
        <v>1559</v>
      </c>
      <c r="D170" s="8">
        <v>1559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564272</v>
      </c>
      <c r="D172" s="8">
        <v>1221499</v>
      </c>
    </row>
    <row r="173" spans="1:4" x14ac:dyDescent="0.25">
      <c r="A173" s="6">
        <v>2705</v>
      </c>
      <c r="B173" s="7" t="s">
        <v>155</v>
      </c>
      <c r="C173" s="8">
        <v>542183</v>
      </c>
      <c r="D173" s="8">
        <v>1733083</v>
      </c>
    </row>
    <row r="174" spans="1:4" x14ac:dyDescent="0.25">
      <c r="A174" s="6">
        <v>2706</v>
      </c>
      <c r="B174" s="7" t="s">
        <v>156</v>
      </c>
      <c r="C174" s="8">
        <v>149718</v>
      </c>
      <c r="D174" s="8">
        <v>69306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-108</v>
      </c>
      <c r="D176" s="8">
        <v>4002</v>
      </c>
    </row>
    <row r="177" spans="1:4" x14ac:dyDescent="0.25">
      <c r="A177" s="6">
        <v>2709</v>
      </c>
      <c r="B177" s="7" t="s">
        <v>159</v>
      </c>
      <c r="C177" s="8">
        <v>31220</v>
      </c>
      <c r="D177" s="8">
        <v>29698</v>
      </c>
    </row>
    <row r="178" spans="1:4" x14ac:dyDescent="0.25">
      <c r="A178" s="6">
        <v>2710</v>
      </c>
      <c r="B178" s="7" t="s">
        <v>160</v>
      </c>
      <c r="C178" s="8">
        <v>282065</v>
      </c>
      <c r="D178" s="8">
        <v>95585</v>
      </c>
    </row>
    <row r="179" spans="1:4" x14ac:dyDescent="0.25">
      <c r="A179" s="6">
        <v>2711</v>
      </c>
      <c r="B179" s="7" t="s">
        <v>161</v>
      </c>
      <c r="C179" s="8">
        <v>42337</v>
      </c>
      <c r="D179" s="8">
        <v>28448</v>
      </c>
    </row>
    <row r="180" spans="1:4" x14ac:dyDescent="0.25">
      <c r="A180" s="6">
        <v>2712</v>
      </c>
      <c r="B180" s="7" t="s">
        <v>162</v>
      </c>
      <c r="C180" s="8">
        <v>3962</v>
      </c>
      <c r="D180" s="8">
        <v>3016</v>
      </c>
    </row>
    <row r="181" spans="1:4" x14ac:dyDescent="0.25">
      <c r="A181" s="6">
        <v>2713</v>
      </c>
      <c r="B181" s="7" t="s">
        <v>163</v>
      </c>
      <c r="C181" s="8">
        <v>173805</v>
      </c>
      <c r="D181" s="8">
        <v>54570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1448597</v>
      </c>
      <c r="D183" s="8">
        <v>1274630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266586</v>
      </c>
      <c r="D187" s="8">
        <v>256435</v>
      </c>
    </row>
    <row r="188" spans="1:4" x14ac:dyDescent="0.25">
      <c r="A188" s="16">
        <v>2720</v>
      </c>
      <c r="B188" s="17" t="s">
        <v>170</v>
      </c>
      <c r="C188" s="8">
        <v>16898</v>
      </c>
      <c r="D188" s="8">
        <v>15456</v>
      </c>
    </row>
    <row r="189" spans="1:4" x14ac:dyDescent="0.25">
      <c r="A189" s="16">
        <v>2721</v>
      </c>
      <c r="B189" s="17" t="s">
        <v>171</v>
      </c>
      <c r="C189" s="8">
        <v>238973</v>
      </c>
      <c r="D189" s="8">
        <v>215878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2792443</v>
      </c>
      <c r="D191" s="8">
        <v>2875</v>
      </c>
    </row>
    <row r="192" spans="1:4" ht="15.75" thickBot="1" x14ac:dyDescent="0.3">
      <c r="A192" s="9" t="s">
        <v>18</v>
      </c>
      <c r="B192" s="10"/>
      <c r="C192" s="21">
        <f>SUM(C169:C191)</f>
        <v>9724790</v>
      </c>
      <c r="D192" s="21">
        <f>SUM(D169:D191)</f>
        <v>6219177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255626</v>
      </c>
      <c r="D194" s="8">
        <v>78090</v>
      </c>
    </row>
    <row r="195" spans="1:4" x14ac:dyDescent="0.25">
      <c r="A195" s="6">
        <v>2802</v>
      </c>
      <c r="B195" s="7" t="s">
        <v>176</v>
      </c>
      <c r="C195" s="8">
        <v>4893439</v>
      </c>
      <c r="D195" s="8">
        <v>37138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70781820</v>
      </c>
      <c r="D198" s="8">
        <v>18297400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75930885</v>
      </c>
      <c r="D200" s="11">
        <f>SUM(D194:D199)</f>
        <v>18412628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10138941</v>
      </c>
      <c r="D202" s="8">
        <v>6603788</v>
      </c>
    </row>
    <row r="203" spans="1:4" x14ac:dyDescent="0.25">
      <c r="A203" s="6">
        <v>2902</v>
      </c>
      <c r="B203" s="7" t="s">
        <v>182</v>
      </c>
      <c r="C203" s="8">
        <v>11342202</v>
      </c>
      <c r="D203" s="8">
        <v>6700296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-84751</v>
      </c>
      <c r="D205" s="8">
        <v>961576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21396392</v>
      </c>
      <c r="D207" s="11">
        <f>SUM(D202:D206)</f>
        <v>14265660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254720322</v>
      </c>
      <c r="D209" s="29">
        <f>D105+D123+D141+D149+D157+D167+D192+D200+D207</f>
        <v>99572774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245000000</v>
      </c>
      <c r="D213" s="8">
        <v>211000000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245000000</v>
      </c>
      <c r="D216" s="11">
        <f>SUM(D213:D215)</f>
        <v>211000000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-285968322</v>
      </c>
      <c r="D223" s="8">
        <v>-208457578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-285968322</v>
      </c>
      <c r="D225" s="11">
        <f>SUM(D221:D224)</f>
        <v>-208457578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-40968322</v>
      </c>
      <c r="D227" s="29">
        <f>D216+D219+D225</f>
        <v>2542422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213752000</v>
      </c>
      <c r="D229" s="29">
        <f>D209+D227</f>
        <v>102115196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26009</v>
      </c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3682595</v>
      </c>
      <c r="D236" s="8"/>
    </row>
    <row r="237" spans="1:4" x14ac:dyDescent="0.25">
      <c r="A237" s="6">
        <v>410104</v>
      </c>
      <c r="B237" s="7" t="s">
        <v>205</v>
      </c>
      <c r="C237" s="8">
        <v>46382</v>
      </c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>
        <v>47113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3754986</v>
      </c>
      <c r="D245" s="21">
        <f>SUM(D234:D244)</f>
        <v>47113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>
        <v>16961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16961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849</v>
      </c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849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56054</v>
      </c>
      <c r="D294" s="8"/>
    </row>
    <row r="295" spans="1:4" x14ac:dyDescent="0.25">
      <c r="A295" s="6">
        <v>410602</v>
      </c>
      <c r="B295" s="7" t="s">
        <v>88</v>
      </c>
      <c r="C295" s="8">
        <v>447</v>
      </c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56501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2355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2355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>
        <v>2120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2120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2917207</v>
      </c>
      <c r="D586" s="8">
        <v>1666488</v>
      </c>
    </row>
    <row r="587" spans="1:4" x14ac:dyDescent="0.25">
      <c r="A587" s="6">
        <v>430102</v>
      </c>
      <c r="B587" s="7" t="s">
        <v>95</v>
      </c>
      <c r="C587" s="8">
        <v>2917207</v>
      </c>
      <c r="D587" s="8">
        <v>1666488</v>
      </c>
    </row>
    <row r="588" spans="1:4" x14ac:dyDescent="0.25">
      <c r="A588" s="6">
        <v>430103</v>
      </c>
      <c r="B588" s="7" t="s">
        <v>96</v>
      </c>
      <c r="C588" s="8">
        <v>892005</v>
      </c>
      <c r="D588" s="8">
        <v>1977550</v>
      </c>
    </row>
    <row r="589" spans="1:4" x14ac:dyDescent="0.25">
      <c r="A589" s="6">
        <v>430104</v>
      </c>
      <c r="B589" s="7" t="s">
        <v>97</v>
      </c>
      <c r="C589" s="8">
        <v>-166601</v>
      </c>
      <c r="D589" s="8">
        <v>3000</v>
      </c>
    </row>
    <row r="590" spans="1:4" x14ac:dyDescent="0.25">
      <c r="A590" s="6">
        <v>430105</v>
      </c>
      <c r="B590" s="7" t="s">
        <v>98</v>
      </c>
      <c r="C590" s="8">
        <v>252690</v>
      </c>
      <c r="D590" s="8">
        <v>96701</v>
      </c>
    </row>
    <row r="591" spans="1:4" x14ac:dyDescent="0.25">
      <c r="A591" s="6">
        <v>430106</v>
      </c>
      <c r="B591" s="7" t="s">
        <v>271</v>
      </c>
      <c r="C591" s="8">
        <v>96816787</v>
      </c>
      <c r="D591" s="8">
        <v>35103820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6239390</v>
      </c>
      <c r="D593" s="8">
        <v>2939975</v>
      </c>
    </row>
    <row r="594" spans="1:4" x14ac:dyDescent="0.25">
      <c r="A594" s="6">
        <v>430109</v>
      </c>
      <c r="B594" s="7" t="s">
        <v>102</v>
      </c>
      <c r="C594" s="8">
        <v>849730</v>
      </c>
      <c r="D594" s="8">
        <v>270179</v>
      </c>
    </row>
    <row r="595" spans="1:4" x14ac:dyDescent="0.25">
      <c r="A595" s="6">
        <v>430110</v>
      </c>
      <c r="B595" s="7" t="s">
        <v>103</v>
      </c>
      <c r="C595" s="8">
        <v>44306</v>
      </c>
      <c r="D595" s="8">
        <v>205071</v>
      </c>
    </row>
    <row r="596" spans="1:4" x14ac:dyDescent="0.25">
      <c r="A596" s="6">
        <v>430111</v>
      </c>
      <c r="B596" s="7" t="s">
        <v>104</v>
      </c>
      <c r="C596" s="8">
        <v>301156</v>
      </c>
      <c r="D596" s="8">
        <v>164357</v>
      </c>
    </row>
    <row r="597" spans="1:4" x14ac:dyDescent="0.25">
      <c r="A597" s="6">
        <v>430112</v>
      </c>
      <c r="B597" s="7" t="s">
        <v>105</v>
      </c>
      <c r="C597" s="8">
        <v>9740</v>
      </c>
      <c r="D597" s="8">
        <v>2891</v>
      </c>
    </row>
    <row r="598" spans="1:4" x14ac:dyDescent="0.25">
      <c r="A598" s="6">
        <v>430113</v>
      </c>
      <c r="B598" s="7" t="s">
        <v>106</v>
      </c>
      <c r="C598" s="8">
        <v>420109</v>
      </c>
      <c r="D598" s="8">
        <v>173290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6183743</v>
      </c>
      <c r="D600" s="8">
        <v>708386</v>
      </c>
    </row>
    <row r="601" spans="1:4" ht="15.75" thickBot="1" x14ac:dyDescent="0.3">
      <c r="A601" s="9" t="s">
        <v>18</v>
      </c>
      <c r="B601" s="10"/>
      <c r="C601" s="11">
        <f>SUM(C586:C600)</f>
        <v>117677469</v>
      </c>
      <c r="D601" s="11">
        <f>SUM(D586:D600)</f>
        <v>44978196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486870</v>
      </c>
      <c r="D603" s="8">
        <v>231275</v>
      </c>
    </row>
    <row r="604" spans="1:4" x14ac:dyDescent="0.25">
      <c r="A604" s="6">
        <v>430202</v>
      </c>
      <c r="B604" s="7" t="s">
        <v>95</v>
      </c>
      <c r="C604" s="8">
        <v>307238</v>
      </c>
      <c r="D604" s="8">
        <v>145558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>
        <v>168094</v>
      </c>
      <c r="D611" s="8">
        <v>67054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962202</v>
      </c>
      <c r="D618" s="11">
        <f>SUM(D603:D617)</f>
        <v>443887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117742</v>
      </c>
      <c r="D620" s="8">
        <v>110469</v>
      </c>
    </row>
    <row r="621" spans="1:4" x14ac:dyDescent="0.25">
      <c r="A621" s="6">
        <v>430302</v>
      </c>
      <c r="B621" s="7" t="s">
        <v>95</v>
      </c>
      <c r="C621" s="8">
        <v>117742</v>
      </c>
      <c r="D621" s="8">
        <v>110469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124890</v>
      </c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-6030</v>
      </c>
      <c r="D625" s="8">
        <v>-121201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68382</v>
      </c>
      <c r="D627" s="8">
        <v>11217</v>
      </c>
    </row>
    <row r="628" spans="1:4" x14ac:dyDescent="0.25">
      <c r="A628" s="6">
        <v>430309</v>
      </c>
      <c r="B628" s="7" t="s">
        <v>102</v>
      </c>
      <c r="C628" s="8">
        <v>11393</v>
      </c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>
        <v>-1373</v>
      </c>
    </row>
    <row r="635" spans="1:4" ht="15.75" thickBot="1" x14ac:dyDescent="0.3">
      <c r="A635" s="9" t="s">
        <v>18</v>
      </c>
      <c r="B635" s="10"/>
      <c r="C635" s="11">
        <f>SUM(C620:C634)</f>
        <v>434119</v>
      </c>
      <c r="D635" s="11">
        <f>SUM(D620:D634)</f>
        <v>109581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136698</v>
      </c>
      <c r="D654" s="8">
        <v>179968</v>
      </c>
    </row>
    <row r="655" spans="1:4" x14ac:dyDescent="0.25">
      <c r="A655" s="6">
        <v>430502</v>
      </c>
      <c r="B655" s="7" t="s">
        <v>95</v>
      </c>
      <c r="C655" s="8">
        <v>102411</v>
      </c>
      <c r="D655" s="8">
        <v>123093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>
        <v>-48481</v>
      </c>
      <c r="D659" s="8">
        <v>36929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4487</v>
      </c>
      <c r="D661" s="8">
        <v>95801</v>
      </c>
    </row>
    <row r="662" spans="1:4" x14ac:dyDescent="0.25">
      <c r="A662" s="6">
        <v>430509</v>
      </c>
      <c r="B662" s="7" t="s">
        <v>102</v>
      </c>
      <c r="C662" s="8">
        <v>26822</v>
      </c>
      <c r="D662" s="8">
        <v>28103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-549</v>
      </c>
      <c r="D668" s="8"/>
    </row>
    <row r="669" spans="1:4" ht="15.75" thickBot="1" x14ac:dyDescent="0.3">
      <c r="A669" s="9" t="s">
        <v>18</v>
      </c>
      <c r="B669" s="10"/>
      <c r="C669" s="11">
        <f>SUM(C654:C668)</f>
        <v>221388</v>
      </c>
      <c r="D669" s="11">
        <f>SUM(D654:D668)</f>
        <v>463894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120210</v>
      </c>
      <c r="D671" s="8">
        <v>57475</v>
      </c>
    </row>
    <row r="672" spans="1:4" x14ac:dyDescent="0.25">
      <c r="A672" s="6">
        <v>430602</v>
      </c>
      <c r="B672" s="7" t="s">
        <v>95</v>
      </c>
      <c r="C672" s="8">
        <v>124022</v>
      </c>
      <c r="D672" s="8">
        <v>65081</v>
      </c>
    </row>
    <row r="673" spans="1:4" x14ac:dyDescent="0.25">
      <c r="A673" s="6">
        <v>430603</v>
      </c>
      <c r="B673" s="7" t="s">
        <v>274</v>
      </c>
      <c r="C673" s="8">
        <v>35680</v>
      </c>
      <c r="D673" s="8">
        <v>79102</v>
      </c>
    </row>
    <row r="674" spans="1:4" x14ac:dyDescent="0.25">
      <c r="A674" s="6">
        <v>430604</v>
      </c>
      <c r="B674" s="7" t="s">
        <v>97</v>
      </c>
      <c r="C674" s="8">
        <v>-4998</v>
      </c>
      <c r="D674" s="8">
        <v>90</v>
      </c>
    </row>
    <row r="675" spans="1:4" x14ac:dyDescent="0.25">
      <c r="A675" s="6">
        <v>430605</v>
      </c>
      <c r="B675" s="7" t="s">
        <v>98</v>
      </c>
      <c r="C675" s="8">
        <v>5636</v>
      </c>
      <c r="D675" s="8">
        <v>2063</v>
      </c>
    </row>
    <row r="676" spans="1:4" x14ac:dyDescent="0.25">
      <c r="A676" s="6">
        <v>430606</v>
      </c>
      <c r="B676" s="7" t="s">
        <v>271</v>
      </c>
      <c r="C676" s="8">
        <v>6691048</v>
      </c>
      <c r="D676" s="8">
        <v>2421582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458720</v>
      </c>
      <c r="D678" s="8">
        <v>202297</v>
      </c>
    </row>
    <row r="679" spans="1:4" x14ac:dyDescent="0.25">
      <c r="A679" s="6">
        <v>430609</v>
      </c>
      <c r="B679" s="7" t="s">
        <v>102</v>
      </c>
      <c r="C679" s="8">
        <v>40626</v>
      </c>
      <c r="D679" s="8">
        <v>11705</v>
      </c>
    </row>
    <row r="680" spans="1:4" x14ac:dyDescent="0.25">
      <c r="A680" s="6">
        <v>430610</v>
      </c>
      <c r="B680" s="7" t="s">
        <v>103</v>
      </c>
      <c r="C680" s="8">
        <v>1921</v>
      </c>
      <c r="D680" s="8">
        <v>12156</v>
      </c>
    </row>
    <row r="681" spans="1:4" x14ac:dyDescent="0.25">
      <c r="A681" s="6">
        <v>430611</v>
      </c>
      <c r="B681" s="7" t="s">
        <v>104</v>
      </c>
      <c r="C681" s="8">
        <v>10846</v>
      </c>
      <c r="D681" s="8">
        <v>5371</v>
      </c>
    </row>
    <row r="682" spans="1:4" x14ac:dyDescent="0.25">
      <c r="A682" s="6">
        <v>430612</v>
      </c>
      <c r="B682" s="7" t="s">
        <v>105</v>
      </c>
      <c r="C682" s="8">
        <v>974</v>
      </c>
      <c r="D682" s="8">
        <v>1614</v>
      </c>
    </row>
    <row r="683" spans="1:4" x14ac:dyDescent="0.25">
      <c r="A683" s="6">
        <v>430613</v>
      </c>
      <c r="B683" s="7" t="s">
        <v>106</v>
      </c>
      <c r="C683" s="8">
        <v>42011</v>
      </c>
      <c r="D683" s="8">
        <v>17329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563524</v>
      </c>
      <c r="D685" s="8">
        <v>73339</v>
      </c>
    </row>
    <row r="686" spans="1:4" ht="15.75" thickBot="1" x14ac:dyDescent="0.3">
      <c r="A686" s="9" t="s">
        <v>18</v>
      </c>
      <c r="B686" s="10"/>
      <c r="C686" s="11">
        <f>SUM(C671:C685)</f>
        <v>8090220</v>
      </c>
      <c r="D686" s="11">
        <f>SUM(D671:D685)</f>
        <v>2949204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567510</v>
      </c>
      <c r="D688" s="8">
        <v>838704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>
        <v>96390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567510</v>
      </c>
      <c r="D703" s="11">
        <f>SUM(D688:D702)</f>
        <v>935094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935828</v>
      </c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935828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666595</v>
      </c>
      <c r="D739" s="8">
        <v>771631</v>
      </c>
    </row>
    <row r="740" spans="1:4" x14ac:dyDescent="0.25">
      <c r="A740" s="6">
        <v>431002</v>
      </c>
      <c r="B740" s="7" t="s">
        <v>95</v>
      </c>
      <c r="C740" s="8">
        <v>666595</v>
      </c>
      <c r="D740" s="8">
        <v>771630</v>
      </c>
    </row>
    <row r="741" spans="1:4" x14ac:dyDescent="0.25">
      <c r="A741" s="6">
        <v>431003</v>
      </c>
      <c r="B741" s="7" t="s">
        <v>274</v>
      </c>
      <c r="C741" s="8">
        <v>791020</v>
      </c>
      <c r="D741" s="8">
        <v>814506</v>
      </c>
    </row>
    <row r="742" spans="1:4" x14ac:dyDescent="0.25">
      <c r="A742" s="6">
        <v>431004</v>
      </c>
      <c r="B742" s="7" t="s">
        <v>97</v>
      </c>
      <c r="C742" s="8">
        <v>1200</v>
      </c>
      <c r="D742" s="8"/>
    </row>
    <row r="743" spans="1:4" x14ac:dyDescent="0.25">
      <c r="A743" s="6">
        <v>431005</v>
      </c>
      <c r="B743" s="7" t="s">
        <v>98</v>
      </c>
      <c r="C743" s="8">
        <v>14505</v>
      </c>
      <c r="D743" s="8">
        <v>4116</v>
      </c>
    </row>
    <row r="744" spans="1:4" x14ac:dyDescent="0.25">
      <c r="A744" s="6">
        <v>431006</v>
      </c>
      <c r="B744" s="7" t="s">
        <v>99</v>
      </c>
      <c r="C744" s="8">
        <v>14041528</v>
      </c>
      <c r="D744" s="8">
        <v>10214459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1175990</v>
      </c>
      <c r="D746" s="8">
        <v>1851282</v>
      </c>
    </row>
    <row r="747" spans="1:4" x14ac:dyDescent="0.25">
      <c r="A747" s="6">
        <v>431009</v>
      </c>
      <c r="B747" s="7" t="s">
        <v>102</v>
      </c>
      <c r="C747" s="8">
        <v>108072</v>
      </c>
      <c r="D747" s="8">
        <v>107496</v>
      </c>
    </row>
    <row r="748" spans="1:4" x14ac:dyDescent="0.25">
      <c r="A748" s="6">
        <v>431010</v>
      </c>
      <c r="B748" s="7" t="s">
        <v>103</v>
      </c>
      <c r="C748" s="8">
        <v>82029</v>
      </c>
      <c r="D748" s="8">
        <v>178222</v>
      </c>
    </row>
    <row r="749" spans="1:4" x14ac:dyDescent="0.25">
      <c r="A749" s="6">
        <v>431011</v>
      </c>
      <c r="B749" s="7" t="s">
        <v>104</v>
      </c>
      <c r="C749" s="8">
        <v>65673</v>
      </c>
      <c r="D749" s="8">
        <v>109456</v>
      </c>
    </row>
    <row r="750" spans="1:4" x14ac:dyDescent="0.25">
      <c r="A750" s="6">
        <v>431012</v>
      </c>
      <c r="B750" s="7" t="s">
        <v>105</v>
      </c>
      <c r="C750" s="8">
        <v>1156</v>
      </c>
      <c r="D750" s="8">
        <v>10372</v>
      </c>
    </row>
    <row r="751" spans="1:4" x14ac:dyDescent="0.25">
      <c r="A751" s="6">
        <v>431013</v>
      </c>
      <c r="B751" s="7" t="s">
        <v>106</v>
      </c>
      <c r="C751" s="8">
        <v>69316</v>
      </c>
      <c r="D751" s="8">
        <v>280663</v>
      </c>
    </row>
    <row r="752" spans="1:4" x14ac:dyDescent="0.25">
      <c r="A752" s="6">
        <v>431014</v>
      </c>
      <c r="B752" s="7" t="s">
        <v>107</v>
      </c>
      <c r="C752" s="8"/>
      <c r="D752" s="8">
        <v>6954</v>
      </c>
    </row>
    <row r="753" spans="1:4" ht="15.75" thickBot="1" x14ac:dyDescent="0.3">
      <c r="A753" s="19">
        <v>431015</v>
      </c>
      <c r="B753" s="20" t="s">
        <v>108</v>
      </c>
      <c r="C753" s="8">
        <v>283354</v>
      </c>
      <c r="D753" s="8">
        <v>400861</v>
      </c>
    </row>
    <row r="754" spans="1:4" ht="15.75" thickBot="1" x14ac:dyDescent="0.3">
      <c r="A754" s="9" t="s">
        <v>18</v>
      </c>
      <c r="B754" s="10"/>
      <c r="C754" s="11">
        <f>SUM(C739:C753)</f>
        <v>17967033</v>
      </c>
      <c r="D754" s="11">
        <f>SUM(D739:D753)</f>
        <v>15521648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976553</v>
      </c>
      <c r="D756" s="8">
        <v>585215</v>
      </c>
    </row>
    <row r="757" spans="1:4" x14ac:dyDescent="0.25">
      <c r="A757" s="6">
        <v>431102</v>
      </c>
      <c r="B757" s="7" t="s">
        <v>95</v>
      </c>
      <c r="C757" s="8">
        <v>973881</v>
      </c>
      <c r="D757" s="8">
        <v>583772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-16019</v>
      </c>
      <c r="D761" s="8">
        <v>-137626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117152</v>
      </c>
      <c r="D763" s="8">
        <v>8667</v>
      </c>
    </row>
    <row r="764" spans="1:4" x14ac:dyDescent="0.25">
      <c r="A764" s="6">
        <v>431109</v>
      </c>
      <c r="B764" s="7" t="s">
        <v>102</v>
      </c>
      <c r="C764" s="8">
        <v>290907</v>
      </c>
      <c r="D764" s="8">
        <v>100928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-5491</v>
      </c>
    </row>
    <row r="771" spans="1:4" ht="15.75" thickBot="1" x14ac:dyDescent="0.3">
      <c r="A771" s="9" t="s">
        <v>18</v>
      </c>
      <c r="B771" s="10"/>
      <c r="C771" s="11">
        <f>SUM(C756:C770)</f>
        <v>2342474</v>
      </c>
      <c r="D771" s="11">
        <f>SUM(D756:D770)</f>
        <v>1135465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250000</v>
      </c>
      <c r="D773" s="8">
        <v>583672</v>
      </c>
    </row>
    <row r="774" spans="1:4" x14ac:dyDescent="0.25">
      <c r="A774" s="6">
        <v>431202</v>
      </c>
      <c r="B774" s="7" t="s">
        <v>95</v>
      </c>
      <c r="C774" s="8">
        <v>50000</v>
      </c>
      <c r="D774" s="8"/>
    </row>
    <row r="775" spans="1:4" x14ac:dyDescent="0.25">
      <c r="A775" s="6">
        <v>431203</v>
      </c>
      <c r="B775" s="7" t="s">
        <v>96</v>
      </c>
      <c r="C775" s="8">
        <v>104850</v>
      </c>
      <c r="D775" s="8">
        <v>95148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70752</v>
      </c>
      <c r="D777" s="8"/>
    </row>
    <row r="778" spans="1:4" x14ac:dyDescent="0.25">
      <c r="A778" s="6">
        <v>431206</v>
      </c>
      <c r="B778" s="7" t="s">
        <v>99</v>
      </c>
      <c r="C778" s="8">
        <v>12960159</v>
      </c>
      <c r="D778" s="8">
        <v>4193166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3900195</v>
      </c>
      <c r="D780" s="8">
        <v>1835454</v>
      </c>
    </row>
    <row r="781" spans="1:4" x14ac:dyDescent="0.25">
      <c r="A781" s="6">
        <v>431209</v>
      </c>
      <c r="B781" s="7" t="s">
        <v>102</v>
      </c>
      <c r="C781" s="8">
        <v>33059</v>
      </c>
      <c r="D781" s="8"/>
    </row>
    <row r="782" spans="1:4" x14ac:dyDescent="0.25">
      <c r="A782" s="6">
        <v>431210</v>
      </c>
      <c r="B782" s="7" t="s">
        <v>103</v>
      </c>
      <c r="C782" s="8">
        <v>395500</v>
      </c>
      <c r="D782" s="8">
        <v>540721</v>
      </c>
    </row>
    <row r="783" spans="1:4" x14ac:dyDescent="0.25">
      <c r="A783" s="6">
        <v>431211</v>
      </c>
      <c r="B783" s="7" t="s">
        <v>104</v>
      </c>
      <c r="C783" s="8">
        <v>145825</v>
      </c>
      <c r="D783" s="8">
        <v>80000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>
        <v>613836</v>
      </c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18524176</v>
      </c>
      <c r="D788" s="11">
        <f>SUM(D773:D787)</f>
        <v>7328161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219619</v>
      </c>
      <c r="D790" s="8">
        <v>741816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70356</v>
      </c>
      <c r="D797" s="8">
        <v>70554</v>
      </c>
    </row>
    <row r="798" spans="1:4" x14ac:dyDescent="0.25">
      <c r="A798" s="6">
        <v>431309</v>
      </c>
      <c r="B798" s="7" t="s">
        <v>102</v>
      </c>
      <c r="C798" s="8"/>
      <c r="D798" s="8">
        <v>200200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289975</v>
      </c>
      <c r="D805" s="24">
        <f>SUM(D790:D804)</f>
        <v>1012570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39276</v>
      </c>
      <c r="D1092" s="8">
        <v>190141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149057</v>
      </c>
      <c r="D1097" s="8">
        <v>28866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188333</v>
      </c>
      <c r="D1102" s="11">
        <f>SUM(D1087:D1101)</f>
        <v>219007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305</v>
      </c>
      <c r="D1109" s="8">
        <v>6526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67140</v>
      </c>
      <c r="D1111" s="8">
        <v>277790</v>
      </c>
    </row>
    <row r="1112" spans="1:4" ht="15.75" thickBot="1" x14ac:dyDescent="0.3">
      <c r="A1112" s="16">
        <v>450310</v>
      </c>
      <c r="B1112" s="17" t="s">
        <v>38</v>
      </c>
      <c r="C1112" s="8">
        <v>385513</v>
      </c>
      <c r="D1112" s="8">
        <v>252233</v>
      </c>
    </row>
    <row r="1113" spans="1:4" ht="15.75" thickBot="1" x14ac:dyDescent="0.3">
      <c r="A1113" s="9" t="s">
        <v>18</v>
      </c>
      <c r="B1113" s="10"/>
      <c r="C1113" s="11">
        <f>SUM(C1108:C1112)</f>
        <v>452958</v>
      </c>
      <c r="D1113" s="11">
        <f>SUM(D1108:D1112)</f>
        <v>536549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172468376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75699450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373359</v>
      </c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373359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26870</v>
      </c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1121074</v>
      </c>
      <c r="D1138" s="8"/>
    </row>
    <row r="1139" spans="1:4" x14ac:dyDescent="0.25">
      <c r="A1139" s="6">
        <v>510304</v>
      </c>
      <c r="B1139" s="7" t="s">
        <v>88</v>
      </c>
      <c r="C1139" s="8">
        <v>8931</v>
      </c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1156875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>
        <v>848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848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>
        <v>42402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42402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99983</v>
      </c>
      <c r="D1232" s="8"/>
    </row>
    <row r="1233" spans="1:4" x14ac:dyDescent="0.25">
      <c r="A1233" s="6">
        <v>511103</v>
      </c>
      <c r="B1233" s="7" t="s">
        <v>334</v>
      </c>
      <c r="C1233" s="8">
        <v>99983</v>
      </c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>
        <v>87896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199966</v>
      </c>
      <c r="D1241" s="11">
        <f>SUM(D1231:D1240)</f>
        <v>87896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10404</v>
      </c>
      <c r="D1243" s="8"/>
    </row>
    <row r="1244" spans="1:4" x14ac:dyDescent="0.25">
      <c r="A1244" s="50">
        <v>511202</v>
      </c>
      <c r="B1244" s="7" t="s">
        <v>87</v>
      </c>
      <c r="C1244" s="8">
        <v>184130</v>
      </c>
      <c r="D1244" s="8"/>
    </row>
    <row r="1245" spans="1:4" x14ac:dyDescent="0.25">
      <c r="A1245" s="50">
        <v>511203</v>
      </c>
      <c r="B1245" s="7" t="s">
        <v>334</v>
      </c>
      <c r="C1245" s="8">
        <v>2319</v>
      </c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>
        <v>2355</v>
      </c>
    </row>
    <row r="1252" spans="1:4" ht="15.75" thickBot="1" x14ac:dyDescent="0.3">
      <c r="A1252" s="16">
        <v>511207</v>
      </c>
      <c r="B1252" s="20" t="s">
        <v>92</v>
      </c>
      <c r="C1252" s="8"/>
      <c r="D1252" s="8" t="s">
        <v>459</v>
      </c>
    </row>
    <row r="1253" spans="1:4" ht="15.75" thickBot="1" x14ac:dyDescent="0.3">
      <c r="A1253" s="9" t="s">
        <v>18</v>
      </c>
      <c r="B1253" s="10"/>
      <c r="C1253" s="11">
        <f>SUM(C1243:C1252)</f>
        <v>196853</v>
      </c>
      <c r="D1253" s="11">
        <f>SUM(D1243:D1252)</f>
        <v>2355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2120</v>
      </c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2120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601909</v>
      </c>
      <c r="D1612" s="8">
        <v>913788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112346</v>
      </c>
      <c r="D1614" s="8">
        <v>2088925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38756084</v>
      </c>
      <c r="D1617" s="8">
        <v>9352979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3045510</v>
      </c>
      <c r="D1619" s="8">
        <v>2594332</v>
      </c>
    </row>
    <row r="1620" spans="1:4" x14ac:dyDescent="0.25">
      <c r="A1620" s="6">
        <v>530109</v>
      </c>
      <c r="B1620" s="7" t="s">
        <v>102</v>
      </c>
      <c r="C1620" s="8"/>
      <c r="D1620" s="8">
        <v>123126</v>
      </c>
    </row>
    <row r="1621" spans="1:4" x14ac:dyDescent="0.25">
      <c r="A1621" s="6">
        <v>530110</v>
      </c>
      <c r="B1621" s="7" t="s">
        <v>103</v>
      </c>
      <c r="C1621" s="8"/>
      <c r="D1621" s="8">
        <v>60826</v>
      </c>
    </row>
    <row r="1622" spans="1:4" x14ac:dyDescent="0.25">
      <c r="A1622" s="6">
        <v>530111</v>
      </c>
      <c r="B1622" s="7" t="s">
        <v>104</v>
      </c>
      <c r="C1622" s="8">
        <v>239198</v>
      </c>
      <c r="D1622" s="8">
        <v>140608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42755047</v>
      </c>
      <c r="D1627" s="11">
        <f>SUM(D1612:D1626)</f>
        <v>15274584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300524</v>
      </c>
      <c r="D1629" s="8">
        <v>143687</v>
      </c>
    </row>
    <row r="1630" spans="1:4" x14ac:dyDescent="0.25">
      <c r="A1630" s="6">
        <v>530202</v>
      </c>
      <c r="B1630" s="7" t="s">
        <v>95</v>
      </c>
      <c r="C1630" s="8">
        <v>310054</v>
      </c>
      <c r="D1630" s="8">
        <v>162703</v>
      </c>
    </row>
    <row r="1631" spans="1:4" x14ac:dyDescent="0.25">
      <c r="A1631" s="6">
        <v>530203</v>
      </c>
      <c r="B1631" s="7" t="s">
        <v>96</v>
      </c>
      <c r="C1631" s="8">
        <v>89201</v>
      </c>
      <c r="D1631" s="8">
        <v>197756</v>
      </c>
    </row>
    <row r="1632" spans="1:4" x14ac:dyDescent="0.25">
      <c r="A1632" s="6">
        <v>530204</v>
      </c>
      <c r="B1632" s="7" t="s">
        <v>97</v>
      </c>
      <c r="C1632" s="8">
        <v>-12495</v>
      </c>
      <c r="D1632" s="8">
        <v>225</v>
      </c>
    </row>
    <row r="1633" spans="1:4" x14ac:dyDescent="0.25">
      <c r="A1633" s="6">
        <v>530205</v>
      </c>
      <c r="B1633" s="7" t="s">
        <v>98</v>
      </c>
      <c r="C1633" s="8">
        <v>37572</v>
      </c>
      <c r="D1633" s="8">
        <v>13753</v>
      </c>
    </row>
    <row r="1634" spans="1:4" x14ac:dyDescent="0.25">
      <c r="A1634" s="6">
        <v>530206</v>
      </c>
      <c r="B1634" s="7" t="s">
        <v>99</v>
      </c>
      <c r="C1634" s="8">
        <v>16727623</v>
      </c>
      <c r="D1634" s="8">
        <v>6053955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1146800</v>
      </c>
      <c r="D1636" s="8">
        <v>505744</v>
      </c>
    </row>
    <row r="1637" spans="1:4" x14ac:dyDescent="0.25">
      <c r="A1637" s="6">
        <v>530209</v>
      </c>
      <c r="B1637" s="7" t="s">
        <v>102</v>
      </c>
      <c r="C1637" s="8">
        <v>101565</v>
      </c>
      <c r="D1637" s="8">
        <v>29263</v>
      </c>
    </row>
    <row r="1638" spans="1:4" x14ac:dyDescent="0.25">
      <c r="A1638" s="6">
        <v>530210</v>
      </c>
      <c r="B1638" s="7" t="s">
        <v>103</v>
      </c>
      <c r="C1638" s="8">
        <v>4802</v>
      </c>
      <c r="D1638" s="8">
        <v>30389</v>
      </c>
    </row>
    <row r="1639" spans="1:4" x14ac:dyDescent="0.25">
      <c r="A1639" s="6">
        <v>530211</v>
      </c>
      <c r="B1639" s="7" t="s">
        <v>104</v>
      </c>
      <c r="C1639" s="8">
        <v>27116</v>
      </c>
      <c r="D1639" s="8">
        <v>13427</v>
      </c>
    </row>
    <row r="1640" spans="1:4" x14ac:dyDescent="0.25">
      <c r="A1640" s="6">
        <v>530212</v>
      </c>
      <c r="B1640" s="7" t="s">
        <v>105</v>
      </c>
      <c r="C1640" s="8">
        <v>2435</v>
      </c>
      <c r="D1640" s="8">
        <v>4036</v>
      </c>
    </row>
    <row r="1641" spans="1:4" x14ac:dyDescent="0.25">
      <c r="A1641" s="6">
        <v>530213</v>
      </c>
      <c r="B1641" s="7" t="s">
        <v>106</v>
      </c>
      <c r="C1641" s="8">
        <v>105027</v>
      </c>
      <c r="D1641" s="8">
        <v>43323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1408810</v>
      </c>
      <c r="D1643" s="8">
        <v>183349</v>
      </c>
    </row>
    <row r="1644" spans="1:4" ht="15.75" thickBot="1" x14ac:dyDescent="0.3">
      <c r="A1644" s="9" t="s">
        <v>18</v>
      </c>
      <c r="B1644" s="10"/>
      <c r="C1644" s="11">
        <f>SUM(C1629:C1643)</f>
        <v>20249034</v>
      </c>
      <c r="D1644" s="11">
        <f>SUM(D1629:D1643)</f>
        <v>7381610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57475</v>
      </c>
      <c r="D1646" s="8">
        <v>82321</v>
      </c>
    </row>
    <row r="1647" spans="1:4" x14ac:dyDescent="0.25">
      <c r="A1647" s="6">
        <v>530302</v>
      </c>
      <c r="B1647" s="7" t="s">
        <v>95</v>
      </c>
      <c r="C1647" s="8">
        <v>65082</v>
      </c>
      <c r="D1647" s="8">
        <v>82452</v>
      </c>
    </row>
    <row r="1648" spans="1:4" x14ac:dyDescent="0.25">
      <c r="A1648" s="6">
        <v>530303</v>
      </c>
      <c r="B1648" s="7" t="s">
        <v>96</v>
      </c>
      <c r="C1648" s="8">
        <v>79102</v>
      </c>
      <c r="D1648" s="8">
        <v>80810</v>
      </c>
    </row>
    <row r="1649" spans="1:4" x14ac:dyDescent="0.25">
      <c r="A1649" s="6">
        <v>530304</v>
      </c>
      <c r="B1649" s="7" t="s">
        <v>97</v>
      </c>
      <c r="C1649" s="8">
        <v>90</v>
      </c>
      <c r="D1649" s="8"/>
    </row>
    <row r="1650" spans="1:4" x14ac:dyDescent="0.25">
      <c r="A1650" s="6">
        <v>530305</v>
      </c>
      <c r="B1650" s="7" t="s">
        <v>98</v>
      </c>
      <c r="C1650" s="8">
        <v>2063</v>
      </c>
      <c r="D1650" s="8">
        <v>617</v>
      </c>
    </row>
    <row r="1651" spans="1:4" x14ac:dyDescent="0.25">
      <c r="A1651" s="6">
        <v>530306</v>
      </c>
      <c r="B1651" s="7" t="s">
        <v>99</v>
      </c>
      <c r="C1651" s="8">
        <v>2421063</v>
      </c>
      <c r="D1651" s="8">
        <v>1708664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202297</v>
      </c>
      <c r="D1653" s="8">
        <v>275889</v>
      </c>
    </row>
    <row r="1654" spans="1:4" x14ac:dyDescent="0.25">
      <c r="A1654" s="6">
        <v>530309</v>
      </c>
      <c r="B1654" s="7" t="s">
        <v>102</v>
      </c>
      <c r="C1654" s="8">
        <v>11705</v>
      </c>
      <c r="D1654" s="8">
        <v>14658</v>
      </c>
    </row>
    <row r="1655" spans="1:4" x14ac:dyDescent="0.25">
      <c r="A1655" s="6">
        <v>530310</v>
      </c>
      <c r="B1655" s="7" t="s">
        <v>103</v>
      </c>
      <c r="C1655" s="8">
        <v>12156</v>
      </c>
      <c r="D1655" s="8">
        <v>24469</v>
      </c>
    </row>
    <row r="1656" spans="1:4" x14ac:dyDescent="0.25">
      <c r="A1656" s="6">
        <v>530311</v>
      </c>
      <c r="B1656" s="7" t="s">
        <v>104</v>
      </c>
      <c r="C1656" s="8">
        <v>5371</v>
      </c>
      <c r="D1656" s="8">
        <v>14094</v>
      </c>
    </row>
    <row r="1657" spans="1:4" x14ac:dyDescent="0.25">
      <c r="A1657" s="6">
        <v>530312</v>
      </c>
      <c r="B1657" s="7" t="s">
        <v>105</v>
      </c>
      <c r="C1657" s="8">
        <v>1614</v>
      </c>
      <c r="D1657" s="8">
        <v>2593</v>
      </c>
    </row>
    <row r="1658" spans="1:4" x14ac:dyDescent="0.25">
      <c r="A1658" s="6">
        <v>530313</v>
      </c>
      <c r="B1658" s="7" t="s">
        <v>106</v>
      </c>
      <c r="C1658" s="8">
        <v>17329</v>
      </c>
      <c r="D1658" s="8">
        <v>66217</v>
      </c>
    </row>
    <row r="1659" spans="1:4" x14ac:dyDescent="0.25">
      <c r="A1659" s="6">
        <v>530314</v>
      </c>
      <c r="B1659" s="7" t="s">
        <v>107</v>
      </c>
      <c r="C1659" s="8"/>
      <c r="D1659" s="8">
        <v>1739</v>
      </c>
    </row>
    <row r="1660" spans="1:4" ht="15.75" thickBot="1" x14ac:dyDescent="0.3">
      <c r="A1660" s="19">
        <v>530315</v>
      </c>
      <c r="B1660" s="20" t="s">
        <v>108</v>
      </c>
      <c r="C1660" s="8">
        <v>73339</v>
      </c>
      <c r="D1660" s="8">
        <v>100215</v>
      </c>
    </row>
    <row r="1661" spans="1:4" ht="15.75" thickBot="1" x14ac:dyDescent="0.3">
      <c r="A1661" s="9" t="s">
        <v>18</v>
      </c>
      <c r="B1661" s="10"/>
      <c r="C1661" s="24">
        <f>SUM(C1646:C1660)</f>
        <v>2948686</v>
      </c>
      <c r="D1661" s="24">
        <f>SUM(D1646:D1660)</f>
        <v>2454738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241845</v>
      </c>
      <c r="D1663" s="8">
        <v>136698</v>
      </c>
    </row>
    <row r="1664" spans="1:4" x14ac:dyDescent="0.25">
      <c r="A1664" s="6">
        <v>530402</v>
      </c>
      <c r="B1664" s="7" t="s">
        <v>95</v>
      </c>
      <c r="C1664" s="8">
        <v>169992</v>
      </c>
      <c r="D1664" s="8">
        <v>102411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49956</v>
      </c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-2412</v>
      </c>
      <c r="D1668" s="8">
        <v>-48481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27352</v>
      </c>
      <c r="D1670" s="8">
        <v>4487</v>
      </c>
    </row>
    <row r="1671" spans="1:4" x14ac:dyDescent="0.25">
      <c r="A1671" s="6">
        <v>530409</v>
      </c>
      <c r="B1671" s="7" t="s">
        <v>102</v>
      </c>
      <c r="C1671" s="8">
        <v>71795</v>
      </c>
      <c r="D1671" s="8">
        <v>26822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>
        <v>-549</v>
      </c>
    </row>
    <row r="1678" spans="1:4" ht="15.75" thickBot="1" x14ac:dyDescent="0.3">
      <c r="A1678" s="9" t="s">
        <v>18</v>
      </c>
      <c r="B1678" s="10"/>
      <c r="C1678" s="52">
        <f>SUM(C1663:C1677)</f>
        <v>558528</v>
      </c>
      <c r="D1678" s="52">
        <f>SUM(D1663:D1677)</f>
        <v>221388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1768569</v>
      </c>
      <c r="D1697" s="8">
        <v>831785</v>
      </c>
    </row>
    <row r="1698" spans="1:4" x14ac:dyDescent="0.25">
      <c r="A1698" s="6">
        <v>530602</v>
      </c>
      <c r="B1698" s="7" t="s">
        <v>95</v>
      </c>
      <c r="C1698" s="8">
        <v>1761889</v>
      </c>
      <c r="D1698" s="8">
        <v>828176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>
        <v>611310</v>
      </c>
      <c r="D1705" s="8">
        <v>252320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4141768</v>
      </c>
      <c r="D1712" s="11">
        <f>SUM(D1697:D1711)</f>
        <v>1912281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672814</v>
      </c>
      <c r="D1714" s="8">
        <v>631253</v>
      </c>
    </row>
    <row r="1715" spans="1:4" x14ac:dyDescent="0.25">
      <c r="A1715" s="6">
        <v>530702</v>
      </c>
      <c r="B1715" s="7" t="s">
        <v>95</v>
      </c>
      <c r="C1715" s="8">
        <v>672814</v>
      </c>
      <c r="D1715" s="8">
        <v>631252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-40047</v>
      </c>
      <c r="D1719" s="8">
        <v>146581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292880</v>
      </c>
      <c r="D1721" s="8">
        <v>60705</v>
      </c>
    </row>
    <row r="1722" spans="1:4" x14ac:dyDescent="0.25">
      <c r="A1722" s="6">
        <v>530709</v>
      </c>
      <c r="B1722" s="7" t="s">
        <v>102</v>
      </c>
      <c r="C1722" s="8">
        <v>115959</v>
      </c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1714420</v>
      </c>
      <c r="D1729" s="11">
        <f>SUM(D1714:D1728)</f>
        <v>1469791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>
        <v>-490646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-39038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>
        <v>-13727</v>
      </c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-543411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145765</v>
      </c>
      <c r="D1765" s="8">
        <v>373027</v>
      </c>
    </row>
    <row r="1766" spans="1:4" x14ac:dyDescent="0.25">
      <c r="A1766" s="6">
        <v>531002</v>
      </c>
      <c r="B1766" s="7" t="s">
        <v>95</v>
      </c>
      <c r="C1766" s="8">
        <v>145765</v>
      </c>
      <c r="D1766" s="8">
        <v>187329</v>
      </c>
    </row>
    <row r="1767" spans="1:4" x14ac:dyDescent="0.25">
      <c r="A1767" s="6">
        <v>531003</v>
      </c>
      <c r="B1767" s="7" t="s">
        <v>96</v>
      </c>
      <c r="C1767" s="8">
        <v>49041</v>
      </c>
      <c r="D1767" s="8">
        <v>90606</v>
      </c>
    </row>
    <row r="1768" spans="1:4" x14ac:dyDescent="0.25">
      <c r="A1768" s="6">
        <v>531004</v>
      </c>
      <c r="B1768" s="7" t="s">
        <v>97</v>
      </c>
      <c r="C1768" s="8">
        <v>149024</v>
      </c>
      <c r="D1768" s="8">
        <v>90606</v>
      </c>
    </row>
    <row r="1769" spans="1:4" x14ac:dyDescent="0.25">
      <c r="A1769" s="6">
        <v>531005</v>
      </c>
      <c r="B1769" s="7" t="s">
        <v>98</v>
      </c>
      <c r="C1769" s="8">
        <v>149024</v>
      </c>
      <c r="D1769" s="8">
        <v>90606</v>
      </c>
    </row>
    <row r="1770" spans="1:4" x14ac:dyDescent="0.25">
      <c r="A1770" s="6">
        <v>531006</v>
      </c>
      <c r="B1770" s="7" t="s">
        <v>99</v>
      </c>
      <c r="C1770" s="8">
        <v>149024</v>
      </c>
      <c r="D1770" s="8">
        <v>90606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296146</v>
      </c>
      <c r="D1772" s="8">
        <v>237728</v>
      </c>
    </row>
    <row r="1773" spans="1:4" x14ac:dyDescent="0.25">
      <c r="A1773" s="6">
        <v>531009</v>
      </c>
      <c r="B1773" s="7" t="s">
        <v>102</v>
      </c>
      <c r="C1773" s="8"/>
      <c r="D1773" s="8">
        <v>227264</v>
      </c>
    </row>
    <row r="1774" spans="1:4" x14ac:dyDescent="0.25">
      <c r="A1774" s="6">
        <v>531010</v>
      </c>
      <c r="B1774" s="7" t="s">
        <v>103</v>
      </c>
      <c r="C1774" s="8">
        <v>198065</v>
      </c>
      <c r="D1774" s="8">
        <v>139647</v>
      </c>
    </row>
    <row r="1775" spans="1:4" x14ac:dyDescent="0.25">
      <c r="A1775" s="6">
        <v>531011</v>
      </c>
      <c r="B1775" s="7" t="s">
        <v>104</v>
      </c>
      <c r="C1775" s="8">
        <v>198064</v>
      </c>
      <c r="D1775" s="8">
        <v>139647</v>
      </c>
    </row>
    <row r="1776" spans="1:4" x14ac:dyDescent="0.25">
      <c r="A1776" s="6">
        <v>531012</v>
      </c>
      <c r="B1776" s="7" t="s">
        <v>105</v>
      </c>
      <c r="C1776" s="8"/>
      <c r="D1776" s="8">
        <v>41566</v>
      </c>
    </row>
    <row r="1777" spans="1:4" x14ac:dyDescent="0.25">
      <c r="A1777" s="6">
        <v>531013</v>
      </c>
      <c r="B1777" s="7" t="s">
        <v>106</v>
      </c>
      <c r="C1777" s="8"/>
      <c r="D1777" s="8">
        <v>41566</v>
      </c>
    </row>
    <row r="1778" spans="1:4" x14ac:dyDescent="0.25">
      <c r="A1778" s="6">
        <v>531014</v>
      </c>
      <c r="B1778" s="7" t="s">
        <v>107</v>
      </c>
      <c r="C1778" s="8"/>
      <c r="D1778" s="8">
        <v>41566</v>
      </c>
    </row>
    <row r="1779" spans="1:4" ht="15.75" thickBot="1" x14ac:dyDescent="0.3">
      <c r="A1779" s="19">
        <v>531015</v>
      </c>
      <c r="B1779" s="20" t="s">
        <v>108</v>
      </c>
      <c r="C1779" s="8"/>
      <c r="D1779" s="8">
        <v>41566</v>
      </c>
    </row>
    <row r="1780" spans="1:4" ht="15.75" thickBot="1" x14ac:dyDescent="0.3">
      <c r="A1780" s="9" t="s">
        <v>18</v>
      </c>
      <c r="B1780" s="10"/>
      <c r="C1780" s="11">
        <f>SUM(C1765:C1779)</f>
        <v>1479918</v>
      </c>
      <c r="D1780" s="11">
        <f>SUM(D1765:D1779)</f>
        <v>1833330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1166883</v>
      </c>
      <c r="D1782" s="8">
        <v>666595</v>
      </c>
    </row>
    <row r="1783" spans="1:4" x14ac:dyDescent="0.25">
      <c r="A1783" s="6">
        <v>531102</v>
      </c>
      <c r="B1783" s="7" t="s">
        <v>95</v>
      </c>
      <c r="C1783" s="8">
        <v>1166883</v>
      </c>
      <c r="D1783" s="8">
        <v>666595</v>
      </c>
    </row>
    <row r="1784" spans="1:4" x14ac:dyDescent="0.25">
      <c r="A1784" s="6">
        <v>531103</v>
      </c>
      <c r="B1784" s="7" t="s">
        <v>96</v>
      </c>
      <c r="C1784" s="8">
        <v>356802</v>
      </c>
      <c r="D1784" s="8">
        <v>791020</v>
      </c>
    </row>
    <row r="1785" spans="1:4" x14ac:dyDescent="0.25">
      <c r="A1785" s="6">
        <v>531104</v>
      </c>
      <c r="B1785" s="7" t="s">
        <v>97</v>
      </c>
      <c r="C1785" s="8">
        <v>-66640</v>
      </c>
      <c r="D1785" s="8">
        <v>1200</v>
      </c>
    </row>
    <row r="1786" spans="1:4" x14ac:dyDescent="0.25">
      <c r="A1786" s="6">
        <v>531105</v>
      </c>
      <c r="B1786" s="7" t="s">
        <v>98</v>
      </c>
      <c r="C1786" s="8">
        <v>37904</v>
      </c>
      <c r="D1786" s="8">
        <v>14505</v>
      </c>
    </row>
    <row r="1787" spans="1:4" x14ac:dyDescent="0.25">
      <c r="A1787" s="6">
        <v>531106</v>
      </c>
      <c r="B1787" s="7" t="s">
        <v>99</v>
      </c>
      <c r="C1787" s="8">
        <v>38726717</v>
      </c>
      <c r="D1787" s="8">
        <v>14041528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2495756</v>
      </c>
      <c r="D1789" s="8">
        <v>1175990</v>
      </c>
    </row>
    <row r="1790" spans="1:4" x14ac:dyDescent="0.25">
      <c r="A1790" s="6">
        <v>531109</v>
      </c>
      <c r="B1790" s="7" t="s">
        <v>102</v>
      </c>
      <c r="C1790" s="8">
        <v>339892</v>
      </c>
      <c r="D1790" s="8">
        <v>108072</v>
      </c>
    </row>
    <row r="1791" spans="1:4" x14ac:dyDescent="0.25">
      <c r="A1791" s="6">
        <v>531110</v>
      </c>
      <c r="B1791" s="7" t="s">
        <v>103</v>
      </c>
      <c r="C1791" s="8">
        <v>17722</v>
      </c>
      <c r="D1791" s="8">
        <v>82029</v>
      </c>
    </row>
    <row r="1792" spans="1:4" x14ac:dyDescent="0.25">
      <c r="A1792" s="6">
        <v>531111</v>
      </c>
      <c r="B1792" s="7" t="s">
        <v>104</v>
      </c>
      <c r="C1792" s="8">
        <v>120462</v>
      </c>
      <c r="D1792" s="8">
        <v>65743</v>
      </c>
    </row>
    <row r="1793" spans="1:4" x14ac:dyDescent="0.25">
      <c r="A1793" s="6">
        <v>531112</v>
      </c>
      <c r="B1793" s="7" t="s">
        <v>105</v>
      </c>
      <c r="C1793" s="8">
        <v>3896</v>
      </c>
      <c r="D1793" s="8">
        <v>1156</v>
      </c>
    </row>
    <row r="1794" spans="1:4" x14ac:dyDescent="0.25">
      <c r="A1794" s="6">
        <v>531113</v>
      </c>
      <c r="B1794" s="7" t="s">
        <v>106</v>
      </c>
      <c r="C1794" s="8">
        <v>168044</v>
      </c>
      <c r="D1794" s="8">
        <v>69316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2473497</v>
      </c>
      <c r="D1796" s="8">
        <v>283354</v>
      </c>
    </row>
    <row r="1797" spans="1:4" ht="15.75" thickBot="1" x14ac:dyDescent="0.3">
      <c r="A1797" s="9" t="s">
        <v>18</v>
      </c>
      <c r="B1797" s="10"/>
      <c r="C1797" s="11">
        <f>SUM(C1782:C1796)</f>
        <v>47007818</v>
      </c>
      <c r="D1797" s="11">
        <f>SUM(D1782:D1796)</f>
        <v>17967103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585215</v>
      </c>
      <c r="D1799" s="8">
        <v>681887</v>
      </c>
    </row>
    <row r="1800" spans="1:4" x14ac:dyDescent="0.25">
      <c r="A1800" s="6">
        <v>531202</v>
      </c>
      <c r="B1800" s="7" t="s">
        <v>95</v>
      </c>
      <c r="C1800" s="8">
        <v>583772</v>
      </c>
      <c r="D1800" s="8">
        <v>685412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-137626</v>
      </c>
      <c r="D1804" s="8">
        <v>236502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8667</v>
      </c>
      <c r="D1806" s="8">
        <v>696276</v>
      </c>
    </row>
    <row r="1807" spans="1:4" x14ac:dyDescent="0.25">
      <c r="A1807" s="6">
        <v>531209</v>
      </c>
      <c r="B1807" s="7" t="s">
        <v>102</v>
      </c>
      <c r="C1807" s="8">
        <v>100928</v>
      </c>
      <c r="D1807" s="8">
        <v>79371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-5491</v>
      </c>
      <c r="D1813" s="8"/>
    </row>
    <row r="1814" spans="1:4" ht="15.75" thickBot="1" x14ac:dyDescent="0.3">
      <c r="A1814" s="9" t="s">
        <v>18</v>
      </c>
      <c r="B1814" s="10"/>
      <c r="C1814" s="11">
        <f>SUM(C1799:C1813)</f>
        <v>1135465</v>
      </c>
      <c r="D1814" s="11">
        <f>SUM(D1799:D1813)</f>
        <v>2379448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274265</v>
      </c>
      <c r="D1816" s="8">
        <v>892191</v>
      </c>
    </row>
    <row r="1817" spans="1:4" x14ac:dyDescent="0.25">
      <c r="A1817" s="6">
        <v>531302</v>
      </c>
      <c r="B1817" s="7" t="s">
        <v>95</v>
      </c>
      <c r="C1817" s="8">
        <v>17</v>
      </c>
      <c r="D1817" s="8"/>
    </row>
    <row r="1818" spans="1:4" x14ac:dyDescent="0.25">
      <c r="A1818" s="6">
        <v>531303</v>
      </c>
      <c r="B1818" s="7" t="s">
        <v>96</v>
      </c>
      <c r="C1818" s="8">
        <v>102654</v>
      </c>
      <c r="D1818" s="8">
        <v>108743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69282</v>
      </c>
      <c r="D1820" s="8"/>
    </row>
    <row r="1821" spans="1:4" x14ac:dyDescent="0.25">
      <c r="A1821" s="6">
        <v>531306</v>
      </c>
      <c r="B1821" s="7" t="s">
        <v>99</v>
      </c>
      <c r="C1821" s="8">
        <v>35847161</v>
      </c>
      <c r="D1821" s="8">
        <v>7910709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2513383</v>
      </c>
      <c r="D1823" s="8">
        <v>1902256</v>
      </c>
    </row>
    <row r="1824" spans="1:4" x14ac:dyDescent="0.25">
      <c r="A1824" s="6">
        <v>531309</v>
      </c>
      <c r="B1824" s="7" t="s">
        <v>102</v>
      </c>
      <c r="C1824" s="8">
        <v>1</v>
      </c>
      <c r="D1824" s="8">
        <v>286000</v>
      </c>
    </row>
    <row r="1825" spans="1:4" x14ac:dyDescent="0.25">
      <c r="A1825" s="6">
        <v>531310</v>
      </c>
      <c r="B1825" s="7" t="s">
        <v>103</v>
      </c>
      <c r="C1825" s="8"/>
      <c r="D1825" s="8">
        <v>395500</v>
      </c>
    </row>
    <row r="1826" spans="1:4" x14ac:dyDescent="0.25">
      <c r="A1826" s="6">
        <v>531311</v>
      </c>
      <c r="B1826" s="7" t="s">
        <v>104</v>
      </c>
      <c r="C1826" s="8">
        <v>247775</v>
      </c>
      <c r="D1826" s="8">
        <v>140000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>
        <v>618836</v>
      </c>
      <c r="D1828" s="8">
        <v>225000</v>
      </c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39673374</v>
      </c>
      <c r="D1831" s="11">
        <f>SUM(D1816:D1830)</f>
        <v>11860399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228987</v>
      </c>
      <c r="D1833" s="8">
        <v>1240835</v>
      </c>
    </row>
    <row r="1834" spans="1:4" x14ac:dyDescent="0.25">
      <c r="A1834" s="6">
        <v>531402</v>
      </c>
      <c r="B1834" s="7" t="s">
        <v>95</v>
      </c>
      <c r="C1834" s="8">
        <v>48113</v>
      </c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71850</v>
      </c>
      <c r="D1840" s="8">
        <v>65201</v>
      </c>
    </row>
    <row r="1841" spans="1:4" x14ac:dyDescent="0.25">
      <c r="A1841" s="6">
        <v>531409</v>
      </c>
      <c r="B1841" s="7" t="s">
        <v>102</v>
      </c>
      <c r="C1841" s="8">
        <v>23141</v>
      </c>
      <c r="D1841" s="8"/>
    </row>
    <row r="1842" spans="1:4" x14ac:dyDescent="0.25">
      <c r="A1842" s="6">
        <v>531410</v>
      </c>
      <c r="B1842" s="7" t="s">
        <v>103</v>
      </c>
      <c r="C1842" s="8"/>
      <c r="D1842" s="8">
        <v>2818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372091</v>
      </c>
      <c r="D1848" s="11">
        <f>SUM(D1833:D1847)</f>
        <v>1308854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17405740</v>
      </c>
      <c r="D1867" s="8">
        <v>16139577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109512</v>
      </c>
      <c r="D1870" s="8">
        <v>2517888</v>
      </c>
    </row>
    <row r="1871" spans="1:4" x14ac:dyDescent="0.25">
      <c r="A1871" s="6">
        <v>531605</v>
      </c>
      <c r="B1871" s="7" t="s">
        <v>352</v>
      </c>
      <c r="C1871" s="8">
        <v>460500</v>
      </c>
      <c r="D1871" s="8">
        <v>87937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1569788</v>
      </c>
      <c r="D1873" s="8">
        <v>1385724</v>
      </c>
    </row>
    <row r="1874" spans="1:4" x14ac:dyDescent="0.25">
      <c r="A1874" s="6">
        <v>531608</v>
      </c>
      <c r="B1874" s="7" t="s">
        <v>355</v>
      </c>
      <c r="C1874" s="8">
        <v>2583424</v>
      </c>
      <c r="D1874" s="8">
        <v>1081847</v>
      </c>
    </row>
    <row r="1875" spans="1:4" x14ac:dyDescent="0.25">
      <c r="A1875" s="6">
        <v>531609</v>
      </c>
      <c r="B1875" s="7" t="s">
        <v>356</v>
      </c>
      <c r="C1875" s="8">
        <v>537625</v>
      </c>
      <c r="D1875" s="8">
        <v>4079338</v>
      </c>
    </row>
    <row r="1876" spans="1:4" x14ac:dyDescent="0.25">
      <c r="A1876" s="6">
        <v>531610</v>
      </c>
      <c r="B1876" s="7" t="s">
        <v>357</v>
      </c>
      <c r="C1876" s="8"/>
      <c r="D1876" s="8">
        <v>86546</v>
      </c>
    </row>
    <row r="1877" spans="1:4" x14ac:dyDescent="0.25">
      <c r="A1877" s="6">
        <v>531611</v>
      </c>
      <c r="B1877" s="7" t="s">
        <v>358</v>
      </c>
      <c r="C1877" s="8">
        <v>2381944</v>
      </c>
      <c r="D1877" s="8">
        <v>1881185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4141102</v>
      </c>
      <c r="D1881" s="8">
        <v>4242961</v>
      </c>
    </row>
    <row r="1882" spans="1:4" x14ac:dyDescent="0.25">
      <c r="A1882" s="6">
        <v>531616</v>
      </c>
      <c r="B1882" s="7" t="s">
        <v>363</v>
      </c>
      <c r="C1882" s="8">
        <v>469282</v>
      </c>
      <c r="D1882" s="8">
        <v>478880</v>
      </c>
    </row>
    <row r="1883" spans="1:4" x14ac:dyDescent="0.25">
      <c r="A1883" s="6">
        <v>531617</v>
      </c>
      <c r="B1883" s="7" t="s">
        <v>364</v>
      </c>
      <c r="C1883" s="8">
        <v>587872</v>
      </c>
      <c r="D1883" s="8">
        <v>545450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3848279</v>
      </c>
      <c r="D1885" s="8">
        <v>4025292</v>
      </c>
    </row>
    <row r="1886" spans="1:4" x14ac:dyDescent="0.25">
      <c r="A1886" s="6">
        <v>531620</v>
      </c>
      <c r="B1886" s="7" t="s">
        <v>367</v>
      </c>
      <c r="C1886" s="8">
        <v>3787427</v>
      </c>
      <c r="D1886" s="8">
        <v>4102024</v>
      </c>
    </row>
    <row r="1887" spans="1:4" x14ac:dyDescent="0.25">
      <c r="A1887" s="6">
        <v>531621</v>
      </c>
      <c r="B1887" s="7" t="s">
        <v>368</v>
      </c>
      <c r="C1887" s="8">
        <v>28516</v>
      </c>
      <c r="D1887" s="8">
        <v>48415</v>
      </c>
    </row>
    <row r="1888" spans="1:4" x14ac:dyDescent="0.25">
      <c r="A1888" s="6">
        <v>531622</v>
      </c>
      <c r="B1888" s="7" t="s">
        <v>369</v>
      </c>
      <c r="C1888" s="8">
        <v>10000</v>
      </c>
      <c r="D1888" s="8">
        <v>100000</v>
      </c>
    </row>
    <row r="1889" spans="1:4" x14ac:dyDescent="0.25">
      <c r="A1889" s="6">
        <v>531623</v>
      </c>
      <c r="B1889" s="7" t="s">
        <v>370</v>
      </c>
      <c r="C1889" s="8"/>
      <c r="D1889" s="8">
        <v>30963</v>
      </c>
    </row>
    <row r="1890" spans="1:4" x14ac:dyDescent="0.25">
      <c r="A1890" s="6">
        <v>531624</v>
      </c>
      <c r="B1890" s="7" t="s">
        <v>371</v>
      </c>
      <c r="C1890" s="8">
        <v>863250</v>
      </c>
      <c r="D1890" s="8">
        <v>3328642</v>
      </c>
    </row>
    <row r="1891" spans="1:4" x14ac:dyDescent="0.25">
      <c r="A1891" s="6">
        <v>531625</v>
      </c>
      <c r="B1891" s="7" t="s">
        <v>372</v>
      </c>
      <c r="C1891" s="8">
        <v>511548</v>
      </c>
      <c r="D1891" s="8">
        <v>336269</v>
      </c>
    </row>
    <row r="1892" spans="1:4" x14ac:dyDescent="0.25">
      <c r="A1892" s="6">
        <v>531626</v>
      </c>
      <c r="B1892" s="7" t="s">
        <v>373</v>
      </c>
      <c r="C1892" s="8">
        <v>585245</v>
      </c>
      <c r="D1892" s="8"/>
    </row>
    <row r="1893" spans="1:4" x14ac:dyDescent="0.25">
      <c r="A1893" s="6">
        <v>531627</v>
      </c>
      <c r="B1893" s="7" t="s">
        <v>374</v>
      </c>
      <c r="C1893" s="8">
        <v>86182</v>
      </c>
      <c r="D1893" s="8">
        <v>544681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684845</v>
      </c>
      <c r="D1896" s="8">
        <v>367195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492508</v>
      </c>
      <c r="D1899" s="8">
        <v>478885</v>
      </c>
    </row>
    <row r="1900" spans="1:4" x14ac:dyDescent="0.25">
      <c r="A1900" s="6">
        <v>531634</v>
      </c>
      <c r="B1900" s="7" t="s">
        <v>381</v>
      </c>
      <c r="C1900" s="8">
        <v>4375</v>
      </c>
      <c r="D1900" s="8">
        <v>169500</v>
      </c>
    </row>
    <row r="1901" spans="1:4" x14ac:dyDescent="0.25">
      <c r="A1901" s="6">
        <v>531635</v>
      </c>
      <c r="B1901" s="7" t="s">
        <v>382</v>
      </c>
      <c r="C1901" s="8">
        <v>57573</v>
      </c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15750</v>
      </c>
      <c r="D1903" s="8">
        <v>74000</v>
      </c>
    </row>
    <row r="1904" spans="1:4" x14ac:dyDescent="0.25">
      <c r="A1904" s="6">
        <v>531638</v>
      </c>
      <c r="B1904" s="7" t="s">
        <v>413</v>
      </c>
      <c r="C1904" s="8">
        <v>984702</v>
      </c>
      <c r="D1904" s="8"/>
    </row>
    <row r="1905" spans="1:4" x14ac:dyDescent="0.25">
      <c r="A1905" s="6">
        <v>531639</v>
      </c>
      <c r="B1905" s="7" t="s">
        <v>386</v>
      </c>
      <c r="C1905" s="8">
        <v>431787</v>
      </c>
      <c r="D1905" s="8">
        <v>402085</v>
      </c>
    </row>
    <row r="1906" spans="1:4" x14ac:dyDescent="0.25">
      <c r="A1906" s="6">
        <v>531640</v>
      </c>
      <c r="B1906" s="7" t="s">
        <v>387</v>
      </c>
      <c r="C1906" s="8">
        <v>178929</v>
      </c>
      <c r="D1906" s="8">
        <v>490998</v>
      </c>
    </row>
    <row r="1907" spans="1:4" x14ac:dyDescent="0.25">
      <c r="A1907" s="6">
        <v>531641</v>
      </c>
      <c r="B1907" s="7" t="s">
        <v>388</v>
      </c>
      <c r="C1907" s="8">
        <v>346798</v>
      </c>
      <c r="D1907" s="8">
        <v>746605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213847</v>
      </c>
      <c r="D1909" s="8">
        <v>171047</v>
      </c>
    </row>
    <row r="1910" spans="1:4" x14ac:dyDescent="0.25">
      <c r="A1910" s="6">
        <v>531644</v>
      </c>
      <c r="B1910" s="7" t="s">
        <v>169</v>
      </c>
      <c r="C1910" s="8">
        <v>1210921</v>
      </c>
      <c r="D1910" s="8">
        <v>1075596</v>
      </c>
    </row>
    <row r="1911" spans="1:4" x14ac:dyDescent="0.25">
      <c r="A1911" s="6">
        <v>531645</v>
      </c>
      <c r="B1911" s="7" t="s">
        <v>170</v>
      </c>
      <c r="C1911" s="8">
        <v>102651</v>
      </c>
      <c r="D1911" s="8">
        <v>91646</v>
      </c>
    </row>
    <row r="1912" spans="1:4" x14ac:dyDescent="0.25">
      <c r="A1912" s="6">
        <v>531646</v>
      </c>
      <c r="B1912" s="7" t="s">
        <v>171</v>
      </c>
      <c r="C1912" s="8">
        <v>966229</v>
      </c>
      <c r="D1912" s="8">
        <v>913742</v>
      </c>
    </row>
    <row r="1913" spans="1:4" x14ac:dyDescent="0.25">
      <c r="A1913" s="6">
        <v>531647</v>
      </c>
      <c r="B1913" s="7" t="s">
        <v>389</v>
      </c>
      <c r="C1913" s="8">
        <v>100800</v>
      </c>
      <c r="D1913" s="8">
        <v>252000</v>
      </c>
    </row>
    <row r="1914" spans="1:4" x14ac:dyDescent="0.25">
      <c r="A1914" s="6">
        <v>531648</v>
      </c>
      <c r="B1914" s="7" t="s">
        <v>390</v>
      </c>
      <c r="C1914" s="8">
        <v>269676</v>
      </c>
      <c r="D1914" s="8">
        <v>476288</v>
      </c>
    </row>
    <row r="1915" spans="1:4" ht="15.75" thickBot="1" x14ac:dyDescent="0.3">
      <c r="A1915" s="6">
        <v>531660</v>
      </c>
      <c r="B1915" s="7" t="s">
        <v>38</v>
      </c>
      <c r="C1915" s="8">
        <v>3570624</v>
      </c>
      <c r="D1915" s="8">
        <v>3346891</v>
      </c>
    </row>
    <row r="1916" spans="1:4" x14ac:dyDescent="0.25">
      <c r="A1916" s="22" t="s">
        <v>18</v>
      </c>
      <c r="B1916" s="23"/>
      <c r="C1916" s="24">
        <f>SUM(C1867:C1915)</f>
        <v>49599251</v>
      </c>
      <c r="D1916" s="24">
        <f>SUM(D1867:D1915)</f>
        <v>54100097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3671</v>
      </c>
      <c r="D1918" s="8">
        <v>1035</v>
      </c>
    </row>
    <row r="1919" spans="1:4" ht="15.75" thickBot="1" x14ac:dyDescent="0.3">
      <c r="A1919" s="9" t="s">
        <v>18</v>
      </c>
      <c r="B1919" s="10"/>
      <c r="C1919" s="11">
        <f>SUM(C1918:C1918)</f>
        <v>3671</v>
      </c>
      <c r="D1919" s="11">
        <f>SUM(D1918:D1918)</f>
        <v>1035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1831588</v>
      </c>
      <c r="D2276" s="8">
        <v>767331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>
        <v>49371</v>
      </c>
    </row>
    <row r="2279" spans="1:4" ht="15.75" thickBot="1" x14ac:dyDescent="0.3">
      <c r="A2279" s="9" t="s">
        <v>18</v>
      </c>
      <c r="B2279" s="10"/>
      <c r="C2279" s="11">
        <f>SUM(C2275:C2278)</f>
        <v>1831588</v>
      </c>
      <c r="D2279" s="11">
        <f>SUM(D2275:D2278)</f>
        <v>816702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809697</v>
      </c>
      <c r="D2282" s="8">
        <v>49721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809697</v>
      </c>
      <c r="D2285" s="11">
        <f>SUM(D2281:D2284)</f>
        <v>49721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216209529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118621171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-43741153</v>
      </c>
      <c r="D2402" s="62">
        <f>D1115-D2400</f>
        <v>-42921721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3C131-4278-4AAF-99C5-65175D19BDCD}">
  <dimension ref="A1:D2402"/>
  <sheetViews>
    <sheetView workbookViewId="0">
      <selection activeCell="B21" sqref="B21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96202099</v>
      </c>
      <c r="D8" s="8">
        <v>97571438</v>
      </c>
    </row>
    <row r="9" spans="1:4" x14ac:dyDescent="0.25">
      <c r="A9" s="6">
        <v>1105</v>
      </c>
      <c r="B9" s="7" t="s">
        <v>9</v>
      </c>
      <c r="C9" s="8">
        <v>-10080884</v>
      </c>
      <c r="D9" s="8">
        <v>-8335937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158191227</v>
      </c>
      <c r="D11" s="8">
        <v>144678540</v>
      </c>
    </row>
    <row r="12" spans="1:4" x14ac:dyDescent="0.25">
      <c r="A12" s="6">
        <v>1108</v>
      </c>
      <c r="B12" s="7" t="s">
        <v>12</v>
      </c>
      <c r="C12" s="8">
        <v>54905003</v>
      </c>
      <c r="D12" s="8">
        <v>55471970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12220662</v>
      </c>
      <c r="D16" s="8">
        <v>12501808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311438107</v>
      </c>
      <c r="D18" s="11">
        <f>SUM(D4:D17)</f>
        <v>301887819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117000</v>
      </c>
      <c r="D21" s="8">
        <v>127000</v>
      </c>
    </row>
    <row r="22" spans="1:4" x14ac:dyDescent="0.25">
      <c r="A22" s="6">
        <v>1203</v>
      </c>
      <c r="B22" s="7" t="s">
        <v>22</v>
      </c>
      <c r="C22" s="8">
        <v>14850375</v>
      </c>
      <c r="D22" s="8">
        <v>28615287</v>
      </c>
    </row>
    <row r="23" spans="1:4" x14ac:dyDescent="0.25">
      <c r="A23" s="6">
        <v>1204</v>
      </c>
      <c r="B23" s="7" t="s">
        <v>23</v>
      </c>
      <c r="C23" s="8">
        <v>8331042</v>
      </c>
      <c r="D23" s="8">
        <v>8941518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23298417</v>
      </c>
      <c r="D25" s="11">
        <f>SUM(D20:D24)</f>
        <v>37683805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-265426</v>
      </c>
      <c r="D27" s="8">
        <v>351346</v>
      </c>
    </row>
    <row r="28" spans="1:4" x14ac:dyDescent="0.25">
      <c r="A28" s="6">
        <v>1302</v>
      </c>
      <c r="B28" s="7" t="s">
        <v>27</v>
      </c>
      <c r="C28" s="8">
        <v>119023145</v>
      </c>
      <c r="D28" s="8">
        <v>131084198</v>
      </c>
    </row>
    <row r="29" spans="1:4" x14ac:dyDescent="0.25">
      <c r="A29" s="6">
        <v>1303</v>
      </c>
      <c r="B29" s="7" t="s">
        <v>28</v>
      </c>
      <c r="C29" s="8"/>
      <c r="D29" s="8">
        <v>-1278</v>
      </c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3687</v>
      </c>
      <c r="D32" s="8">
        <v>11538</v>
      </c>
    </row>
    <row r="33" spans="1:4" x14ac:dyDescent="0.25">
      <c r="A33" s="6">
        <v>1307</v>
      </c>
      <c r="B33" s="7" t="s">
        <v>32</v>
      </c>
      <c r="C33" s="8">
        <v>5233306</v>
      </c>
      <c r="D33" s="8">
        <v>740513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>
        <v>668</v>
      </c>
      <c r="D36" s="8">
        <v>4901</v>
      </c>
    </row>
    <row r="37" spans="1:4" x14ac:dyDescent="0.25">
      <c r="A37" s="16">
        <v>1311</v>
      </c>
      <c r="B37" s="17" t="s">
        <v>36</v>
      </c>
      <c r="C37" s="8">
        <v>2084609</v>
      </c>
      <c r="D37" s="8">
        <v>1924664</v>
      </c>
    </row>
    <row r="38" spans="1:4" x14ac:dyDescent="0.25">
      <c r="A38" s="16">
        <v>1312</v>
      </c>
      <c r="B38" s="17" t="s">
        <v>37</v>
      </c>
      <c r="C38" s="8">
        <v>8090156</v>
      </c>
      <c r="D38" s="8">
        <v>7666386</v>
      </c>
    </row>
    <row r="39" spans="1:4" ht="15.75" thickBot="1" x14ac:dyDescent="0.3">
      <c r="A39" s="16">
        <v>1320</v>
      </c>
      <c r="B39" s="17" t="s">
        <v>38</v>
      </c>
      <c r="C39" s="8">
        <v>706697</v>
      </c>
      <c r="D39" s="8">
        <v>740870</v>
      </c>
    </row>
    <row r="40" spans="1:4" ht="15.75" thickBot="1" x14ac:dyDescent="0.3">
      <c r="A40" s="9" t="s">
        <v>18</v>
      </c>
      <c r="B40" s="10"/>
      <c r="C40" s="11">
        <f>SUM(C27:C39)</f>
        <v>134876842</v>
      </c>
      <c r="D40" s="11">
        <f>SUM(D27:D39)</f>
        <v>142523138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12479</v>
      </c>
      <c r="D47" s="8">
        <v>112234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12479</v>
      </c>
      <c r="D51" s="21">
        <f>SUM(D42:D50)</f>
        <v>112234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35931568</v>
      </c>
      <c r="D57" s="8">
        <v>31516475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926460</v>
      </c>
      <c r="D61" s="8">
        <v>623647</v>
      </c>
    </row>
    <row r="62" spans="1:4" x14ac:dyDescent="0.25">
      <c r="A62" s="22" t="s">
        <v>18</v>
      </c>
      <c r="B62" s="23"/>
      <c r="C62" s="24">
        <f>SUM(C53:C61)</f>
        <v>36858028</v>
      </c>
      <c r="D62" s="24">
        <f>SUM(D53:D61)</f>
        <v>32140122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4250000</v>
      </c>
      <c r="D64" s="8">
        <v>4250000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96524</v>
      </c>
      <c r="D68" s="8">
        <v>90704</v>
      </c>
    </row>
    <row r="69" spans="1:4" ht="15.75" thickBot="1" x14ac:dyDescent="0.3">
      <c r="A69" s="9" t="s">
        <v>18</v>
      </c>
      <c r="B69" s="10"/>
      <c r="C69" s="11">
        <f>SUM(C64:C68)</f>
        <v>4346524</v>
      </c>
      <c r="D69" s="11">
        <f>SUM(D64:D68)</f>
        <v>4340704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63088384</v>
      </c>
      <c r="D73" s="8">
        <v>68174439</v>
      </c>
    </row>
    <row r="74" spans="1:4" x14ac:dyDescent="0.25">
      <c r="A74" s="6">
        <v>1704</v>
      </c>
      <c r="B74" s="7" t="s">
        <v>68</v>
      </c>
      <c r="C74" s="8">
        <v>-61414657</v>
      </c>
      <c r="D74" s="8">
        <v>-61466888</v>
      </c>
    </row>
    <row r="75" spans="1:4" x14ac:dyDescent="0.25">
      <c r="A75" s="6">
        <v>1705</v>
      </c>
      <c r="B75" s="7" t="s">
        <v>69</v>
      </c>
      <c r="C75" s="8">
        <v>6478068</v>
      </c>
      <c r="D75" s="8">
        <v>7202640</v>
      </c>
    </row>
    <row r="76" spans="1:4" ht="15.75" thickBot="1" x14ac:dyDescent="0.3">
      <c r="A76" s="6">
        <v>1706</v>
      </c>
      <c r="B76" s="7" t="s">
        <v>70</v>
      </c>
      <c r="C76" s="8">
        <v>-6390747</v>
      </c>
      <c r="D76" s="8">
        <v>-6526830</v>
      </c>
    </row>
    <row r="77" spans="1:4" ht="15.75" thickBot="1" x14ac:dyDescent="0.3">
      <c r="A77" s="9" t="s">
        <v>18</v>
      </c>
      <c r="B77" s="10"/>
      <c r="C77" s="11">
        <f>SUM(C71:C76)</f>
        <v>1761048</v>
      </c>
      <c r="D77" s="11">
        <f>SUM(D71:D76)</f>
        <v>7383361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2786638</v>
      </c>
      <c r="D84" s="8">
        <v>2478965</v>
      </c>
    </row>
    <row r="85" spans="1:4" x14ac:dyDescent="0.25">
      <c r="A85" s="6">
        <v>1903</v>
      </c>
      <c r="B85" s="7" t="s">
        <v>76</v>
      </c>
      <c r="C85" s="8">
        <v>2660171</v>
      </c>
      <c r="D85" s="8">
        <v>2999713</v>
      </c>
    </row>
    <row r="86" spans="1:4" x14ac:dyDescent="0.25">
      <c r="A86" s="6">
        <v>1904</v>
      </c>
      <c r="B86" s="7" t="s">
        <v>77</v>
      </c>
      <c r="C86" s="8">
        <v>11376732</v>
      </c>
      <c r="D86" s="8">
        <v>10458895</v>
      </c>
    </row>
    <row r="87" spans="1:4" x14ac:dyDescent="0.25">
      <c r="A87" s="6">
        <v>1905</v>
      </c>
      <c r="B87" s="7" t="s">
        <v>78</v>
      </c>
      <c r="C87" s="8">
        <v>33235074</v>
      </c>
      <c r="D87" s="8">
        <v>34559625</v>
      </c>
    </row>
    <row r="88" spans="1:4" x14ac:dyDescent="0.25">
      <c r="A88" s="6">
        <v>1906</v>
      </c>
      <c r="B88" s="7" t="s">
        <v>79</v>
      </c>
      <c r="C88" s="8">
        <v>-32591738</v>
      </c>
      <c r="D88" s="8">
        <v>-29386190</v>
      </c>
    </row>
    <row r="89" spans="1:4" x14ac:dyDescent="0.25">
      <c r="A89" s="6">
        <v>1907</v>
      </c>
      <c r="B89" s="7" t="s">
        <v>80</v>
      </c>
      <c r="C89" s="8">
        <v>52576565</v>
      </c>
      <c r="D89" s="8">
        <v>52576565</v>
      </c>
    </row>
    <row r="90" spans="1:4" x14ac:dyDescent="0.25">
      <c r="A90" s="6">
        <v>1908</v>
      </c>
      <c r="B90" s="7" t="s">
        <v>81</v>
      </c>
      <c r="C90" s="8">
        <v>-52036954</v>
      </c>
      <c r="D90" s="8">
        <v>-47726898</v>
      </c>
    </row>
    <row r="91" spans="1:4" ht="15.75" thickBot="1" x14ac:dyDescent="0.3">
      <c r="A91" s="6">
        <v>1910</v>
      </c>
      <c r="B91" s="7" t="s">
        <v>38</v>
      </c>
      <c r="C91" s="8">
        <v>5223292</v>
      </c>
      <c r="D91" s="8">
        <v>44088220</v>
      </c>
    </row>
    <row r="92" spans="1:4" ht="15.75" thickBot="1" x14ac:dyDescent="0.3">
      <c r="A92" s="9" t="s">
        <v>82</v>
      </c>
      <c r="B92" s="10"/>
      <c r="C92" s="11">
        <f>SUM(C83:C91)</f>
        <v>23229780</v>
      </c>
      <c r="D92" s="11">
        <f>SUM(D83:D91)</f>
        <v>70048895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535821225</v>
      </c>
      <c r="D94" s="29">
        <f>D18+D25+D40+D51+D62+D69+D77+D81+D92</f>
        <v>596120078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329645</v>
      </c>
      <c r="D98" s="8">
        <v>91888</v>
      </c>
    </row>
    <row r="99" spans="1:4" x14ac:dyDescent="0.25">
      <c r="A99" s="6">
        <v>2102</v>
      </c>
      <c r="B99" s="7" t="s">
        <v>87</v>
      </c>
      <c r="C99" s="8">
        <v>1840302</v>
      </c>
      <c r="D99" s="8">
        <v>924307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</v>
      </c>
      <c r="D103" s="8">
        <v>59527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2169949</v>
      </c>
      <c r="D105" s="11">
        <f>SUM(D98:D104)</f>
        <v>1075722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>
        <v>2630265</v>
      </c>
      <c r="D108" s="8">
        <v>2301062</v>
      </c>
    </row>
    <row r="109" spans="1:4" x14ac:dyDescent="0.25">
      <c r="A109" s="6">
        <v>2203</v>
      </c>
      <c r="B109" s="33" t="s">
        <v>96</v>
      </c>
      <c r="C109" s="8">
        <v>105064</v>
      </c>
      <c r="D109" s="8">
        <v>569611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-152400</v>
      </c>
      <c r="D111" s="8">
        <v>-260398</v>
      </c>
    </row>
    <row r="112" spans="1:4" x14ac:dyDescent="0.25">
      <c r="A112" s="6">
        <v>2206</v>
      </c>
      <c r="B112" s="7" t="s">
        <v>99</v>
      </c>
      <c r="C112" s="8">
        <v>202784308</v>
      </c>
      <c r="D112" s="8">
        <v>178093406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-336838</v>
      </c>
      <c r="D114" s="8">
        <v>197314</v>
      </c>
    </row>
    <row r="115" spans="1:4" x14ac:dyDescent="0.25">
      <c r="A115" s="6">
        <v>2209</v>
      </c>
      <c r="B115" s="7" t="s">
        <v>102</v>
      </c>
      <c r="C115" s="8">
        <v>51910</v>
      </c>
      <c r="D115" s="8">
        <v>86311</v>
      </c>
    </row>
    <row r="116" spans="1:4" x14ac:dyDescent="0.25">
      <c r="A116" s="6">
        <v>2210</v>
      </c>
      <c r="B116" s="7" t="s">
        <v>103</v>
      </c>
      <c r="C116" s="8">
        <v>66825</v>
      </c>
      <c r="D116" s="8">
        <v>238531</v>
      </c>
    </row>
    <row r="117" spans="1:4" x14ac:dyDescent="0.25">
      <c r="A117" s="6">
        <v>2211</v>
      </c>
      <c r="B117" s="7" t="s">
        <v>104</v>
      </c>
      <c r="C117" s="8">
        <v>-72569</v>
      </c>
      <c r="D117" s="8">
        <v>-54162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12280</v>
      </c>
      <c r="D120" s="8">
        <v>14088</v>
      </c>
    </row>
    <row r="121" spans="1:4" x14ac:dyDescent="0.25">
      <c r="A121" s="6">
        <v>2215</v>
      </c>
      <c r="B121" s="7" t="s">
        <v>108</v>
      </c>
      <c r="C121" s="8">
        <v>36166</v>
      </c>
      <c r="D121" s="8">
        <v>39714</v>
      </c>
    </row>
    <row r="122" spans="1:4" ht="15.75" thickBot="1" x14ac:dyDescent="0.3">
      <c r="A122" s="19">
        <v>2216</v>
      </c>
      <c r="B122" s="20" t="s">
        <v>109</v>
      </c>
      <c r="C122" s="8">
        <v>912714</v>
      </c>
      <c r="D122" s="8">
        <v>583931</v>
      </c>
    </row>
    <row r="123" spans="1:4" ht="15.75" thickBot="1" x14ac:dyDescent="0.3">
      <c r="A123" s="9" t="s">
        <v>18</v>
      </c>
      <c r="B123" s="10"/>
      <c r="C123" s="11">
        <f>SUM(C107:C122)</f>
        <v>206037725</v>
      </c>
      <c r="D123" s="11">
        <f>SUM(D107:D122)</f>
        <v>181809408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262691</v>
      </c>
      <c r="D125" s="8">
        <v>262691</v>
      </c>
    </row>
    <row r="126" spans="1:4" x14ac:dyDescent="0.25">
      <c r="A126" s="6">
        <v>2302</v>
      </c>
      <c r="B126" s="7" t="s">
        <v>112</v>
      </c>
      <c r="C126" s="8">
        <v>305379</v>
      </c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70947411</v>
      </c>
      <c r="D138" s="8">
        <v>68984831</v>
      </c>
    </row>
    <row r="139" spans="1:4" x14ac:dyDescent="0.25">
      <c r="A139" s="6">
        <v>2314</v>
      </c>
      <c r="B139" s="7" t="s">
        <v>125</v>
      </c>
      <c r="C139" s="8"/>
      <c r="D139" s="8">
        <v>-11342782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71515481</v>
      </c>
      <c r="D141" s="11">
        <f>SUM(D125:D140)</f>
        <v>57904740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8964969</v>
      </c>
      <c r="D144" s="8">
        <v>15566387</v>
      </c>
    </row>
    <row r="145" spans="1:4" x14ac:dyDescent="0.25">
      <c r="A145" s="6">
        <v>2403</v>
      </c>
      <c r="B145" s="7" t="s">
        <v>130</v>
      </c>
      <c r="C145" s="8">
        <v>-1574</v>
      </c>
      <c r="D145" s="8">
        <v>-1186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8963395</v>
      </c>
      <c r="D149" s="11">
        <f>SUM(D143:D148)</f>
        <v>15565201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>
        <v>-48733</v>
      </c>
    </row>
    <row r="153" spans="1:4" x14ac:dyDescent="0.25">
      <c r="A153" s="6">
        <v>2503</v>
      </c>
      <c r="B153" s="7" t="s">
        <v>137</v>
      </c>
      <c r="C153" s="8">
        <v>7406518</v>
      </c>
      <c r="D153" s="8">
        <v>4953005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1768711</v>
      </c>
      <c r="D155" s="8">
        <v>-2279234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9175229</v>
      </c>
      <c r="D157" s="11">
        <f>SUM(D151:D156)</f>
        <v>2625038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9719929</v>
      </c>
      <c r="D160" s="8">
        <v>12533231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>
        <v>100</v>
      </c>
      <c r="D163" s="8">
        <v>100</v>
      </c>
    </row>
    <row r="164" spans="1:4" x14ac:dyDescent="0.25">
      <c r="A164" s="6">
        <v>2606</v>
      </c>
      <c r="B164" s="7" t="s">
        <v>147</v>
      </c>
      <c r="C164" s="8">
        <v>14096262</v>
      </c>
      <c r="D164" s="8">
        <v>11970084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23816291</v>
      </c>
      <c r="D167" s="11">
        <f>SUM(D159:D166)</f>
        <v>24503415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8417029</v>
      </c>
      <c r="D169" s="8">
        <v>6324831</v>
      </c>
    </row>
    <row r="170" spans="1:4" x14ac:dyDescent="0.25">
      <c r="A170" s="6">
        <v>2702</v>
      </c>
      <c r="B170" s="7" t="s">
        <v>152</v>
      </c>
      <c r="C170" s="8">
        <v>-345</v>
      </c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4632278</v>
      </c>
      <c r="D172" s="8">
        <v>7655761</v>
      </c>
    </row>
    <row r="173" spans="1:4" x14ac:dyDescent="0.25">
      <c r="A173" s="6">
        <v>2705</v>
      </c>
      <c r="B173" s="7" t="s">
        <v>155</v>
      </c>
      <c r="C173" s="8">
        <v>445180</v>
      </c>
      <c r="D173" s="8">
        <v>41940</v>
      </c>
    </row>
    <row r="174" spans="1:4" x14ac:dyDescent="0.25">
      <c r="A174" s="6">
        <v>2706</v>
      </c>
      <c r="B174" s="7" t="s">
        <v>156</v>
      </c>
      <c r="C174" s="8">
        <v>734516</v>
      </c>
      <c r="D174" s="8">
        <v>290714</v>
      </c>
    </row>
    <row r="175" spans="1:4" x14ac:dyDescent="0.25">
      <c r="A175" s="6">
        <v>2707</v>
      </c>
      <c r="B175" s="7" t="s">
        <v>157</v>
      </c>
      <c r="C175" s="8">
        <v>1348398</v>
      </c>
      <c r="D175" s="8">
        <v>325077</v>
      </c>
    </row>
    <row r="176" spans="1:4" x14ac:dyDescent="0.25">
      <c r="A176" s="6">
        <v>2708</v>
      </c>
      <c r="B176" s="7" t="s">
        <v>158</v>
      </c>
      <c r="C176" s="8">
        <v>1322885</v>
      </c>
      <c r="D176" s="8">
        <v>1008661</v>
      </c>
    </row>
    <row r="177" spans="1:4" x14ac:dyDescent="0.25">
      <c r="A177" s="6">
        <v>2709</v>
      </c>
      <c r="B177" s="7" t="s">
        <v>159</v>
      </c>
      <c r="C177" s="8">
        <v>72397</v>
      </c>
      <c r="D177" s="8">
        <v>17147</v>
      </c>
    </row>
    <row r="178" spans="1:4" x14ac:dyDescent="0.25">
      <c r="A178" s="6">
        <v>2710</v>
      </c>
      <c r="B178" s="7" t="s">
        <v>160</v>
      </c>
      <c r="C178" s="8">
        <v>97318</v>
      </c>
      <c r="D178" s="8">
        <v>183576</v>
      </c>
    </row>
    <row r="179" spans="1:4" x14ac:dyDescent="0.25">
      <c r="A179" s="6">
        <v>2711</v>
      </c>
      <c r="B179" s="7" t="s">
        <v>161</v>
      </c>
      <c r="C179" s="8">
        <v>6213</v>
      </c>
      <c r="D179" s="8">
        <v>1464</v>
      </c>
    </row>
    <row r="180" spans="1:4" x14ac:dyDescent="0.25">
      <c r="A180" s="6">
        <v>2712</v>
      </c>
      <c r="B180" s="7" t="s">
        <v>162</v>
      </c>
      <c r="C180" s="8">
        <v>22035</v>
      </c>
      <c r="D180" s="8">
        <v>4961</v>
      </c>
    </row>
    <row r="181" spans="1:4" x14ac:dyDescent="0.25">
      <c r="A181" s="6">
        <v>2713</v>
      </c>
      <c r="B181" s="7" t="s">
        <v>163</v>
      </c>
      <c r="C181" s="8">
        <v>742113</v>
      </c>
      <c r="D181" s="8">
        <v>65511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3292632</v>
      </c>
      <c r="D183" s="8">
        <v>1693212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4030904</v>
      </c>
      <c r="D191" s="8">
        <v>3912431</v>
      </c>
    </row>
    <row r="192" spans="1:4" ht="15.75" thickBot="1" x14ac:dyDescent="0.3">
      <c r="A192" s="9" t="s">
        <v>18</v>
      </c>
      <c r="B192" s="10"/>
      <c r="C192" s="21">
        <f>SUM(C169:C191)</f>
        <v>25163553</v>
      </c>
      <c r="D192" s="21">
        <f>SUM(D169:D191)</f>
        <v>21525286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1175647</v>
      </c>
      <c r="D195" s="8">
        <v>2877607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510573</v>
      </c>
      <c r="D198" s="8">
        <v>497739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1686220</v>
      </c>
      <c r="D200" s="11">
        <f>SUM(D194:D199)</f>
        <v>3375346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16409164</v>
      </c>
      <c r="D202" s="8">
        <v>18194901</v>
      </c>
    </row>
    <row r="203" spans="1:4" x14ac:dyDescent="0.25">
      <c r="A203" s="6">
        <v>2902</v>
      </c>
      <c r="B203" s="7" t="s">
        <v>182</v>
      </c>
      <c r="C203" s="8">
        <v>9306079</v>
      </c>
      <c r="D203" s="8">
        <v>19343481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5517619</v>
      </c>
      <c r="D206" s="8">
        <v>48279397</v>
      </c>
    </row>
    <row r="207" spans="1:4" ht="15.75" thickBot="1" x14ac:dyDescent="0.3">
      <c r="A207" s="9" t="s">
        <v>18</v>
      </c>
      <c r="B207" s="10"/>
      <c r="C207" s="11">
        <f>SUM(C202:C206)</f>
        <v>31232862</v>
      </c>
      <c r="D207" s="11">
        <f>SUM(D202:D206)</f>
        <v>85817779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379760705</v>
      </c>
      <c r="D209" s="29">
        <f>D105+D123+D141+D149+D157+D167+D192+D200+D207</f>
        <v>394201935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1427083700</v>
      </c>
      <c r="D213" s="8">
        <v>1427083700</v>
      </c>
    </row>
    <row r="214" spans="1:4" x14ac:dyDescent="0.25">
      <c r="A214" s="6">
        <v>3102</v>
      </c>
      <c r="B214" s="7" t="s">
        <v>189</v>
      </c>
      <c r="C214" s="8">
        <v>-17000000</v>
      </c>
      <c r="D214" s="8">
        <v>-17000000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1410083700</v>
      </c>
      <c r="D216" s="11">
        <f>SUM(D213:D215)</f>
        <v>1410083700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1188861</v>
      </c>
      <c r="D221" s="8">
        <v>1188861</v>
      </c>
    </row>
    <row r="222" spans="1:4" x14ac:dyDescent="0.25">
      <c r="A222" s="6">
        <v>3302</v>
      </c>
      <c r="B222" s="7" t="s">
        <v>195</v>
      </c>
      <c r="C222" s="8">
        <v>875780</v>
      </c>
      <c r="D222" s="8">
        <v>875780</v>
      </c>
    </row>
    <row r="223" spans="1:4" x14ac:dyDescent="0.25">
      <c r="A223" s="6">
        <v>3303</v>
      </c>
      <c r="B223" s="7" t="s">
        <v>196</v>
      </c>
      <c r="C223" s="8">
        <v>-1281060007</v>
      </c>
      <c r="D223" s="8">
        <v>-1236571721</v>
      </c>
    </row>
    <row r="224" spans="1:4" ht="15.75" thickBot="1" x14ac:dyDescent="0.3">
      <c r="A224" s="6">
        <v>3304</v>
      </c>
      <c r="B224" s="7" t="s">
        <v>197</v>
      </c>
      <c r="C224" s="8">
        <v>24972183</v>
      </c>
      <c r="D224" s="8">
        <v>26341522</v>
      </c>
    </row>
    <row r="225" spans="1:4" ht="15.75" thickBot="1" x14ac:dyDescent="0.3">
      <c r="A225" s="9" t="s">
        <v>18</v>
      </c>
      <c r="B225" s="10"/>
      <c r="C225" s="11">
        <f>SUM(C221:C224)</f>
        <v>-1254023183</v>
      </c>
      <c r="D225" s="11">
        <f>SUM(D221:D224)</f>
        <v>-1208165558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156060517</v>
      </c>
      <c r="D227" s="29">
        <f>D216+D219+D225</f>
        <v>201918142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535821222</v>
      </c>
      <c r="D229" s="29">
        <f>D209+D227</f>
        <v>596120077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81917.279999999999</v>
      </c>
      <c r="D234" s="8">
        <v>134669.44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2741992.32</v>
      </c>
      <c r="D236" s="8">
        <v>3273741.9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2823909.5999999996</v>
      </c>
      <c r="D245" s="21">
        <f>SUM(D234:D244)</f>
        <v>3408411.34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185195.75</v>
      </c>
      <c r="D294" s="8">
        <v>189793.19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185195.75</v>
      </c>
      <c r="D303" s="11">
        <f>SUM(D294:D302)</f>
        <v>189793.19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53867.78</v>
      </c>
      <c r="D333" s="8">
        <v>41993.49</v>
      </c>
    </row>
    <row r="334" spans="1:4" x14ac:dyDescent="0.25">
      <c r="A334" s="6">
        <v>410902</v>
      </c>
      <c r="B334" s="7" t="s">
        <v>87</v>
      </c>
      <c r="C334" s="8">
        <v>1309496.74</v>
      </c>
      <c r="D334" s="8">
        <v>618024.57999999996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>
        <v>91266.42</v>
      </c>
    </row>
    <row r="343" spans="1:4" ht="15.75" thickBot="1" x14ac:dyDescent="0.3">
      <c r="A343" s="19">
        <v>410907</v>
      </c>
      <c r="B343" s="20" t="s">
        <v>92</v>
      </c>
      <c r="C343" s="8"/>
      <c r="D343" s="8">
        <v>-1269.5999999999999</v>
      </c>
    </row>
    <row r="344" spans="1:4" ht="15.75" thickBot="1" x14ac:dyDescent="0.3">
      <c r="A344" s="9" t="s">
        <v>18</v>
      </c>
      <c r="B344" s="10"/>
      <c r="C344" s="11">
        <f>SUM(C333:C343)</f>
        <v>1363364.52</v>
      </c>
      <c r="D344" s="11">
        <f>SUM(D333:D343)</f>
        <v>750014.89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12660.53</v>
      </c>
      <c r="D346" s="8"/>
    </row>
    <row r="347" spans="1:4" x14ac:dyDescent="0.25">
      <c r="A347" s="6">
        <v>411002</v>
      </c>
      <c r="B347" s="7" t="s">
        <v>87</v>
      </c>
      <c r="C347" s="8">
        <v>307770.57</v>
      </c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320431.10000000003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262691.15999999997</v>
      </c>
      <c r="D358" s="8">
        <v>262691</v>
      </c>
    </row>
    <row r="359" spans="1:4" x14ac:dyDescent="0.25">
      <c r="A359" s="6">
        <v>411102</v>
      </c>
      <c r="B359" s="7" t="s">
        <v>238</v>
      </c>
      <c r="C359" s="8">
        <v>575562.71</v>
      </c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838253.86999999988</v>
      </c>
      <c r="D372" s="11">
        <f>SUM(D358:D371)</f>
        <v>262691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-3</v>
      </c>
      <c r="D586" s="8">
        <v>-15</v>
      </c>
    </row>
    <row r="587" spans="1:4" x14ac:dyDescent="0.25">
      <c r="A587" s="6">
        <v>430102</v>
      </c>
      <c r="B587" s="7" t="s">
        <v>95</v>
      </c>
      <c r="C587" s="8">
        <v>5242012.84</v>
      </c>
      <c r="D587" s="8">
        <v>5543129.8799999999</v>
      </c>
    </row>
    <row r="588" spans="1:4" x14ac:dyDescent="0.25">
      <c r="A588" s="6">
        <v>430103</v>
      </c>
      <c r="B588" s="7" t="s">
        <v>96</v>
      </c>
      <c r="C588" s="8">
        <v>252920.77</v>
      </c>
      <c r="D588" s="8">
        <v>-301348.77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6750</v>
      </c>
      <c r="D590" s="8">
        <v>18000</v>
      </c>
    </row>
    <row r="591" spans="1:4" x14ac:dyDescent="0.25">
      <c r="A591" s="6">
        <v>430106</v>
      </c>
      <c r="B591" s="7" t="s">
        <v>271</v>
      </c>
      <c r="C591" s="8">
        <v>286576026.98000002</v>
      </c>
      <c r="D591" s="8">
        <v>213469966.91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1322703.81</v>
      </c>
      <c r="D593" s="8">
        <v>1242042.3799999999</v>
      </c>
    </row>
    <row r="594" spans="1:4" x14ac:dyDescent="0.25">
      <c r="A594" s="6">
        <v>430109</v>
      </c>
      <c r="B594" s="7" t="s">
        <v>102</v>
      </c>
      <c r="C594" s="8">
        <v>278441.59000000003</v>
      </c>
      <c r="D594" s="8">
        <v>98837.07</v>
      </c>
    </row>
    <row r="595" spans="1:4" x14ac:dyDescent="0.25">
      <c r="A595" s="6">
        <v>430110</v>
      </c>
      <c r="B595" s="7" t="s">
        <v>103</v>
      </c>
      <c r="C595" s="8">
        <v>25175.47</v>
      </c>
      <c r="D595" s="8">
        <v>23269.27</v>
      </c>
    </row>
    <row r="596" spans="1:4" x14ac:dyDescent="0.25">
      <c r="A596" s="6">
        <v>430111</v>
      </c>
      <c r="B596" s="7" t="s">
        <v>104</v>
      </c>
      <c r="C596" s="8">
        <v>121515.08</v>
      </c>
      <c r="D596" s="8">
        <v>123250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21390</v>
      </c>
      <c r="D599" s="8">
        <v>12600</v>
      </c>
    </row>
    <row r="600" spans="1:4" ht="15.75" thickBot="1" x14ac:dyDescent="0.3">
      <c r="A600" s="19">
        <v>430115</v>
      </c>
      <c r="B600" s="20" t="s">
        <v>108</v>
      </c>
      <c r="C600" s="8">
        <v>51619.48</v>
      </c>
      <c r="D600" s="8">
        <v>20380.57</v>
      </c>
    </row>
    <row r="601" spans="1:4" ht="15.75" thickBot="1" x14ac:dyDescent="0.3">
      <c r="A601" s="9" t="s">
        <v>18</v>
      </c>
      <c r="B601" s="10"/>
      <c r="C601" s="11">
        <f>SUM(C586:C600)</f>
        <v>293898553.02000004</v>
      </c>
      <c r="D601" s="11">
        <f>SUM(D586:D600)</f>
        <v>220250112.30999997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>
        <v>-2023.44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-2023.44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>
        <v>3572.8</v>
      </c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47119.9</v>
      </c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50692.700000000004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>
        <v>-347.22</v>
      </c>
    </row>
    <row r="656" spans="1:4" x14ac:dyDescent="0.25">
      <c r="A656" s="6">
        <v>430503</v>
      </c>
      <c r="B656" s="7" t="s">
        <v>96</v>
      </c>
      <c r="C656" s="8"/>
      <c r="D656" s="8">
        <v>-2498.41</v>
      </c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>
        <v>-809.38</v>
      </c>
      <c r="D659" s="8">
        <v>-121945.59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>
        <v>15492.67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>
        <v>-0.04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-809.38</v>
      </c>
      <c r="D669" s="11">
        <f>SUM(D654:D668)</f>
        <v>-109298.59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234196.46</v>
      </c>
      <c r="D672" s="8">
        <v>257211.45</v>
      </c>
    </row>
    <row r="673" spans="1:4" x14ac:dyDescent="0.25">
      <c r="A673" s="6">
        <v>430603</v>
      </c>
      <c r="B673" s="7" t="s">
        <v>274</v>
      </c>
      <c r="C673" s="8">
        <v>11287.79</v>
      </c>
      <c r="D673" s="8">
        <v>-9501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121.42</v>
      </c>
      <c r="D675" s="8">
        <v>324</v>
      </c>
    </row>
    <row r="676" spans="1:4" x14ac:dyDescent="0.25">
      <c r="A676" s="6">
        <v>430606</v>
      </c>
      <c r="B676" s="7" t="s">
        <v>271</v>
      </c>
      <c r="C676" s="8">
        <v>18637304.52</v>
      </c>
      <c r="D676" s="8">
        <v>14085006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80655.100000000006</v>
      </c>
      <c r="D678" s="8">
        <v>79747</v>
      </c>
    </row>
    <row r="679" spans="1:4" x14ac:dyDescent="0.25">
      <c r="A679" s="6">
        <v>430609</v>
      </c>
      <c r="B679" s="7" t="s">
        <v>102</v>
      </c>
      <c r="C679" s="8">
        <v>3968.4</v>
      </c>
      <c r="D679" s="8">
        <v>4112.0200000000004</v>
      </c>
    </row>
    <row r="680" spans="1:4" x14ac:dyDescent="0.25">
      <c r="A680" s="6">
        <v>430610</v>
      </c>
      <c r="B680" s="7" t="s">
        <v>103</v>
      </c>
      <c r="C680" s="8">
        <v>1672.53</v>
      </c>
      <c r="D680" s="8">
        <v>-90.03</v>
      </c>
    </row>
    <row r="681" spans="1:4" x14ac:dyDescent="0.25">
      <c r="A681" s="6">
        <v>430611</v>
      </c>
      <c r="B681" s="7" t="s">
        <v>104</v>
      </c>
      <c r="C681" s="8">
        <v>5832.73</v>
      </c>
      <c r="D681" s="8">
        <v>5916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2345.73</v>
      </c>
      <c r="D685" s="8">
        <v>954.27</v>
      </c>
    </row>
    <row r="686" spans="1:4" ht="15.75" thickBot="1" x14ac:dyDescent="0.3">
      <c r="A686" s="9" t="s">
        <v>18</v>
      </c>
      <c r="B686" s="10"/>
      <c r="C686" s="11">
        <f>SUM(C671:C685)</f>
        <v>18977384.680000003</v>
      </c>
      <c r="D686" s="11">
        <f>SUM(D671:D685)</f>
        <v>14423679.709999999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>
        <v>2105940.5699999998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2105940.5699999998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5788983.0499999998</v>
      </c>
      <c r="D727" s="8">
        <v>1445762.71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5788983.0499999998</v>
      </c>
      <c r="D737" s="11">
        <f>SUM(D722:D736)</f>
        <v>1445762.71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>
        <v>-2</v>
      </c>
    </row>
    <row r="740" spans="1:4" x14ac:dyDescent="0.25">
      <c r="A740" s="6">
        <v>431002</v>
      </c>
      <c r="B740" s="7" t="s">
        <v>95</v>
      </c>
      <c r="C740" s="8">
        <v>2217251.98</v>
      </c>
      <c r="D740" s="8">
        <v>1863192.83</v>
      </c>
    </row>
    <row r="741" spans="1:4" x14ac:dyDescent="0.25">
      <c r="A741" s="6">
        <v>431003</v>
      </c>
      <c r="B741" s="7" t="s">
        <v>274</v>
      </c>
      <c r="C741" s="8">
        <v>-120539.53</v>
      </c>
      <c r="D741" s="8">
        <v>104937.07</v>
      </c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2700</v>
      </c>
      <c r="D743" s="8">
        <v>7242.01</v>
      </c>
    </row>
    <row r="744" spans="1:4" x14ac:dyDescent="0.25">
      <c r="A744" s="6">
        <v>431006</v>
      </c>
      <c r="B744" s="7" t="s">
        <v>99</v>
      </c>
      <c r="C744" s="8">
        <v>85387986.760000005</v>
      </c>
      <c r="D744" s="8">
        <v>113039442.87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496817.07</v>
      </c>
      <c r="D746" s="8">
        <v>795100.31</v>
      </c>
    </row>
    <row r="747" spans="1:4" x14ac:dyDescent="0.25">
      <c r="A747" s="6">
        <v>431009</v>
      </c>
      <c r="B747" s="7" t="s">
        <v>102</v>
      </c>
      <c r="C747" s="8">
        <v>39534.769999999997</v>
      </c>
      <c r="D747" s="8">
        <v>129889.36</v>
      </c>
    </row>
    <row r="748" spans="1:4" x14ac:dyDescent="0.25">
      <c r="A748" s="6">
        <v>431010</v>
      </c>
      <c r="B748" s="7" t="s">
        <v>103</v>
      </c>
      <c r="C748" s="8">
        <v>9307.7099999999991</v>
      </c>
      <c r="D748" s="8">
        <v>49767.06</v>
      </c>
    </row>
    <row r="749" spans="1:4" x14ac:dyDescent="0.25">
      <c r="A749" s="6">
        <v>431011</v>
      </c>
      <c r="B749" s="7" t="s">
        <v>104</v>
      </c>
      <c r="C749" s="8">
        <v>49300</v>
      </c>
      <c r="D749" s="8">
        <v>57891.99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>
        <v>5040</v>
      </c>
      <c r="D752" s="8">
        <v>4176</v>
      </c>
    </row>
    <row r="753" spans="1:4" ht="15.75" thickBot="1" x14ac:dyDescent="0.3">
      <c r="A753" s="19">
        <v>431015</v>
      </c>
      <c r="B753" s="20" t="s">
        <v>108</v>
      </c>
      <c r="C753" s="8">
        <v>8152.23</v>
      </c>
      <c r="D753" s="8">
        <v>162204.69</v>
      </c>
    </row>
    <row r="754" spans="1:4" ht="15.75" thickBot="1" x14ac:dyDescent="0.3">
      <c r="A754" s="9" t="s">
        <v>18</v>
      </c>
      <c r="B754" s="10"/>
      <c r="C754" s="11">
        <f>SUM(C739:C753)</f>
        <v>88095550.989999995</v>
      </c>
      <c r="D754" s="11">
        <f>SUM(D739:D753)</f>
        <v>116213842.19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>
        <v>977805.54</v>
      </c>
      <c r="D757" s="8">
        <v>947070.06</v>
      </c>
    </row>
    <row r="758" spans="1:4" x14ac:dyDescent="0.25">
      <c r="A758" s="6">
        <v>431103</v>
      </c>
      <c r="B758" s="7" t="s">
        <v>274</v>
      </c>
      <c r="C758" s="8">
        <v>8393.01</v>
      </c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90111.24</v>
      </c>
      <c r="D760" s="8">
        <v>87278.78</v>
      </c>
    </row>
    <row r="761" spans="1:4" x14ac:dyDescent="0.25">
      <c r="A761" s="6">
        <v>431106</v>
      </c>
      <c r="B761" s="7" t="s">
        <v>99</v>
      </c>
      <c r="C761" s="8">
        <v>8675578.0899999999</v>
      </c>
      <c r="D761" s="8">
        <v>5093083.3499999996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380616.54</v>
      </c>
      <c r="D763" s="8">
        <v>368652.59</v>
      </c>
    </row>
    <row r="764" spans="1:4" x14ac:dyDescent="0.25">
      <c r="A764" s="6">
        <v>431109</v>
      </c>
      <c r="B764" s="7" t="s">
        <v>102</v>
      </c>
      <c r="C764" s="8">
        <v>90265.36</v>
      </c>
      <c r="D764" s="8">
        <v>87428.02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80556.3</v>
      </c>
      <c r="D766" s="8">
        <v>78024.160000000003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10303326.079999998</v>
      </c>
      <c r="D771" s="11">
        <f>SUM(D756:D770)</f>
        <v>6661536.959999999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45000</v>
      </c>
      <c r="D773" s="8"/>
    </row>
    <row r="774" spans="1:4" x14ac:dyDescent="0.25">
      <c r="A774" s="6">
        <v>431202</v>
      </c>
      <c r="B774" s="7" t="s">
        <v>95</v>
      </c>
      <c r="C774" s="8"/>
      <c r="D774" s="8">
        <v>40000</v>
      </c>
    </row>
    <row r="775" spans="1:4" x14ac:dyDescent="0.25">
      <c r="A775" s="6">
        <v>431203</v>
      </c>
      <c r="B775" s="7" t="s">
        <v>96</v>
      </c>
      <c r="C775" s="8"/>
      <c r="D775" s="8">
        <v>80000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68009156.489999995</v>
      </c>
      <c r="D778" s="8">
        <v>46942444.359999999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44150</v>
      </c>
      <c r="D780" s="8">
        <v>25000</v>
      </c>
    </row>
    <row r="781" spans="1:4" x14ac:dyDescent="0.25">
      <c r="A781" s="6">
        <v>431209</v>
      </c>
      <c r="B781" s="7" t="s">
        <v>102</v>
      </c>
      <c r="C781" s="8">
        <v>220000</v>
      </c>
      <c r="D781" s="8"/>
    </row>
    <row r="782" spans="1:4" x14ac:dyDescent="0.25">
      <c r="A782" s="6">
        <v>431210</v>
      </c>
      <c r="B782" s="7" t="s">
        <v>103</v>
      </c>
      <c r="C782" s="8"/>
      <c r="D782" s="8">
        <v>49250</v>
      </c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68318306.489999995</v>
      </c>
      <c r="D788" s="11">
        <f>SUM(D773:D787)</f>
        <v>47136694.359999999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>
        <v>11342782.279999999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11342782.279999999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4489068.43</v>
      </c>
      <c r="D1092" s="8">
        <v>6467101.3899999997</v>
      </c>
    </row>
    <row r="1093" spans="1:4" x14ac:dyDescent="0.25">
      <c r="A1093" s="6">
        <v>450106</v>
      </c>
      <c r="B1093" s="7" t="s">
        <v>300</v>
      </c>
      <c r="C1093" s="8">
        <v>2713976.79</v>
      </c>
      <c r="D1093" s="8">
        <v>2616844.34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35292.78</v>
      </c>
      <c r="D1101" s="8">
        <v>-0.35</v>
      </c>
    </row>
    <row r="1102" spans="1:4" ht="15.75" thickBot="1" x14ac:dyDescent="0.3">
      <c r="A1102" s="9" t="s">
        <v>18</v>
      </c>
      <c r="B1102" s="10"/>
      <c r="C1102" s="11">
        <f>SUM(C1087:C1101)</f>
        <v>7238338</v>
      </c>
      <c r="D1102" s="11">
        <f>SUM(D1087:D1101)</f>
        <v>9083945.3800000008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229361.76</v>
      </c>
      <c r="D1109" s="8">
        <v>185482.22</v>
      </c>
    </row>
    <row r="1110" spans="1:4" x14ac:dyDescent="0.25">
      <c r="A1110" s="6">
        <v>450303</v>
      </c>
      <c r="B1110" s="7" t="s">
        <v>313</v>
      </c>
      <c r="C1110" s="8">
        <v>1271.19</v>
      </c>
      <c r="D1110" s="8"/>
    </row>
    <row r="1111" spans="1:4" x14ac:dyDescent="0.25">
      <c r="A1111" s="6">
        <v>450304</v>
      </c>
      <c r="B1111" s="7" t="s">
        <v>314</v>
      </c>
      <c r="C1111" s="8">
        <v>538678.80000000005</v>
      </c>
      <c r="D1111" s="8">
        <v>1088395.42</v>
      </c>
    </row>
    <row r="1112" spans="1:4" ht="15.75" thickBot="1" x14ac:dyDescent="0.3">
      <c r="A1112" s="16">
        <v>450310</v>
      </c>
      <c r="B1112" s="17" t="s">
        <v>38</v>
      </c>
      <c r="C1112" s="8">
        <v>2640583.84</v>
      </c>
      <c r="D1112" s="8">
        <v>4175173.62</v>
      </c>
    </row>
    <row r="1113" spans="1:4" ht="15.75" thickBot="1" x14ac:dyDescent="0.3">
      <c r="A1113" s="9" t="s">
        <v>18</v>
      </c>
      <c r="B1113" s="10"/>
      <c r="C1113" s="11">
        <f>SUM(C1108:C1112)</f>
        <v>3409895.59</v>
      </c>
      <c r="D1113" s="11">
        <f>SUM(D1108:D1112)</f>
        <v>5449051.2599999998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501611376.06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438612936.11999995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270518</v>
      </c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270518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5346</v>
      </c>
      <c r="D1136" s="8">
        <v>23598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462989</v>
      </c>
      <c r="D1138" s="8">
        <v>474483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468335</v>
      </c>
      <c r="D1147" s="11">
        <f>SUM(D1136:D1146)</f>
        <v>498081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189793</v>
      </c>
      <c r="D1149" s="8">
        <v>77230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>
        <v>8560</v>
      </c>
    </row>
    <row r="1157" spans="1:4" ht="15.75" thickBot="1" x14ac:dyDescent="0.3">
      <c r="A1157" s="19">
        <v>510406</v>
      </c>
      <c r="B1157" s="20" t="s">
        <v>210</v>
      </c>
      <c r="C1157" s="8"/>
      <c r="D1157" s="8">
        <v>-229</v>
      </c>
    </row>
    <row r="1158" spans="1:4" ht="15.75" thickBot="1" x14ac:dyDescent="0.3">
      <c r="A1158" s="9" t="s">
        <v>18</v>
      </c>
      <c r="B1158" s="10"/>
      <c r="C1158" s="11">
        <f>SUM(C1149:C1157)</f>
        <v>189793</v>
      </c>
      <c r="D1158" s="11">
        <f>SUM(D1149:D1157)</f>
        <v>85561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31651</v>
      </c>
      <c r="D1231" s="8"/>
    </row>
    <row r="1232" spans="1:4" x14ac:dyDescent="0.25">
      <c r="A1232" s="6">
        <v>511102</v>
      </c>
      <c r="B1232" s="7" t="s">
        <v>87</v>
      </c>
      <c r="C1232" s="8">
        <v>769427</v>
      </c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801078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32767</v>
      </c>
      <c r="D1243" s="8">
        <v>53868</v>
      </c>
    </row>
    <row r="1244" spans="1:4" x14ac:dyDescent="0.25">
      <c r="A1244" s="50">
        <v>511202</v>
      </c>
      <c r="B1244" s="7" t="s">
        <v>87</v>
      </c>
      <c r="C1244" s="8">
        <v>1096797</v>
      </c>
      <c r="D1244" s="8">
        <v>1309497</v>
      </c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1129564</v>
      </c>
      <c r="D1253" s="11">
        <f>SUM(D1243:D1252)</f>
        <v>1363365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262691</v>
      </c>
      <c r="D1267" s="8">
        <v>262691</v>
      </c>
    </row>
    <row r="1268" spans="1:4" x14ac:dyDescent="0.25">
      <c r="A1268" s="6">
        <v>511402</v>
      </c>
      <c r="B1268" s="7" t="s">
        <v>339</v>
      </c>
      <c r="C1268" s="8">
        <v>305379</v>
      </c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568070</v>
      </c>
      <c r="D1281" s="11">
        <f>SUM(D1267:D1280)</f>
        <v>262691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>
        <v>57535</v>
      </c>
      <c r="D1319" s="8">
        <v>53325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5146</v>
      </c>
      <c r="D1348" s="18"/>
    </row>
    <row r="1349" spans="1:4" ht="15.75" thickBot="1" x14ac:dyDescent="0.3">
      <c r="A1349" s="9" t="s">
        <v>18</v>
      </c>
      <c r="B1349" s="10"/>
      <c r="C1349" s="11">
        <f>SUM(C1299:C1348)</f>
        <v>62681</v>
      </c>
      <c r="D1349" s="11">
        <f>SUM(D1299:D1348)</f>
        <v>53325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38350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>
        <v>1042606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142522787</v>
      </c>
      <c r="D1617" s="8">
        <v>102478738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80</v>
      </c>
      <c r="D1619" s="8"/>
    </row>
    <row r="1620" spans="1:4" x14ac:dyDescent="0.25">
      <c r="A1620" s="6">
        <v>530109</v>
      </c>
      <c r="B1620" s="7" t="s">
        <v>102</v>
      </c>
      <c r="C1620" s="8"/>
      <c r="D1620" s="8">
        <v>123126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142522867</v>
      </c>
      <c r="D1627" s="11">
        <f>SUM(D1612:D1626)</f>
        <v>103682820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585491</v>
      </c>
      <c r="D1630" s="8">
        <v>643029</v>
      </c>
    </row>
    <row r="1631" spans="1:4" x14ac:dyDescent="0.25">
      <c r="A1631" s="6">
        <v>530203</v>
      </c>
      <c r="B1631" s="7" t="s">
        <v>96</v>
      </c>
      <c r="C1631" s="8">
        <v>28219</v>
      </c>
      <c r="D1631" s="8">
        <v>-39089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810</v>
      </c>
      <c r="D1633" s="8">
        <v>2160</v>
      </c>
    </row>
    <row r="1634" spans="1:4" x14ac:dyDescent="0.25">
      <c r="A1634" s="6">
        <v>530206</v>
      </c>
      <c r="B1634" s="7" t="s">
        <v>99</v>
      </c>
      <c r="C1634" s="8">
        <v>46593261</v>
      </c>
      <c r="D1634" s="8">
        <v>35212516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201638</v>
      </c>
      <c r="D1636" s="8">
        <v>199367</v>
      </c>
    </row>
    <row r="1637" spans="1:4" x14ac:dyDescent="0.25">
      <c r="A1637" s="6">
        <v>530209</v>
      </c>
      <c r="B1637" s="7" t="s">
        <v>102</v>
      </c>
      <c r="C1637" s="8">
        <v>9921</v>
      </c>
      <c r="D1637" s="8">
        <v>10280</v>
      </c>
    </row>
    <row r="1638" spans="1:4" x14ac:dyDescent="0.25">
      <c r="A1638" s="6">
        <v>530210</v>
      </c>
      <c r="B1638" s="7" t="s">
        <v>103</v>
      </c>
      <c r="C1638" s="8">
        <v>4181</v>
      </c>
      <c r="D1638" s="8">
        <v>-225</v>
      </c>
    </row>
    <row r="1639" spans="1:4" x14ac:dyDescent="0.25">
      <c r="A1639" s="6">
        <v>530211</v>
      </c>
      <c r="B1639" s="7" t="s">
        <v>104</v>
      </c>
      <c r="C1639" s="8">
        <v>14582</v>
      </c>
      <c r="D1639" s="8">
        <v>14790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5864</v>
      </c>
      <c r="D1643" s="8">
        <v>2386</v>
      </c>
    </row>
    <row r="1644" spans="1:4" ht="15.75" thickBot="1" x14ac:dyDescent="0.3">
      <c r="A1644" s="9" t="s">
        <v>18</v>
      </c>
      <c r="B1644" s="10"/>
      <c r="C1644" s="11">
        <f>SUM(C1629:C1643)</f>
        <v>47443967</v>
      </c>
      <c r="D1644" s="11">
        <f>SUM(D1629:D1643)</f>
        <v>36045214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257211</v>
      </c>
      <c r="D1647" s="8">
        <v>199071</v>
      </c>
    </row>
    <row r="1648" spans="1:4" x14ac:dyDescent="0.25">
      <c r="A1648" s="6">
        <v>530303</v>
      </c>
      <c r="B1648" s="7" t="s">
        <v>96</v>
      </c>
      <c r="C1648" s="8">
        <v>-12130</v>
      </c>
      <c r="D1648" s="8">
        <v>11087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324</v>
      </c>
      <c r="D1650" s="8">
        <v>645</v>
      </c>
    </row>
    <row r="1651" spans="1:4" x14ac:dyDescent="0.25">
      <c r="A1651" s="6">
        <v>530306</v>
      </c>
      <c r="B1651" s="7" t="s">
        <v>99</v>
      </c>
      <c r="C1651" s="8">
        <v>14093444</v>
      </c>
      <c r="D1651" s="8">
        <v>18371656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75765</v>
      </c>
      <c r="D1653" s="8">
        <v>128702</v>
      </c>
    </row>
    <row r="1654" spans="1:4" x14ac:dyDescent="0.25">
      <c r="A1654" s="6">
        <v>530309</v>
      </c>
      <c r="B1654" s="7" t="s">
        <v>102</v>
      </c>
      <c r="C1654" s="8">
        <v>4112</v>
      </c>
      <c r="D1654" s="8">
        <v>10382</v>
      </c>
    </row>
    <row r="1655" spans="1:4" x14ac:dyDescent="0.25">
      <c r="A1655" s="6">
        <v>530310</v>
      </c>
      <c r="B1655" s="7" t="s">
        <v>103</v>
      </c>
      <c r="C1655" s="8">
        <v>-90</v>
      </c>
      <c r="D1655" s="8">
        <v>5474</v>
      </c>
    </row>
    <row r="1656" spans="1:4" x14ac:dyDescent="0.25">
      <c r="A1656" s="6">
        <v>530311</v>
      </c>
      <c r="B1656" s="7" t="s">
        <v>104</v>
      </c>
      <c r="C1656" s="8">
        <v>5916</v>
      </c>
      <c r="D1656" s="8">
        <v>6947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954</v>
      </c>
      <c r="D1660" s="8">
        <v>31782</v>
      </c>
    </row>
    <row r="1661" spans="1:4" ht="15.75" thickBot="1" x14ac:dyDescent="0.3">
      <c r="A1661" s="9" t="s">
        <v>18</v>
      </c>
      <c r="B1661" s="10"/>
      <c r="C1661" s="24">
        <f>SUM(C1646:C1660)</f>
        <v>14425506</v>
      </c>
      <c r="D1661" s="24">
        <f>SUM(D1646:D1660)</f>
        <v>18765746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>
        <v>1429</v>
      </c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18848</v>
      </c>
      <c r="D1668" s="8">
        <v>-809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20277</v>
      </c>
      <c r="D1678" s="52">
        <f>SUM(D1663:D1677)</f>
        <v>-809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>
        <v>-6745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-6745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>
        <v>20983</v>
      </c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471199</v>
      </c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492182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2444514</v>
      </c>
      <c r="D1766" s="8">
        <v>2367675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600742</v>
      </c>
      <c r="D1769" s="8">
        <v>581858</v>
      </c>
    </row>
    <row r="1770" spans="1:4" x14ac:dyDescent="0.25">
      <c r="A1770" s="6">
        <v>531006</v>
      </c>
      <c r="B1770" s="7" t="s">
        <v>99</v>
      </c>
      <c r="C1770" s="8">
        <v>21217746</v>
      </c>
      <c r="D1770" s="8">
        <v>12739453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951541</v>
      </c>
      <c r="D1772" s="8">
        <v>921632</v>
      </c>
    </row>
    <row r="1773" spans="1:4" x14ac:dyDescent="0.25">
      <c r="A1773" s="6">
        <v>531009</v>
      </c>
      <c r="B1773" s="7" t="s">
        <v>102</v>
      </c>
      <c r="C1773" s="8">
        <v>225663</v>
      </c>
      <c r="D1773" s="8">
        <v>218570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>
        <v>201391</v>
      </c>
      <c r="D1775" s="8">
        <v>195060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25641597</v>
      </c>
      <c r="D1780" s="11">
        <f>SUM(D1765:D1779)</f>
        <v>17024248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2096805</v>
      </c>
      <c r="D1783" s="8">
        <v>2217252</v>
      </c>
    </row>
    <row r="1784" spans="1:4" x14ac:dyDescent="0.25">
      <c r="A1784" s="6">
        <v>531103</v>
      </c>
      <c r="B1784" s="7" t="s">
        <v>96</v>
      </c>
      <c r="C1784" s="8">
        <v>101168</v>
      </c>
      <c r="D1784" s="8">
        <v>-120540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1013</v>
      </c>
      <c r="D1786" s="8">
        <v>2700</v>
      </c>
    </row>
    <row r="1787" spans="1:4" x14ac:dyDescent="0.25">
      <c r="A1787" s="6">
        <v>531106</v>
      </c>
      <c r="B1787" s="7" t="s">
        <v>99</v>
      </c>
      <c r="C1787" s="8">
        <v>114630410</v>
      </c>
      <c r="D1787" s="8">
        <v>85387987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529081</v>
      </c>
      <c r="D1789" s="8">
        <v>496817</v>
      </c>
    </row>
    <row r="1790" spans="1:4" x14ac:dyDescent="0.25">
      <c r="A1790" s="6">
        <v>531109</v>
      </c>
      <c r="B1790" s="7" t="s">
        <v>102</v>
      </c>
      <c r="C1790" s="8">
        <v>111377</v>
      </c>
      <c r="D1790" s="8">
        <v>39535</v>
      </c>
    </row>
    <row r="1791" spans="1:4" x14ac:dyDescent="0.25">
      <c r="A1791" s="6">
        <v>531110</v>
      </c>
      <c r="B1791" s="7" t="s">
        <v>103</v>
      </c>
      <c r="C1791" s="8">
        <v>10070</v>
      </c>
      <c r="D1791" s="8">
        <v>9308</v>
      </c>
    </row>
    <row r="1792" spans="1:4" x14ac:dyDescent="0.25">
      <c r="A1792" s="6">
        <v>531111</v>
      </c>
      <c r="B1792" s="7" t="s">
        <v>104</v>
      </c>
      <c r="C1792" s="8">
        <v>48606</v>
      </c>
      <c r="D1792" s="8">
        <v>49300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8556</v>
      </c>
      <c r="D1795" s="8">
        <v>5040</v>
      </c>
    </row>
    <row r="1796" spans="1:4" ht="15.75" thickBot="1" x14ac:dyDescent="0.3">
      <c r="A1796" s="19">
        <v>531115</v>
      </c>
      <c r="B1796" s="20" t="s">
        <v>108</v>
      </c>
      <c r="C1796" s="8">
        <v>20648</v>
      </c>
      <c r="D1796" s="8">
        <v>8152</v>
      </c>
    </row>
    <row r="1797" spans="1:4" ht="15.75" thickBot="1" x14ac:dyDescent="0.3">
      <c r="A1797" s="9" t="s">
        <v>18</v>
      </c>
      <c r="B1797" s="10"/>
      <c r="C1797" s="11">
        <f>SUM(C1782:C1796)</f>
        <v>117557734</v>
      </c>
      <c r="D1797" s="11">
        <f>SUM(D1782:D1796)</f>
        <v>88095551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947070</v>
      </c>
      <c r="D1800" s="8">
        <v>617398</v>
      </c>
    </row>
    <row r="1801" spans="1:4" x14ac:dyDescent="0.25">
      <c r="A1801" s="6">
        <v>531203</v>
      </c>
      <c r="B1801" s="7" t="s">
        <v>96</v>
      </c>
      <c r="C1801" s="8"/>
      <c r="D1801" s="8">
        <v>-9250</v>
      </c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87279</v>
      </c>
      <c r="D1803" s="8">
        <v>62154</v>
      </c>
    </row>
    <row r="1804" spans="1:4" x14ac:dyDescent="0.25">
      <c r="A1804" s="6">
        <v>531206</v>
      </c>
      <c r="B1804" s="7" t="s">
        <v>99</v>
      </c>
      <c r="C1804" s="8">
        <v>5093083</v>
      </c>
      <c r="D1804" s="8">
        <v>3194243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368653</v>
      </c>
      <c r="D1806" s="8">
        <v>268253</v>
      </c>
    </row>
    <row r="1807" spans="1:4" x14ac:dyDescent="0.25">
      <c r="A1807" s="6">
        <v>531209</v>
      </c>
      <c r="B1807" s="7" t="s">
        <v>102</v>
      </c>
      <c r="C1807" s="8">
        <v>87428</v>
      </c>
      <c r="D1807" s="8">
        <v>111545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78024</v>
      </c>
      <c r="D1809" s="8">
        <v>43761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6661537</v>
      </c>
      <c r="D1814" s="11">
        <f>SUM(D1799:D1813)</f>
        <v>4288104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186000</v>
      </c>
      <c r="D1816" s="8">
        <v>30000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>
        <v>5000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70642161</v>
      </c>
      <c r="D1821" s="8">
        <v>68944831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20000</v>
      </c>
      <c r="D1823" s="8">
        <v>5000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99250</v>
      </c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70947411</v>
      </c>
      <c r="D1831" s="11">
        <f>SUM(D1816:D1830)</f>
        <v>68984831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>
        <v>2500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607128</v>
      </c>
      <c r="D1838" s="8">
        <v>9246061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>
        <v>2500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607128</v>
      </c>
      <c r="D1848" s="11">
        <f>SUM(D1833:D1847)</f>
        <v>9251061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32173530</v>
      </c>
      <c r="D1867" s="8">
        <v>13843600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353647</v>
      </c>
      <c r="D1870" s="8">
        <v>403521</v>
      </c>
    </row>
    <row r="1871" spans="1:4" x14ac:dyDescent="0.25">
      <c r="A1871" s="6">
        <v>531605</v>
      </c>
      <c r="B1871" s="7" t="s">
        <v>352</v>
      </c>
      <c r="C1871" s="8">
        <v>1031730</v>
      </c>
      <c r="D1871" s="8">
        <v>645266</v>
      </c>
    </row>
    <row r="1872" spans="1:4" x14ac:dyDescent="0.25">
      <c r="A1872" s="6">
        <v>531606</v>
      </c>
      <c r="B1872" s="7" t="s">
        <v>353</v>
      </c>
      <c r="C1872" s="8">
        <v>1987625</v>
      </c>
      <c r="D1872" s="8">
        <v>330240</v>
      </c>
    </row>
    <row r="1873" spans="1:4" x14ac:dyDescent="0.25">
      <c r="A1873" s="6">
        <v>531607</v>
      </c>
      <c r="B1873" s="7" t="s">
        <v>354</v>
      </c>
      <c r="C1873" s="8">
        <v>3515588</v>
      </c>
      <c r="D1873" s="8">
        <v>1656789</v>
      </c>
    </row>
    <row r="1874" spans="1:4" x14ac:dyDescent="0.25">
      <c r="A1874" s="6">
        <v>531608</v>
      </c>
      <c r="B1874" s="7" t="s">
        <v>355</v>
      </c>
      <c r="C1874" s="8">
        <v>133895</v>
      </c>
      <c r="D1874" s="8">
        <v>154596</v>
      </c>
    </row>
    <row r="1875" spans="1:4" x14ac:dyDescent="0.25">
      <c r="A1875" s="6">
        <v>531609</v>
      </c>
      <c r="B1875" s="7" t="s">
        <v>356</v>
      </c>
      <c r="C1875" s="8">
        <v>3442375</v>
      </c>
      <c r="D1875" s="8">
        <v>148886</v>
      </c>
    </row>
    <row r="1876" spans="1:4" x14ac:dyDescent="0.25">
      <c r="A1876" s="6">
        <v>531610</v>
      </c>
      <c r="B1876" s="7" t="s">
        <v>357</v>
      </c>
      <c r="C1876" s="8"/>
      <c r="D1876" s="8">
        <v>5128</v>
      </c>
    </row>
    <row r="1877" spans="1:4" x14ac:dyDescent="0.25">
      <c r="A1877" s="6">
        <v>531611</v>
      </c>
      <c r="B1877" s="7" t="s">
        <v>358</v>
      </c>
      <c r="C1877" s="8">
        <v>2469584</v>
      </c>
      <c r="D1877" s="8">
        <v>3511700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7526268</v>
      </c>
      <c r="D1881" s="8">
        <v>7521554</v>
      </c>
    </row>
    <row r="1882" spans="1:4" x14ac:dyDescent="0.25">
      <c r="A1882" s="6">
        <v>531616</v>
      </c>
      <c r="B1882" s="7" t="s">
        <v>363</v>
      </c>
      <c r="C1882" s="8">
        <v>1665048</v>
      </c>
      <c r="D1882" s="8">
        <v>1681288</v>
      </c>
    </row>
    <row r="1883" spans="1:4" x14ac:dyDescent="0.25">
      <c r="A1883" s="6">
        <v>531617</v>
      </c>
      <c r="B1883" s="7" t="s">
        <v>364</v>
      </c>
      <c r="C1883" s="8">
        <v>5328901</v>
      </c>
      <c r="D1883" s="8">
        <v>7631911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7269718</v>
      </c>
      <c r="D1885" s="8">
        <v>12006120</v>
      </c>
    </row>
    <row r="1886" spans="1:4" x14ac:dyDescent="0.25">
      <c r="A1886" s="6">
        <v>531620</v>
      </c>
      <c r="B1886" s="7" t="s">
        <v>367</v>
      </c>
      <c r="C1886" s="8">
        <v>6531906</v>
      </c>
      <c r="D1886" s="8">
        <v>4405645</v>
      </c>
    </row>
    <row r="1887" spans="1:4" x14ac:dyDescent="0.25">
      <c r="A1887" s="6">
        <v>531621</v>
      </c>
      <c r="B1887" s="7" t="s">
        <v>368</v>
      </c>
      <c r="C1887" s="8">
        <v>101190</v>
      </c>
      <c r="D1887" s="8">
        <v>103900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1749753</v>
      </c>
      <c r="D1889" s="8">
        <v>1449435</v>
      </c>
    </row>
    <row r="1890" spans="1:4" x14ac:dyDescent="0.25">
      <c r="A1890" s="6">
        <v>531624</v>
      </c>
      <c r="B1890" s="7" t="s">
        <v>371</v>
      </c>
      <c r="C1890" s="8">
        <v>1070455</v>
      </c>
      <c r="D1890" s="8">
        <v>711627</v>
      </c>
    </row>
    <row r="1891" spans="1:4" x14ac:dyDescent="0.25">
      <c r="A1891" s="6">
        <v>531625</v>
      </c>
      <c r="B1891" s="7" t="s">
        <v>372</v>
      </c>
      <c r="C1891" s="8">
        <v>4159840</v>
      </c>
      <c r="D1891" s="8">
        <v>1935647</v>
      </c>
    </row>
    <row r="1892" spans="1:4" x14ac:dyDescent="0.25">
      <c r="A1892" s="6">
        <v>531626</v>
      </c>
      <c r="B1892" s="7" t="s">
        <v>373</v>
      </c>
      <c r="C1892" s="8">
        <v>483030</v>
      </c>
      <c r="D1892" s="8">
        <v>505163</v>
      </c>
    </row>
    <row r="1893" spans="1:4" x14ac:dyDescent="0.25">
      <c r="A1893" s="6">
        <v>531627</v>
      </c>
      <c r="B1893" s="7" t="s">
        <v>374</v>
      </c>
      <c r="C1893" s="8">
        <v>33984</v>
      </c>
      <c r="D1893" s="8">
        <v>199208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475132</v>
      </c>
      <c r="D1896" s="8">
        <v>215501</v>
      </c>
    </row>
    <row r="1897" spans="1:4" x14ac:dyDescent="0.25">
      <c r="A1897" s="6">
        <v>531631</v>
      </c>
      <c r="B1897" s="7" t="s">
        <v>378</v>
      </c>
      <c r="C1897" s="8">
        <v>1678614</v>
      </c>
      <c r="D1897" s="8">
        <v>1406089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210000</v>
      </c>
      <c r="D1899" s="8">
        <v>210000</v>
      </c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>
        <v>303327</v>
      </c>
      <c r="D1901" s="8">
        <v>249242</v>
      </c>
    </row>
    <row r="1902" spans="1:4" x14ac:dyDescent="0.25">
      <c r="A1902" s="6">
        <v>531636</v>
      </c>
      <c r="B1902" s="7" t="s">
        <v>383</v>
      </c>
      <c r="C1902" s="8">
        <v>38675</v>
      </c>
      <c r="D1902" s="8">
        <v>3900</v>
      </c>
    </row>
    <row r="1903" spans="1:4" x14ac:dyDescent="0.25">
      <c r="A1903" s="6">
        <v>531637</v>
      </c>
      <c r="B1903" s="7" t="s">
        <v>384</v>
      </c>
      <c r="C1903" s="8">
        <v>112183</v>
      </c>
      <c r="D1903" s="8">
        <v>2637</v>
      </c>
    </row>
    <row r="1904" spans="1:4" x14ac:dyDescent="0.25">
      <c r="A1904" s="6">
        <v>531638</v>
      </c>
      <c r="B1904" s="7" t="s">
        <v>413</v>
      </c>
      <c r="C1904" s="8">
        <v>1784202</v>
      </c>
      <c r="D1904" s="8">
        <v>441573</v>
      </c>
    </row>
    <row r="1905" spans="1:4" x14ac:dyDescent="0.25">
      <c r="A1905" s="6">
        <v>531639</v>
      </c>
      <c r="B1905" s="7" t="s">
        <v>386</v>
      </c>
      <c r="C1905" s="8">
        <v>1143795</v>
      </c>
      <c r="D1905" s="8">
        <v>933443</v>
      </c>
    </row>
    <row r="1906" spans="1:4" x14ac:dyDescent="0.25">
      <c r="A1906" s="6">
        <v>531640</v>
      </c>
      <c r="B1906" s="7" t="s">
        <v>387</v>
      </c>
      <c r="C1906" s="8"/>
      <c r="D1906" s="8">
        <v>128544</v>
      </c>
    </row>
    <row r="1907" spans="1:4" x14ac:dyDescent="0.25">
      <c r="A1907" s="6">
        <v>531641</v>
      </c>
      <c r="B1907" s="7" t="s">
        <v>388</v>
      </c>
      <c r="C1907" s="8">
        <v>129481</v>
      </c>
      <c r="D1907" s="8">
        <v>62625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426684</v>
      </c>
      <c r="D1909" s="8">
        <v>198817</v>
      </c>
    </row>
    <row r="1910" spans="1:4" x14ac:dyDescent="0.25">
      <c r="A1910" s="6">
        <v>531644</v>
      </c>
      <c r="B1910" s="7" t="s">
        <v>169</v>
      </c>
      <c r="C1910" s="8">
        <v>2908293</v>
      </c>
      <c r="D1910" s="8">
        <v>1358128</v>
      </c>
    </row>
    <row r="1911" spans="1:4" x14ac:dyDescent="0.25">
      <c r="A1911" s="6">
        <v>531645</v>
      </c>
      <c r="B1911" s="7" t="s">
        <v>170</v>
      </c>
      <c r="C1911" s="8">
        <v>318965</v>
      </c>
      <c r="D1911" s="8">
        <v>155917</v>
      </c>
    </row>
    <row r="1912" spans="1:4" x14ac:dyDescent="0.25">
      <c r="A1912" s="6">
        <v>531646</v>
      </c>
      <c r="B1912" s="7" t="s">
        <v>171</v>
      </c>
      <c r="C1912" s="8">
        <v>2715719</v>
      </c>
      <c r="D1912" s="8">
        <v>1276765</v>
      </c>
    </row>
    <row r="1913" spans="1:4" x14ac:dyDescent="0.25">
      <c r="A1913" s="6">
        <v>531647</v>
      </c>
      <c r="B1913" s="7" t="s">
        <v>389</v>
      </c>
      <c r="C1913" s="8">
        <v>133200</v>
      </c>
      <c r="D1913" s="8">
        <v>10500</v>
      </c>
    </row>
    <row r="1914" spans="1:4" x14ac:dyDescent="0.25">
      <c r="A1914" s="6">
        <v>531648</v>
      </c>
      <c r="B1914" s="7" t="s">
        <v>390</v>
      </c>
      <c r="C1914" s="8">
        <v>922666</v>
      </c>
      <c r="D1914" s="8">
        <v>927763</v>
      </c>
    </row>
    <row r="1915" spans="1:4" ht="15.75" thickBot="1" x14ac:dyDescent="0.3">
      <c r="A1915" s="6">
        <v>531660</v>
      </c>
      <c r="B1915" s="7" t="s">
        <v>38</v>
      </c>
      <c r="C1915" s="8">
        <v>1737227</v>
      </c>
      <c r="D1915" s="8">
        <v>3392313</v>
      </c>
    </row>
    <row r="1916" spans="1:4" x14ac:dyDescent="0.25">
      <c r="A1916" s="22" t="s">
        <v>18</v>
      </c>
      <c r="B1916" s="23"/>
      <c r="C1916" s="24">
        <f>SUM(C1867:C1915)</f>
        <v>96066230</v>
      </c>
      <c r="D1916" s="24">
        <f>SUM(D1867:D1915)</f>
        <v>69824981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139875</v>
      </c>
      <c r="D1918" s="8">
        <v>158773</v>
      </c>
    </row>
    <row r="1919" spans="1:4" ht="15.75" thickBot="1" x14ac:dyDescent="0.3">
      <c r="A1919" s="9" t="s">
        <v>18</v>
      </c>
      <c r="B1919" s="10"/>
      <c r="C1919" s="11">
        <f>SUM(C1918:C1918)</f>
        <v>139875</v>
      </c>
      <c r="D1919" s="11">
        <f>SUM(D1918:D1918)</f>
        <v>158773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200</v>
      </c>
    </row>
    <row r="2276" spans="1:4" x14ac:dyDescent="0.25">
      <c r="A2276" s="6">
        <v>550102</v>
      </c>
      <c r="B2276" s="7" t="s">
        <v>440</v>
      </c>
      <c r="C2276" s="8">
        <v>3999097</v>
      </c>
      <c r="D2276" s="8">
        <v>2722767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3999097</v>
      </c>
      <c r="D2279" s="11">
        <f>SUM(D2275:D2278)</f>
        <v>2722967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398222</v>
      </c>
      <c r="D2282" s="8">
        <v>1087580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398222</v>
      </c>
      <c r="D2285" s="11">
        <f>SUM(D2281:D2284)</f>
        <v>1087580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530413669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422187345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-28802292.939999998</v>
      </c>
      <c r="D2402" s="62">
        <f>D1115-D2400</f>
        <v>16425591.119999945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00AA2-147F-441C-8D16-CA14FBB47C3E}">
  <dimension ref="A1:D2402"/>
  <sheetViews>
    <sheetView workbookViewId="0">
      <selection activeCell="E22" sqref="E22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139103375.31999999</v>
      </c>
      <c r="D8" s="8">
        <v>140565610.72</v>
      </c>
    </row>
    <row r="9" spans="1:4" x14ac:dyDescent="0.25">
      <c r="A9" s="6">
        <v>1105</v>
      </c>
      <c r="B9" s="7" t="s">
        <v>9</v>
      </c>
      <c r="C9" s="8">
        <v>-23361390.510000002</v>
      </c>
      <c r="D9" s="8">
        <v>-21430076.640000001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172791121.03</v>
      </c>
      <c r="D11" s="8">
        <v>145198885.40000001</v>
      </c>
    </row>
    <row r="12" spans="1:4" x14ac:dyDescent="0.25">
      <c r="A12" s="6">
        <v>1108</v>
      </c>
      <c r="B12" s="7" t="s">
        <v>12</v>
      </c>
      <c r="C12" s="8">
        <v>9301180.75</v>
      </c>
      <c r="D12" s="8">
        <v>9301180.75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41196342.82</v>
      </c>
      <c r="D14" s="8">
        <v>9196342.8200000003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18489150.440000001</v>
      </c>
      <c r="D16" s="8">
        <v>16832048.510000002</v>
      </c>
    </row>
    <row r="17" spans="1:4" ht="15.75" thickBot="1" x14ac:dyDescent="0.3">
      <c r="A17" s="6">
        <v>1111</v>
      </c>
      <c r="B17" s="7" t="s">
        <v>17</v>
      </c>
      <c r="C17" s="8">
        <v>3089300</v>
      </c>
      <c r="D17" s="8">
        <v>2460000</v>
      </c>
    </row>
    <row r="18" spans="1:4" ht="15.75" thickBot="1" x14ac:dyDescent="0.3">
      <c r="A18" s="9" t="s">
        <v>18</v>
      </c>
      <c r="B18" s="10"/>
      <c r="C18" s="11">
        <f>SUM(C4:C17)</f>
        <v>360609079.84999996</v>
      </c>
      <c r="D18" s="11">
        <f>SUM(D4:D17)</f>
        <v>302123991.56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543209.31999999995</v>
      </c>
      <c r="D20" s="8">
        <v>59341.75</v>
      </c>
    </row>
    <row r="21" spans="1:4" x14ac:dyDescent="0.25">
      <c r="A21" s="6">
        <v>1202</v>
      </c>
      <c r="B21" s="7" t="s">
        <v>21</v>
      </c>
      <c r="C21" s="8">
        <v>234000</v>
      </c>
      <c r="D21" s="8">
        <v>233750</v>
      </c>
    </row>
    <row r="22" spans="1:4" x14ac:dyDescent="0.25">
      <c r="A22" s="6">
        <v>1203</v>
      </c>
      <c r="B22" s="7" t="s">
        <v>22</v>
      </c>
      <c r="C22" s="8">
        <v>11488653.619999999</v>
      </c>
      <c r="D22" s="8">
        <v>12290769.939999999</v>
      </c>
    </row>
    <row r="23" spans="1:4" x14ac:dyDescent="0.25">
      <c r="A23" s="6">
        <v>1204</v>
      </c>
      <c r="B23" s="7" t="s">
        <v>23</v>
      </c>
      <c r="C23" s="8">
        <v>16528984.5</v>
      </c>
      <c r="D23" s="8">
        <v>38242979.700000003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28794847.439999998</v>
      </c>
      <c r="D25" s="11">
        <f>SUM(D20:D24)</f>
        <v>50826841.390000001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106931682.95</v>
      </c>
      <c r="D28" s="8">
        <v>116140621.29000001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3137380.91</v>
      </c>
      <c r="D30" s="8">
        <v>2452083.7000000002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2903494.43</v>
      </c>
      <c r="D32" s="8">
        <v>5683836.2800000003</v>
      </c>
    </row>
    <row r="33" spans="1:4" x14ac:dyDescent="0.25">
      <c r="A33" s="6">
        <v>1307</v>
      </c>
      <c r="B33" s="7" t="s">
        <v>32</v>
      </c>
      <c r="C33" s="8">
        <v>16961719.5</v>
      </c>
      <c r="D33" s="8">
        <v>24014349.260000002</v>
      </c>
    </row>
    <row r="34" spans="1:4" x14ac:dyDescent="0.25">
      <c r="A34" s="6">
        <v>1308</v>
      </c>
      <c r="B34" s="7" t="s">
        <v>33</v>
      </c>
      <c r="C34" s="8">
        <v>3737966.73</v>
      </c>
      <c r="D34" s="8">
        <v>3110777.26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28462373.16</v>
      </c>
      <c r="D37" s="8">
        <v>13360919.91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162134617.68000001</v>
      </c>
      <c r="D40" s="11">
        <f>SUM(D27:D39)</f>
        <v>164762587.69999999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1271399.04</v>
      </c>
      <c r="D53" s="8">
        <v>374729.88</v>
      </c>
    </row>
    <row r="54" spans="1:4" x14ac:dyDescent="0.25">
      <c r="A54" s="6">
        <v>1502</v>
      </c>
      <c r="B54" s="7" t="s">
        <v>51</v>
      </c>
      <c r="C54" s="8">
        <v>5113116.5</v>
      </c>
      <c r="D54" s="8">
        <v>3622616.5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50127776.640000001</v>
      </c>
      <c r="D57" s="8">
        <v>43413344.579999998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>
        <v>779590</v>
      </c>
    </row>
    <row r="62" spans="1:4" x14ac:dyDescent="0.25">
      <c r="A62" s="22" t="s">
        <v>18</v>
      </c>
      <c r="B62" s="23"/>
      <c r="C62" s="24">
        <f>SUM(C53:C61)</f>
        <v>56512292.18</v>
      </c>
      <c r="D62" s="24">
        <f>SUM(D53:D61)</f>
        <v>48190280.960000001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6142800</v>
      </c>
      <c r="D64" s="8">
        <v>6142800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16500000</v>
      </c>
      <c r="D68" s="8"/>
    </row>
    <row r="69" spans="1:4" ht="15.75" thickBot="1" x14ac:dyDescent="0.3">
      <c r="A69" s="9" t="s">
        <v>18</v>
      </c>
      <c r="B69" s="10"/>
      <c r="C69" s="11">
        <f>SUM(C64:C68)</f>
        <v>22642800</v>
      </c>
      <c r="D69" s="11">
        <f>SUM(D64:D68)</f>
        <v>6142800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45249456.469999999</v>
      </c>
      <c r="D73" s="8">
        <v>42837910.68</v>
      </c>
    </row>
    <row r="74" spans="1:4" x14ac:dyDescent="0.25">
      <c r="A74" s="6">
        <v>1704</v>
      </c>
      <c r="B74" s="7" t="s">
        <v>68</v>
      </c>
      <c r="C74" s="8">
        <v>-35767518.420000002</v>
      </c>
      <c r="D74" s="8">
        <v>-30231856.02</v>
      </c>
    </row>
    <row r="75" spans="1:4" x14ac:dyDescent="0.25">
      <c r="A75" s="6">
        <v>1705</v>
      </c>
      <c r="B75" s="7" t="s">
        <v>69</v>
      </c>
      <c r="C75" s="8">
        <v>2002982.98</v>
      </c>
      <c r="D75" s="8">
        <v>1717982.98</v>
      </c>
    </row>
    <row r="76" spans="1:4" ht="15.75" thickBot="1" x14ac:dyDescent="0.3">
      <c r="A76" s="6">
        <v>1706</v>
      </c>
      <c r="B76" s="7" t="s">
        <v>70</v>
      </c>
      <c r="C76" s="8">
        <v>-1606553.92</v>
      </c>
      <c r="D76" s="8">
        <v>-1586889.97</v>
      </c>
    </row>
    <row r="77" spans="1:4" ht="15.75" thickBot="1" x14ac:dyDescent="0.3">
      <c r="A77" s="9" t="s">
        <v>18</v>
      </c>
      <c r="B77" s="10"/>
      <c r="C77" s="11">
        <f>SUM(C71:C76)</f>
        <v>9878367.1099999975</v>
      </c>
      <c r="D77" s="11">
        <f>SUM(D71:D76)</f>
        <v>12737147.67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5178.34</v>
      </c>
      <c r="D85" s="8">
        <v>816939.32</v>
      </c>
    </row>
    <row r="86" spans="1:4" x14ac:dyDescent="0.25">
      <c r="A86" s="6">
        <v>1904</v>
      </c>
      <c r="B86" s="7" t="s">
        <v>77</v>
      </c>
      <c r="C86" s="8">
        <v>4397574.68</v>
      </c>
      <c r="D86" s="8">
        <v>4556730.4800000004</v>
      </c>
    </row>
    <row r="87" spans="1:4" x14ac:dyDescent="0.25">
      <c r="A87" s="6">
        <v>1905</v>
      </c>
      <c r="B87" s="7" t="s">
        <v>78</v>
      </c>
      <c r="C87" s="8">
        <v>13735821.710000001</v>
      </c>
      <c r="D87" s="8">
        <v>13045073.24</v>
      </c>
    </row>
    <row r="88" spans="1:4" x14ac:dyDescent="0.25">
      <c r="A88" s="6">
        <v>1906</v>
      </c>
      <c r="B88" s="7" t="s">
        <v>79</v>
      </c>
      <c r="C88" s="8">
        <v>-8906740.3800000008</v>
      </c>
      <c r="D88" s="8">
        <v>-8086955.9800000004</v>
      </c>
    </row>
    <row r="89" spans="1:4" x14ac:dyDescent="0.25">
      <c r="A89" s="6">
        <v>1907</v>
      </c>
      <c r="B89" s="7" t="s">
        <v>80</v>
      </c>
      <c r="C89" s="8">
        <v>19228296.010000002</v>
      </c>
      <c r="D89" s="8">
        <v>18879378.859999999</v>
      </c>
    </row>
    <row r="90" spans="1:4" x14ac:dyDescent="0.25">
      <c r="A90" s="6">
        <v>1908</v>
      </c>
      <c r="B90" s="7" t="s">
        <v>81</v>
      </c>
      <c r="C90" s="8">
        <v>-1080587.5</v>
      </c>
      <c r="D90" s="8">
        <v>-1080587.5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27379542.859999999</v>
      </c>
      <c r="D92" s="11">
        <f>SUM(D83:D91)</f>
        <v>28130578.419999998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667951547.12</v>
      </c>
      <c r="D94" s="29">
        <f>D18+D25+D40+D51+D62+D69+D77+D81+D92</f>
        <v>612914227.69999993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-84918.88</v>
      </c>
      <c r="D107" s="8">
        <v>599927.87</v>
      </c>
    </row>
    <row r="108" spans="1:4" x14ac:dyDescent="0.25">
      <c r="A108" s="6">
        <v>2202</v>
      </c>
      <c r="B108" s="7" t="s">
        <v>95</v>
      </c>
      <c r="C108" s="8">
        <v>-131420.39000000001</v>
      </c>
      <c r="D108" s="8">
        <v>899931.62</v>
      </c>
    </row>
    <row r="109" spans="1:4" x14ac:dyDescent="0.25">
      <c r="A109" s="6">
        <v>2203</v>
      </c>
      <c r="B109" s="33" t="s">
        <v>96</v>
      </c>
      <c r="C109" s="8"/>
      <c r="D109" s="8">
        <v>4552.3500000000004</v>
      </c>
    </row>
    <row r="110" spans="1:4" x14ac:dyDescent="0.25">
      <c r="A110" s="6">
        <v>2204</v>
      </c>
      <c r="B110" s="7" t="s">
        <v>97</v>
      </c>
      <c r="C110" s="8">
        <v>106968.43</v>
      </c>
      <c r="D110" s="8">
        <v>97194.59</v>
      </c>
    </row>
    <row r="111" spans="1:4" x14ac:dyDescent="0.25">
      <c r="A111" s="6">
        <v>2205</v>
      </c>
      <c r="B111" s="7" t="s">
        <v>98</v>
      </c>
      <c r="C111" s="8">
        <v>766578.54</v>
      </c>
      <c r="D111" s="8">
        <v>697794.18</v>
      </c>
    </row>
    <row r="112" spans="1:4" x14ac:dyDescent="0.25">
      <c r="A112" s="6">
        <v>2206</v>
      </c>
      <c r="B112" s="7" t="s">
        <v>99</v>
      </c>
      <c r="C112" s="8">
        <v>276635699.12</v>
      </c>
      <c r="D112" s="8">
        <v>230775501.72999999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573329.68000000005</v>
      </c>
      <c r="D114" s="8">
        <v>1105435.52</v>
      </c>
    </row>
    <row r="115" spans="1:4" x14ac:dyDescent="0.25">
      <c r="A115" s="6">
        <v>2209</v>
      </c>
      <c r="B115" s="7" t="s">
        <v>102</v>
      </c>
      <c r="C115" s="8">
        <v>25592.79</v>
      </c>
      <c r="D115" s="8">
        <v>61194.04</v>
      </c>
    </row>
    <row r="116" spans="1:4" x14ac:dyDescent="0.25">
      <c r="A116" s="6">
        <v>2210</v>
      </c>
      <c r="B116" s="7" t="s">
        <v>103</v>
      </c>
      <c r="C116" s="8">
        <v>38105.480000000003</v>
      </c>
      <c r="D116" s="8">
        <v>54839.3</v>
      </c>
    </row>
    <row r="117" spans="1:4" x14ac:dyDescent="0.25">
      <c r="A117" s="6">
        <v>2211</v>
      </c>
      <c r="B117" s="7" t="s">
        <v>104</v>
      </c>
      <c r="C117" s="8">
        <v>159430.76</v>
      </c>
      <c r="D117" s="8">
        <v>143289.5</v>
      </c>
    </row>
    <row r="118" spans="1:4" x14ac:dyDescent="0.25">
      <c r="A118" s="6">
        <v>2212</v>
      </c>
      <c r="B118" s="7" t="s">
        <v>105</v>
      </c>
      <c r="C118" s="8">
        <v>1834591.07</v>
      </c>
      <c r="D118" s="8">
        <v>1205188.94</v>
      </c>
    </row>
    <row r="119" spans="1:4" x14ac:dyDescent="0.25">
      <c r="A119" s="6">
        <v>2213</v>
      </c>
      <c r="B119" s="7" t="s">
        <v>106</v>
      </c>
      <c r="C119" s="8">
        <v>2125337.75</v>
      </c>
      <c r="D119" s="8">
        <v>829972.11</v>
      </c>
    </row>
    <row r="120" spans="1:4" x14ac:dyDescent="0.25">
      <c r="A120" s="6">
        <v>2214</v>
      </c>
      <c r="B120" s="7" t="s">
        <v>107</v>
      </c>
      <c r="C120" s="8">
        <v>266040.05</v>
      </c>
      <c r="D120" s="8">
        <v>221150.38</v>
      </c>
    </row>
    <row r="121" spans="1:4" x14ac:dyDescent="0.25">
      <c r="A121" s="6">
        <v>2215</v>
      </c>
      <c r="B121" s="7" t="s">
        <v>108</v>
      </c>
      <c r="C121" s="8">
        <v>11285562.789999999</v>
      </c>
      <c r="D121" s="8">
        <v>27079218.07</v>
      </c>
    </row>
    <row r="122" spans="1:4" ht="15.75" thickBot="1" x14ac:dyDescent="0.3">
      <c r="A122" s="19">
        <v>2216</v>
      </c>
      <c r="B122" s="20" t="s">
        <v>109</v>
      </c>
      <c r="C122" s="8">
        <v>815646.21</v>
      </c>
      <c r="D122" s="8">
        <v>778325.65</v>
      </c>
    </row>
    <row r="123" spans="1:4" ht="15.75" thickBot="1" x14ac:dyDescent="0.3">
      <c r="A123" s="9" t="s">
        <v>18</v>
      </c>
      <c r="B123" s="10"/>
      <c r="C123" s="11">
        <f>SUM(C107:C122)</f>
        <v>294416543.40000004</v>
      </c>
      <c r="D123" s="11">
        <f>SUM(D107:D122)</f>
        <v>264553515.85000002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18455304.920000002</v>
      </c>
      <c r="D138" s="8">
        <v>4239171.26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18455304.920000002</v>
      </c>
      <c r="D141" s="11">
        <f>SUM(D125:D140)</f>
        <v>4239171.26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-399.07</v>
      </c>
      <c r="D143" s="8">
        <v>-399.07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>
        <v>36209.51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-8700</v>
      </c>
      <c r="D147" s="8">
        <v>-8700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-9099.07</v>
      </c>
      <c r="D149" s="11">
        <f>SUM(D143:D148)</f>
        <v>27110.440000000002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6746065.0499999998</v>
      </c>
      <c r="D153" s="8">
        <v>7505303.7199999997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3397944.01</v>
      </c>
      <c r="D155" s="8">
        <v>2617706.06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10144009.059999999</v>
      </c>
      <c r="D157" s="11">
        <f>SUM(D151:D156)</f>
        <v>10123009.779999999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-6788.97</v>
      </c>
      <c r="D160" s="8">
        <v>182613.15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6956335.25</v>
      </c>
      <c r="D164" s="8">
        <v>17791953.960000001</v>
      </c>
    </row>
    <row r="165" spans="1:4" x14ac:dyDescent="0.25">
      <c r="A165" s="6">
        <v>2607</v>
      </c>
      <c r="B165" s="7" t="s">
        <v>148</v>
      </c>
      <c r="C165" s="8">
        <v>14926736.279999999</v>
      </c>
      <c r="D165" s="8">
        <v>17905602.43</v>
      </c>
    </row>
    <row r="166" spans="1:4" ht="15.75" thickBot="1" x14ac:dyDescent="0.3">
      <c r="A166" s="19">
        <v>2608</v>
      </c>
      <c r="B166" s="20" t="s">
        <v>149</v>
      </c>
      <c r="C166" s="34">
        <v>700000</v>
      </c>
      <c r="D166" s="34">
        <v>1000000</v>
      </c>
    </row>
    <row r="167" spans="1:4" ht="15.75" thickBot="1" x14ac:dyDescent="0.3">
      <c r="A167" s="9" t="s">
        <v>18</v>
      </c>
      <c r="B167" s="10"/>
      <c r="C167" s="11">
        <f>SUM(C159:C166)</f>
        <v>22576282.559999999</v>
      </c>
      <c r="D167" s="11">
        <f>SUM(D159:D166)</f>
        <v>36880169.539999999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9687704</v>
      </c>
      <c r="D169" s="8">
        <v>10296339.189999999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-4719470.92</v>
      </c>
      <c r="D172" s="8">
        <v>5038907.29</v>
      </c>
    </row>
    <row r="173" spans="1:4" x14ac:dyDescent="0.25">
      <c r="A173" s="6">
        <v>2705</v>
      </c>
      <c r="B173" s="7" t="s">
        <v>155</v>
      </c>
      <c r="C173" s="8">
        <v>-174996.59</v>
      </c>
      <c r="D173" s="8">
        <v>1628816.1</v>
      </c>
    </row>
    <row r="174" spans="1:4" x14ac:dyDescent="0.25">
      <c r="A174" s="6">
        <v>2706</v>
      </c>
      <c r="B174" s="7" t="s">
        <v>156</v>
      </c>
      <c r="C174" s="8">
        <v>297941.33</v>
      </c>
      <c r="D174" s="8">
        <v>190564.88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3155</v>
      </c>
      <c r="D179" s="8">
        <v>384789.02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213320.57</v>
      </c>
      <c r="D181" s="8">
        <v>390558.86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4119000</v>
      </c>
      <c r="D183" s="8"/>
    </row>
    <row r="184" spans="1:4" x14ac:dyDescent="0.25">
      <c r="A184" s="6">
        <v>2716</v>
      </c>
      <c r="B184" s="7" t="s">
        <v>166</v>
      </c>
      <c r="C184" s="8">
        <v>8966038.2899999991</v>
      </c>
      <c r="D184" s="8">
        <v>118998.79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252060.17</v>
      </c>
      <c r="D187" s="8">
        <v>192710.74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296958.68</v>
      </c>
      <c r="D189" s="8">
        <v>32022.25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52418.080000000002</v>
      </c>
      <c r="D191" s="8">
        <v>61102.720000000001</v>
      </c>
    </row>
    <row r="192" spans="1:4" ht="15.75" thickBot="1" x14ac:dyDescent="0.3">
      <c r="A192" s="9" t="s">
        <v>18</v>
      </c>
      <c r="B192" s="10"/>
      <c r="C192" s="21">
        <f>SUM(C169:C191)</f>
        <v>18994128.609999999</v>
      </c>
      <c r="D192" s="21">
        <f>SUM(D169:D191)</f>
        <v>18334809.839999996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14749197.65</v>
      </c>
      <c r="D202" s="8">
        <v>16019396.039999999</v>
      </c>
    </row>
    <row r="203" spans="1:4" x14ac:dyDescent="0.25">
      <c r="A203" s="6">
        <v>2902</v>
      </c>
      <c r="B203" s="7" t="s">
        <v>182</v>
      </c>
      <c r="C203" s="8">
        <v>2650670.94</v>
      </c>
      <c r="D203" s="8">
        <v>2729621.12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17399868.59</v>
      </c>
      <c r="D207" s="11">
        <f>SUM(D202:D206)</f>
        <v>18749017.16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381977038.07000005</v>
      </c>
      <c r="D209" s="29">
        <f>D105+D123+D141+D149+D157+D167+D192+D200+D207</f>
        <v>352906803.87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/>
      <c r="D214" s="8">
        <v>-68200000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100000000</v>
      </c>
      <c r="D216" s="11">
        <f>SUM(D213:D215)</f>
        <v>31800000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18833965.420000002</v>
      </c>
      <c r="D221" s="8">
        <v>12407378.92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105992569.64</v>
      </c>
      <c r="D223" s="8">
        <v>153767436.03999999</v>
      </c>
    </row>
    <row r="224" spans="1:4" ht="15.75" thickBot="1" x14ac:dyDescent="0.3">
      <c r="A224" s="6">
        <v>3304</v>
      </c>
      <c r="B224" s="7" t="s">
        <v>197</v>
      </c>
      <c r="C224" s="8">
        <v>61147973.469999999</v>
      </c>
      <c r="D224" s="8">
        <v>62032608.869999997</v>
      </c>
    </row>
    <row r="225" spans="1:4" ht="15.75" thickBot="1" x14ac:dyDescent="0.3">
      <c r="A225" s="9" t="s">
        <v>18</v>
      </c>
      <c r="B225" s="10"/>
      <c r="C225" s="11">
        <f>SUM(C221:C224)</f>
        <v>185974508.53</v>
      </c>
      <c r="D225" s="11">
        <f>SUM(D221:D224)</f>
        <v>228207423.82999998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285974508.52999997</v>
      </c>
      <c r="D227" s="29">
        <f>D216+D219+D225</f>
        <v>260007423.82999998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667951546.60000002</v>
      </c>
      <c r="D229" s="29">
        <f>D209+D227</f>
        <v>612914227.70000005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-287068.27</v>
      </c>
      <c r="D586" s="8">
        <v>856925.37</v>
      </c>
    </row>
    <row r="587" spans="1:4" x14ac:dyDescent="0.25">
      <c r="A587" s="6">
        <v>430102</v>
      </c>
      <c r="B587" s="7" t="s">
        <v>95</v>
      </c>
      <c r="C587" s="8">
        <v>-430602.43</v>
      </c>
      <c r="D587" s="8">
        <v>1285388.06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25329.14</v>
      </c>
      <c r="D589" s="8">
        <v>81057.34</v>
      </c>
    </row>
    <row r="590" spans="1:4" x14ac:dyDescent="0.25">
      <c r="A590" s="6">
        <v>430105</v>
      </c>
      <c r="B590" s="7" t="s">
        <v>98</v>
      </c>
      <c r="C590" s="8">
        <v>3712269.13</v>
      </c>
      <c r="D590" s="8">
        <v>3207342.84</v>
      </c>
    </row>
    <row r="591" spans="1:4" x14ac:dyDescent="0.25">
      <c r="A591" s="6">
        <v>430106</v>
      </c>
      <c r="B591" s="7" t="s">
        <v>271</v>
      </c>
      <c r="C591" s="8">
        <v>341772133.74000001</v>
      </c>
      <c r="D591" s="8">
        <v>278070125.39999998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159577.82</v>
      </c>
      <c r="D593" s="8">
        <v>1245957.97</v>
      </c>
    </row>
    <row r="594" spans="1:4" x14ac:dyDescent="0.25">
      <c r="A594" s="6">
        <v>430109</v>
      </c>
      <c r="B594" s="7" t="s">
        <v>102</v>
      </c>
      <c r="C594" s="8">
        <v>14637.96</v>
      </c>
      <c r="D594" s="8">
        <v>24975.46</v>
      </c>
    </row>
    <row r="595" spans="1:4" x14ac:dyDescent="0.25">
      <c r="A595" s="6">
        <v>430110</v>
      </c>
      <c r="B595" s="7" t="s">
        <v>103</v>
      </c>
      <c r="C595" s="8">
        <v>52202.93</v>
      </c>
      <c r="D595" s="8">
        <v>123179.32</v>
      </c>
    </row>
    <row r="596" spans="1:4" x14ac:dyDescent="0.25">
      <c r="A596" s="6">
        <v>430111</v>
      </c>
      <c r="B596" s="7" t="s">
        <v>104</v>
      </c>
      <c r="C596" s="8">
        <v>229631.54</v>
      </c>
      <c r="D596" s="8">
        <v>227746.6</v>
      </c>
    </row>
    <row r="597" spans="1:4" x14ac:dyDescent="0.25">
      <c r="A597" s="6">
        <v>430112</v>
      </c>
      <c r="B597" s="7" t="s">
        <v>105</v>
      </c>
      <c r="C597" s="8">
        <v>2643444.92</v>
      </c>
      <c r="D597" s="8">
        <v>1256429.06</v>
      </c>
    </row>
    <row r="598" spans="1:4" x14ac:dyDescent="0.25">
      <c r="A598" s="6">
        <v>430113</v>
      </c>
      <c r="B598" s="7" t="s">
        <v>106</v>
      </c>
      <c r="C598" s="8">
        <v>3314378.82</v>
      </c>
      <c r="D598" s="8">
        <v>1499535.09</v>
      </c>
    </row>
    <row r="599" spans="1:4" x14ac:dyDescent="0.25">
      <c r="A599" s="6">
        <v>430114</v>
      </c>
      <c r="B599" s="7" t="s">
        <v>107</v>
      </c>
      <c r="C599" s="8">
        <v>439170</v>
      </c>
      <c r="D599" s="8">
        <v>150900</v>
      </c>
    </row>
    <row r="600" spans="1:4" ht="15.75" thickBot="1" x14ac:dyDescent="0.3">
      <c r="A600" s="19">
        <v>430115</v>
      </c>
      <c r="B600" s="20" t="s">
        <v>108</v>
      </c>
      <c r="C600" s="8">
        <v>1785670.76</v>
      </c>
      <c r="D600" s="8">
        <v>29647542.030000001</v>
      </c>
    </row>
    <row r="601" spans="1:4" ht="15.75" thickBot="1" x14ac:dyDescent="0.3">
      <c r="A601" s="9" t="s">
        <v>18</v>
      </c>
      <c r="B601" s="10"/>
      <c r="C601" s="11">
        <f>SUM(C586:C600)</f>
        <v>353430776.06</v>
      </c>
      <c r="D601" s="11">
        <f>SUM(D586:D600)</f>
        <v>317677104.53999996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>
        <v>1975.05</v>
      </c>
    </row>
    <row r="655" spans="1:4" x14ac:dyDescent="0.25">
      <c r="A655" s="6">
        <v>430502</v>
      </c>
      <c r="B655" s="7" t="s">
        <v>95</v>
      </c>
      <c r="C655" s="8"/>
      <c r="D655" s="8">
        <v>1975.05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3950.1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16696.63</v>
      </c>
      <c r="D671" s="8">
        <v>12855.84</v>
      </c>
    </row>
    <row r="672" spans="1:4" x14ac:dyDescent="0.25">
      <c r="A672" s="6">
        <v>430602</v>
      </c>
      <c r="B672" s="7" t="s">
        <v>95</v>
      </c>
      <c r="C672" s="8">
        <v>25044.959999999999</v>
      </c>
      <c r="D672" s="8">
        <v>19283.759999999998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>
        <v>3686.06</v>
      </c>
    </row>
    <row r="675" spans="1:4" x14ac:dyDescent="0.25">
      <c r="A675" s="6">
        <v>430605</v>
      </c>
      <c r="B675" s="7" t="s">
        <v>98</v>
      </c>
      <c r="C675" s="8">
        <v>53605.47</v>
      </c>
      <c r="D675" s="8">
        <v>37114.43</v>
      </c>
    </row>
    <row r="676" spans="1:4" x14ac:dyDescent="0.25">
      <c r="A676" s="6">
        <v>430606</v>
      </c>
      <c r="B676" s="7" t="s">
        <v>271</v>
      </c>
      <c r="C676" s="8">
        <v>23804186.010000002</v>
      </c>
      <c r="D676" s="8">
        <v>19051169.940000001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34226.379999999997</v>
      </c>
      <c r="D678" s="8">
        <v>41824.74</v>
      </c>
    </row>
    <row r="679" spans="1:4" x14ac:dyDescent="0.25">
      <c r="A679" s="6">
        <v>430609</v>
      </c>
      <c r="B679" s="7" t="s">
        <v>102</v>
      </c>
      <c r="C679" s="8">
        <v>128.53</v>
      </c>
      <c r="D679" s="8">
        <v>1007.83</v>
      </c>
    </row>
    <row r="680" spans="1:4" x14ac:dyDescent="0.25">
      <c r="A680" s="6">
        <v>430610</v>
      </c>
      <c r="B680" s="7" t="s">
        <v>103</v>
      </c>
      <c r="C680" s="8">
        <v>1150.8499999999999</v>
      </c>
      <c r="D680" s="8">
        <v>1847.57</v>
      </c>
    </row>
    <row r="681" spans="1:4" x14ac:dyDescent="0.25">
      <c r="A681" s="6">
        <v>430611</v>
      </c>
      <c r="B681" s="7" t="s">
        <v>104</v>
      </c>
      <c r="C681" s="8">
        <v>21910.880000000001</v>
      </c>
      <c r="D681" s="8">
        <v>19511.22</v>
      </c>
    </row>
    <row r="682" spans="1:4" x14ac:dyDescent="0.25">
      <c r="A682" s="6">
        <v>430612</v>
      </c>
      <c r="B682" s="7" t="s">
        <v>105</v>
      </c>
      <c r="C682" s="8">
        <v>147321.79999999999</v>
      </c>
      <c r="D682" s="8">
        <v>86572.67</v>
      </c>
    </row>
    <row r="683" spans="1:4" x14ac:dyDescent="0.25">
      <c r="A683" s="6">
        <v>430613</v>
      </c>
      <c r="B683" s="7" t="s">
        <v>106</v>
      </c>
      <c r="C683" s="8">
        <v>271258.53999999998</v>
      </c>
      <c r="D683" s="8">
        <v>114048.11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306268.59000000003</v>
      </c>
      <c r="D685" s="8">
        <v>2018397.43</v>
      </c>
    </row>
    <row r="686" spans="1:4" ht="15.75" thickBot="1" x14ac:dyDescent="0.3">
      <c r="A686" s="9" t="s">
        <v>18</v>
      </c>
      <c r="B686" s="10"/>
      <c r="C686" s="11">
        <f>SUM(C671:C685)</f>
        <v>24681798.640000001</v>
      </c>
      <c r="D686" s="11">
        <f>SUM(D671:D685)</f>
        <v>21407319.599999998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279661.02</v>
      </c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279661.02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342770.15</v>
      </c>
      <c r="D739" s="8">
        <v>298778.95</v>
      </c>
    </row>
    <row r="740" spans="1:4" x14ac:dyDescent="0.25">
      <c r="A740" s="6">
        <v>431002</v>
      </c>
      <c r="B740" s="7" t="s">
        <v>95</v>
      </c>
      <c r="C740" s="8">
        <v>514155.23</v>
      </c>
      <c r="D740" s="8">
        <v>444464.01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>
        <v>32422.94</v>
      </c>
      <c r="D742" s="8">
        <v>36003.1</v>
      </c>
    </row>
    <row r="743" spans="1:4" x14ac:dyDescent="0.25">
      <c r="A743" s="6">
        <v>431005</v>
      </c>
      <c r="B743" s="7" t="s">
        <v>98</v>
      </c>
      <c r="C743" s="8">
        <v>481101.43</v>
      </c>
      <c r="D743" s="8">
        <v>293373.25</v>
      </c>
    </row>
    <row r="744" spans="1:4" x14ac:dyDescent="0.25">
      <c r="A744" s="6">
        <v>431006</v>
      </c>
      <c r="B744" s="7" t="s">
        <v>99</v>
      </c>
      <c r="C744" s="8">
        <v>111228050.15000001</v>
      </c>
      <c r="D744" s="8">
        <v>122764324.69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498383.19</v>
      </c>
      <c r="D746" s="8">
        <v>208518.62</v>
      </c>
    </row>
    <row r="747" spans="1:4" x14ac:dyDescent="0.25">
      <c r="A747" s="6">
        <v>431009</v>
      </c>
      <c r="B747" s="7" t="s">
        <v>102</v>
      </c>
      <c r="C747" s="8">
        <v>9990.18</v>
      </c>
      <c r="D747" s="8">
        <v>449.26</v>
      </c>
    </row>
    <row r="748" spans="1:4" x14ac:dyDescent="0.25">
      <c r="A748" s="6">
        <v>431010</v>
      </c>
      <c r="B748" s="7" t="s">
        <v>103</v>
      </c>
      <c r="C748" s="8">
        <v>49271.72</v>
      </c>
      <c r="D748" s="8">
        <v>24247.040000000001</v>
      </c>
    </row>
    <row r="749" spans="1:4" x14ac:dyDescent="0.25">
      <c r="A749" s="6">
        <v>431011</v>
      </c>
      <c r="B749" s="7" t="s">
        <v>104</v>
      </c>
      <c r="C749" s="8">
        <v>91098.64</v>
      </c>
      <c r="D749" s="8">
        <v>69652.149999999994</v>
      </c>
    </row>
    <row r="750" spans="1:4" x14ac:dyDescent="0.25">
      <c r="A750" s="6">
        <v>431012</v>
      </c>
      <c r="B750" s="7" t="s">
        <v>105</v>
      </c>
      <c r="C750" s="8">
        <v>502571.62</v>
      </c>
      <c r="D750" s="8">
        <v>1030596.35</v>
      </c>
    </row>
    <row r="751" spans="1:4" x14ac:dyDescent="0.25">
      <c r="A751" s="6">
        <v>431013</v>
      </c>
      <c r="B751" s="7" t="s">
        <v>106</v>
      </c>
      <c r="C751" s="8">
        <v>599814.04</v>
      </c>
      <c r="D751" s="8">
        <v>551764.73</v>
      </c>
    </row>
    <row r="752" spans="1:4" x14ac:dyDescent="0.25">
      <c r="A752" s="6">
        <v>431014</v>
      </c>
      <c r="B752" s="7" t="s">
        <v>107</v>
      </c>
      <c r="C752" s="8">
        <v>60360</v>
      </c>
      <c r="D752" s="8">
        <v>307394</v>
      </c>
    </row>
    <row r="753" spans="1:4" ht="15.75" thickBot="1" x14ac:dyDescent="0.3">
      <c r="A753" s="19">
        <v>431015</v>
      </c>
      <c r="B753" s="20" t="s">
        <v>108</v>
      </c>
      <c r="C753" s="8">
        <v>11859016.810000001</v>
      </c>
      <c r="D753" s="8">
        <v>13166453.300000001</v>
      </c>
    </row>
    <row r="754" spans="1:4" ht="15.75" thickBot="1" x14ac:dyDescent="0.3">
      <c r="A754" s="9" t="s">
        <v>18</v>
      </c>
      <c r="B754" s="10"/>
      <c r="C754" s="11">
        <f>SUM(C739:C753)</f>
        <v>126269006.10000002</v>
      </c>
      <c r="D754" s="11">
        <f>SUM(D739:D753)</f>
        <v>139196019.45000002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23218.42</v>
      </c>
      <c r="D756" s="8">
        <v>3753.77</v>
      </c>
    </row>
    <row r="757" spans="1:4" x14ac:dyDescent="0.25">
      <c r="A757" s="6">
        <v>431102</v>
      </c>
      <c r="B757" s="7" t="s">
        <v>95</v>
      </c>
      <c r="C757" s="8">
        <v>-1553.66</v>
      </c>
      <c r="D757" s="8">
        <v>5630.65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91.39</v>
      </c>
      <c r="D759" s="8">
        <v>355.07</v>
      </c>
    </row>
    <row r="760" spans="1:4" x14ac:dyDescent="0.25">
      <c r="A760" s="6">
        <v>431105</v>
      </c>
      <c r="B760" s="7" t="s">
        <v>98</v>
      </c>
      <c r="C760" s="8">
        <v>5022.8599999999997</v>
      </c>
      <c r="D760" s="8">
        <v>5268.67</v>
      </c>
    </row>
    <row r="761" spans="1:4" x14ac:dyDescent="0.25">
      <c r="A761" s="6">
        <v>431106</v>
      </c>
      <c r="B761" s="7" t="s">
        <v>99</v>
      </c>
      <c r="C761" s="8">
        <v>1242524.53</v>
      </c>
      <c r="D761" s="8">
        <v>1218088.8500000001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2260.09</v>
      </c>
      <c r="D763" s="8">
        <v>5457.93</v>
      </c>
    </row>
    <row r="764" spans="1:4" x14ac:dyDescent="0.25">
      <c r="A764" s="6">
        <v>431109</v>
      </c>
      <c r="B764" s="7" t="s">
        <v>102</v>
      </c>
      <c r="C764" s="8">
        <v>52.81</v>
      </c>
      <c r="D764" s="8">
        <v>109.41</v>
      </c>
    </row>
    <row r="765" spans="1:4" x14ac:dyDescent="0.25">
      <c r="A765" s="6">
        <v>431110</v>
      </c>
      <c r="B765" s="7" t="s">
        <v>103</v>
      </c>
      <c r="C765" s="8">
        <v>1698</v>
      </c>
      <c r="D765" s="8">
        <v>539.61</v>
      </c>
    </row>
    <row r="766" spans="1:4" x14ac:dyDescent="0.25">
      <c r="A766" s="6">
        <v>431111</v>
      </c>
      <c r="B766" s="7" t="s">
        <v>104</v>
      </c>
      <c r="C766" s="8">
        <v>828.54</v>
      </c>
      <c r="D766" s="8">
        <v>997.64</v>
      </c>
    </row>
    <row r="767" spans="1:4" x14ac:dyDescent="0.25">
      <c r="A767" s="6">
        <v>431112</v>
      </c>
      <c r="B767" s="7" t="s">
        <v>105</v>
      </c>
      <c r="C767" s="8">
        <v>25707.32</v>
      </c>
      <c r="D767" s="8">
        <v>5503.79</v>
      </c>
    </row>
    <row r="768" spans="1:4" x14ac:dyDescent="0.25">
      <c r="A768" s="6">
        <v>431113</v>
      </c>
      <c r="B768" s="7" t="s">
        <v>106</v>
      </c>
      <c r="C768" s="8">
        <v>11958.66</v>
      </c>
      <c r="D768" s="8">
        <v>6568.72</v>
      </c>
    </row>
    <row r="769" spans="1:4" x14ac:dyDescent="0.25">
      <c r="A769" s="6">
        <v>431114</v>
      </c>
      <c r="B769" s="7" t="s">
        <v>107</v>
      </c>
      <c r="C769" s="8">
        <v>1584.58</v>
      </c>
      <c r="D769" s="8">
        <v>661.02</v>
      </c>
    </row>
    <row r="770" spans="1:4" ht="15.75" thickBot="1" x14ac:dyDescent="0.3">
      <c r="A770" s="19">
        <v>431115</v>
      </c>
      <c r="B770" s="20" t="s">
        <v>108</v>
      </c>
      <c r="C770" s="8">
        <v>7974.1</v>
      </c>
      <c r="D770" s="8">
        <v>129871.33</v>
      </c>
    </row>
    <row r="771" spans="1:4" ht="15.75" thickBot="1" x14ac:dyDescent="0.3">
      <c r="A771" s="9" t="s">
        <v>18</v>
      </c>
      <c r="B771" s="10"/>
      <c r="C771" s="11">
        <f>SUM(C756:C770)</f>
        <v>1321367.6400000004</v>
      </c>
      <c r="D771" s="11">
        <f>SUM(D756:D770)</f>
        <v>1382806.46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21041842.25</v>
      </c>
      <c r="D778" s="8">
        <v>4591548.82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21041842.25</v>
      </c>
      <c r="D788" s="11">
        <f>SUM(D773:D787)</f>
        <v>4591548.82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6241265.3600000003</v>
      </c>
      <c r="D1092" s="8">
        <v>2181933.65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161224.57</v>
      </c>
      <c r="D1101" s="8">
        <v>288196</v>
      </c>
    </row>
    <row r="1102" spans="1:4" ht="15.75" thickBot="1" x14ac:dyDescent="0.3">
      <c r="A1102" s="9" t="s">
        <v>18</v>
      </c>
      <c r="B1102" s="10"/>
      <c r="C1102" s="11">
        <f>SUM(C1087:C1101)</f>
        <v>6402489.9300000006</v>
      </c>
      <c r="D1102" s="11">
        <f>SUM(D1087:D1101)</f>
        <v>2470129.65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>
        <v>400</v>
      </c>
      <c r="D1108" s="8">
        <v>27999.59</v>
      </c>
    </row>
    <row r="1109" spans="1:4" x14ac:dyDescent="0.25">
      <c r="A1109" s="6">
        <v>450302</v>
      </c>
      <c r="B1109" s="7" t="s">
        <v>312</v>
      </c>
      <c r="C1109" s="8">
        <v>13760.01</v>
      </c>
      <c r="D1109" s="8">
        <v>44130.49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2310.2800000000002</v>
      </c>
      <c r="D1111" s="8"/>
    </row>
    <row r="1112" spans="1:4" ht="15.75" thickBot="1" x14ac:dyDescent="0.3">
      <c r="A1112" s="16">
        <v>450310</v>
      </c>
      <c r="B1112" s="17" t="s">
        <v>38</v>
      </c>
      <c r="C1112" s="8">
        <v>891408.76</v>
      </c>
      <c r="D1112" s="8">
        <v>1151492.6299999999</v>
      </c>
    </row>
    <row r="1113" spans="1:4" ht="15.75" thickBot="1" x14ac:dyDescent="0.3">
      <c r="A1113" s="9" t="s">
        <v>18</v>
      </c>
      <c r="B1113" s="10"/>
      <c r="C1113" s="11">
        <f>SUM(C1108:C1112)</f>
        <v>907879.05</v>
      </c>
      <c r="D1113" s="11">
        <f>SUM(D1108:D1112)</f>
        <v>1223622.71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534334820.69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487952501.32999998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>
        <v>6300</v>
      </c>
    </row>
    <row r="1614" spans="1:4" x14ac:dyDescent="0.25">
      <c r="A1614" s="6">
        <v>530103</v>
      </c>
      <c r="B1614" s="7" t="s">
        <v>96</v>
      </c>
      <c r="C1614" s="8"/>
      <c r="D1614" s="8">
        <v>151301.09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96477520.030000001</v>
      </c>
      <c r="D1617" s="8">
        <v>71719756.079999998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144100.20000000001</v>
      </c>
      <c r="D1626" s="8">
        <v>975456.03</v>
      </c>
    </row>
    <row r="1627" spans="1:4" ht="15.75" thickBot="1" x14ac:dyDescent="0.3">
      <c r="A1627" s="9" t="s">
        <v>18</v>
      </c>
      <c r="B1627" s="10"/>
      <c r="C1627" s="11">
        <f>SUM(C1612:C1626)</f>
        <v>96621620.230000004</v>
      </c>
      <c r="D1627" s="11">
        <f>SUM(D1612:D1626)</f>
        <v>72852813.200000003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41741.58</v>
      </c>
      <c r="D1629" s="8">
        <v>32139.59</v>
      </c>
    </row>
    <row r="1630" spans="1:4" x14ac:dyDescent="0.25">
      <c r="A1630" s="6">
        <v>530202</v>
      </c>
      <c r="B1630" s="7" t="s">
        <v>95</v>
      </c>
      <c r="C1630" s="8">
        <v>62612</v>
      </c>
      <c r="D1630" s="8">
        <v>48209.4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2046.85</v>
      </c>
      <c r="D1632" s="8">
        <v>9215.16</v>
      </c>
    </row>
    <row r="1633" spans="1:4" x14ac:dyDescent="0.25">
      <c r="A1633" s="6">
        <v>530205</v>
      </c>
      <c r="B1633" s="7" t="s">
        <v>98</v>
      </c>
      <c r="C1633" s="8">
        <v>357369</v>
      </c>
      <c r="D1633" s="8">
        <v>247429.51</v>
      </c>
    </row>
    <row r="1634" spans="1:4" x14ac:dyDescent="0.25">
      <c r="A1634" s="6">
        <v>530206</v>
      </c>
      <c r="B1634" s="7" t="s">
        <v>99</v>
      </c>
      <c r="C1634" s="8">
        <v>59510465.009999998</v>
      </c>
      <c r="D1634" s="8">
        <v>47627924.859999999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85565.92</v>
      </c>
      <c r="D1636" s="8">
        <v>104561.85</v>
      </c>
    </row>
    <row r="1637" spans="1:4" x14ac:dyDescent="0.25">
      <c r="A1637" s="6">
        <v>530209</v>
      </c>
      <c r="B1637" s="7" t="s">
        <v>102</v>
      </c>
      <c r="C1637" s="8">
        <v>321.32</v>
      </c>
      <c r="D1637" s="8">
        <v>2519.59</v>
      </c>
    </row>
    <row r="1638" spans="1:4" x14ac:dyDescent="0.25">
      <c r="A1638" s="6">
        <v>530210</v>
      </c>
      <c r="B1638" s="7" t="s">
        <v>103</v>
      </c>
      <c r="C1638" s="8">
        <v>2877.13</v>
      </c>
      <c r="D1638" s="8">
        <v>4618.91</v>
      </c>
    </row>
    <row r="1639" spans="1:4" x14ac:dyDescent="0.25">
      <c r="A1639" s="6">
        <v>530211</v>
      </c>
      <c r="B1639" s="7" t="s">
        <v>104</v>
      </c>
      <c r="C1639" s="8">
        <v>54777.2</v>
      </c>
      <c r="D1639" s="8">
        <v>48778.04</v>
      </c>
    </row>
    <row r="1640" spans="1:4" x14ac:dyDescent="0.25">
      <c r="A1640" s="6">
        <v>530212</v>
      </c>
      <c r="B1640" s="7" t="s">
        <v>105</v>
      </c>
      <c r="C1640" s="8">
        <v>368304.53</v>
      </c>
      <c r="D1640" s="8">
        <v>216431.68</v>
      </c>
    </row>
    <row r="1641" spans="1:4" x14ac:dyDescent="0.25">
      <c r="A1641" s="6">
        <v>530213</v>
      </c>
      <c r="B1641" s="7" t="s">
        <v>106</v>
      </c>
      <c r="C1641" s="8">
        <v>678146.36</v>
      </c>
      <c r="D1641" s="8">
        <v>285120.27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765671.49</v>
      </c>
      <c r="D1643" s="8">
        <v>5045993.58</v>
      </c>
    </row>
    <row r="1644" spans="1:4" ht="15.75" thickBot="1" x14ac:dyDescent="0.3">
      <c r="A1644" s="9" t="s">
        <v>18</v>
      </c>
      <c r="B1644" s="10"/>
      <c r="C1644" s="11">
        <f>SUM(C1629:C1643)</f>
        <v>61929898.390000008</v>
      </c>
      <c r="D1644" s="11">
        <f>SUM(D1629:D1643)</f>
        <v>53672942.439999998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12855.84</v>
      </c>
      <c r="D1646" s="8">
        <v>28640.43</v>
      </c>
    </row>
    <row r="1647" spans="1:4" x14ac:dyDescent="0.25">
      <c r="A1647" s="6">
        <v>530302</v>
      </c>
      <c r="B1647" s="7" t="s">
        <v>95</v>
      </c>
      <c r="C1647" s="8">
        <v>19283.759999999998</v>
      </c>
      <c r="D1647" s="8">
        <v>42960.639999999999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>
        <v>3686.06</v>
      </c>
      <c r="D1649" s="8">
        <v>4571.12</v>
      </c>
    </row>
    <row r="1650" spans="1:4" x14ac:dyDescent="0.25">
      <c r="A1650" s="6">
        <v>530305</v>
      </c>
      <c r="B1650" s="7" t="s">
        <v>98</v>
      </c>
      <c r="C1650" s="8">
        <v>37114.43</v>
      </c>
      <c r="D1650" s="8">
        <v>45331.23</v>
      </c>
    </row>
    <row r="1651" spans="1:4" x14ac:dyDescent="0.25">
      <c r="A1651" s="6">
        <v>530306</v>
      </c>
      <c r="B1651" s="7" t="s">
        <v>99</v>
      </c>
      <c r="C1651" s="8">
        <v>19051169.940000001</v>
      </c>
      <c r="D1651" s="8">
        <v>20040607.34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41824.74</v>
      </c>
      <c r="D1653" s="8">
        <v>42548.480000000003</v>
      </c>
    </row>
    <row r="1654" spans="1:4" x14ac:dyDescent="0.25">
      <c r="A1654" s="6">
        <v>530309</v>
      </c>
      <c r="B1654" s="7" t="s">
        <v>102</v>
      </c>
      <c r="C1654" s="8">
        <v>1007.83</v>
      </c>
      <c r="D1654" s="8">
        <v>1230.4000000000001</v>
      </c>
    </row>
    <row r="1655" spans="1:4" x14ac:dyDescent="0.25">
      <c r="A1655" s="6">
        <v>530310</v>
      </c>
      <c r="B1655" s="7" t="s">
        <v>103</v>
      </c>
      <c r="C1655" s="8">
        <v>1847.57</v>
      </c>
      <c r="D1655" s="8">
        <v>9549.7000000000007</v>
      </c>
    </row>
    <row r="1656" spans="1:4" x14ac:dyDescent="0.25">
      <c r="A1656" s="6">
        <v>530311</v>
      </c>
      <c r="B1656" s="7" t="s">
        <v>104</v>
      </c>
      <c r="C1656" s="8">
        <v>19511.22</v>
      </c>
      <c r="D1656" s="8">
        <v>16791.900000000001</v>
      </c>
    </row>
    <row r="1657" spans="1:4" x14ac:dyDescent="0.25">
      <c r="A1657" s="6">
        <v>530312</v>
      </c>
      <c r="B1657" s="7" t="s">
        <v>105</v>
      </c>
      <c r="C1657" s="8">
        <v>86572.67</v>
      </c>
      <c r="D1657" s="8">
        <v>179081.13</v>
      </c>
    </row>
    <row r="1658" spans="1:4" x14ac:dyDescent="0.25">
      <c r="A1658" s="6">
        <v>530313</v>
      </c>
      <c r="B1658" s="7" t="s">
        <v>106</v>
      </c>
      <c r="C1658" s="8">
        <v>114048.11</v>
      </c>
      <c r="D1658" s="8">
        <v>101263.66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2018397.43</v>
      </c>
      <c r="D1660" s="8">
        <v>1734952.66</v>
      </c>
    </row>
    <row r="1661" spans="1:4" ht="15.75" thickBot="1" x14ac:dyDescent="0.3">
      <c r="A1661" s="9" t="s">
        <v>18</v>
      </c>
      <c r="B1661" s="10"/>
      <c r="C1661" s="24">
        <f>SUM(C1646:C1660)</f>
        <v>21407319.599999998</v>
      </c>
      <c r="D1661" s="24">
        <f>SUM(D1646:D1660)</f>
        <v>22247528.689999998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60635.51</v>
      </c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23429.119999999999</v>
      </c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4210.8</v>
      </c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>
        <v>3774.11</v>
      </c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>
        <v>40423.68</v>
      </c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3828</v>
      </c>
      <c r="D1728" s="8"/>
    </row>
    <row r="1729" spans="1:4" ht="15.75" thickBot="1" x14ac:dyDescent="0.3">
      <c r="A1729" s="9" t="s">
        <v>18</v>
      </c>
      <c r="B1729" s="10"/>
      <c r="C1729" s="11">
        <f>SUM(C1714:C1728)</f>
        <v>136301.22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>
        <v>-2589.44</v>
      </c>
      <c r="D1748" s="8">
        <v>9384.43</v>
      </c>
    </row>
    <row r="1749" spans="1:4" x14ac:dyDescent="0.25">
      <c r="A1749" s="6">
        <v>530902</v>
      </c>
      <c r="B1749" s="7" t="s">
        <v>95</v>
      </c>
      <c r="C1749" s="8">
        <v>-3884.17</v>
      </c>
      <c r="D1749" s="8">
        <v>14076.63</v>
      </c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>
        <v>228.48</v>
      </c>
      <c r="D1751" s="8">
        <v>887.68</v>
      </c>
    </row>
    <row r="1752" spans="1:4" x14ac:dyDescent="0.25">
      <c r="A1752" s="6">
        <v>530905</v>
      </c>
      <c r="B1752" s="7" t="s">
        <v>98</v>
      </c>
      <c r="C1752" s="8">
        <v>33485.730000000003</v>
      </c>
      <c r="D1752" s="8">
        <v>35124.49</v>
      </c>
    </row>
    <row r="1753" spans="1:4" x14ac:dyDescent="0.25">
      <c r="A1753" s="6">
        <v>530906</v>
      </c>
      <c r="B1753" s="7" t="s">
        <v>99</v>
      </c>
      <c r="C1753" s="8">
        <v>3082882.22</v>
      </c>
      <c r="D1753" s="8">
        <v>3045222.12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>
        <v>1439.44</v>
      </c>
      <c r="D1755" s="8">
        <v>13644.82</v>
      </c>
    </row>
    <row r="1756" spans="1:4" x14ac:dyDescent="0.25">
      <c r="A1756" s="6">
        <v>530909</v>
      </c>
      <c r="B1756" s="7" t="s">
        <v>102</v>
      </c>
      <c r="C1756" s="8">
        <v>132.04</v>
      </c>
      <c r="D1756" s="8">
        <v>273.51</v>
      </c>
    </row>
    <row r="1757" spans="1:4" x14ac:dyDescent="0.25">
      <c r="A1757" s="6">
        <v>530910</v>
      </c>
      <c r="B1757" s="7" t="s">
        <v>103</v>
      </c>
      <c r="C1757" s="8">
        <v>470.89</v>
      </c>
      <c r="D1757" s="8">
        <v>1348.97</v>
      </c>
    </row>
    <row r="1758" spans="1:4" x14ac:dyDescent="0.25">
      <c r="A1758" s="6">
        <v>530911</v>
      </c>
      <c r="B1758" s="7" t="s">
        <v>104</v>
      </c>
      <c r="C1758" s="8">
        <v>2071.34</v>
      </c>
      <c r="D1758" s="8">
        <v>2494.11</v>
      </c>
    </row>
    <row r="1759" spans="1:4" x14ac:dyDescent="0.25">
      <c r="A1759" s="6">
        <v>530912</v>
      </c>
      <c r="B1759" s="7" t="s">
        <v>105</v>
      </c>
      <c r="C1759" s="8">
        <v>23844.63</v>
      </c>
      <c r="D1759" s="8">
        <v>13759.5</v>
      </c>
    </row>
    <row r="1760" spans="1:4" x14ac:dyDescent="0.25">
      <c r="A1760" s="6">
        <v>530913</v>
      </c>
      <c r="B1760" s="7" t="s">
        <v>106</v>
      </c>
      <c r="C1760" s="8">
        <v>29896.639999999999</v>
      </c>
      <c r="D1760" s="8">
        <v>16421.84</v>
      </c>
    </row>
    <row r="1761" spans="1:4" x14ac:dyDescent="0.25">
      <c r="A1761" s="6">
        <v>530914</v>
      </c>
      <c r="B1761" s="7" t="s">
        <v>107</v>
      </c>
      <c r="C1761" s="8">
        <v>3961.44</v>
      </c>
      <c r="D1761" s="8">
        <v>1652.54</v>
      </c>
    </row>
    <row r="1762" spans="1:4" ht="15.75" thickBot="1" x14ac:dyDescent="0.3">
      <c r="A1762" s="19">
        <v>530915</v>
      </c>
      <c r="B1762" s="20" t="s">
        <v>108</v>
      </c>
      <c r="C1762" s="8">
        <v>16107.26</v>
      </c>
      <c r="D1762" s="8">
        <v>324678.36</v>
      </c>
    </row>
    <row r="1763" spans="1:4" ht="15.75" thickBot="1" x14ac:dyDescent="0.3">
      <c r="A1763" s="9" t="s">
        <v>18</v>
      </c>
      <c r="B1763" s="10"/>
      <c r="C1763" s="21">
        <f>SUM(C1748:C1762)</f>
        <v>3188046.5</v>
      </c>
      <c r="D1763" s="21">
        <f>SUM(D1748:D1762)</f>
        <v>3478968.9999999995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-114827.31</v>
      </c>
      <c r="D1782" s="8">
        <v>342770.15</v>
      </c>
    </row>
    <row r="1783" spans="1:4" x14ac:dyDescent="0.25">
      <c r="A1783" s="6">
        <v>531102</v>
      </c>
      <c r="B1783" s="7" t="s">
        <v>95</v>
      </c>
      <c r="C1783" s="8">
        <v>-172240.98</v>
      </c>
      <c r="D1783" s="8">
        <v>514155.23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>
        <v>10131.66</v>
      </c>
      <c r="D1785" s="8">
        <v>32422.94</v>
      </c>
    </row>
    <row r="1786" spans="1:4" x14ac:dyDescent="0.25">
      <c r="A1786" s="6">
        <v>531105</v>
      </c>
      <c r="B1786" s="7" t="s">
        <v>98</v>
      </c>
      <c r="C1786" s="8">
        <v>556840.36</v>
      </c>
      <c r="D1786" s="8">
        <v>481101.43</v>
      </c>
    </row>
    <row r="1787" spans="1:4" x14ac:dyDescent="0.25">
      <c r="A1787" s="6">
        <v>531106</v>
      </c>
      <c r="B1787" s="7" t="s">
        <v>99</v>
      </c>
      <c r="C1787" s="8">
        <v>136708853.49000001</v>
      </c>
      <c r="D1787" s="8">
        <v>111228050.16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63831.13</v>
      </c>
      <c r="D1789" s="8">
        <v>498383.19</v>
      </c>
    </row>
    <row r="1790" spans="1:4" x14ac:dyDescent="0.25">
      <c r="A1790" s="6">
        <v>531109</v>
      </c>
      <c r="B1790" s="7" t="s">
        <v>102</v>
      </c>
      <c r="C1790" s="8">
        <v>5855.18</v>
      </c>
      <c r="D1790" s="8">
        <v>9990.18</v>
      </c>
    </row>
    <row r="1791" spans="1:4" x14ac:dyDescent="0.25">
      <c r="A1791" s="6">
        <v>531110</v>
      </c>
      <c r="B1791" s="7" t="s">
        <v>103</v>
      </c>
      <c r="C1791" s="8">
        <v>20881.18</v>
      </c>
      <c r="D1791" s="8">
        <v>49271.72</v>
      </c>
    </row>
    <row r="1792" spans="1:4" x14ac:dyDescent="0.25">
      <c r="A1792" s="6">
        <v>531111</v>
      </c>
      <c r="B1792" s="7" t="s">
        <v>104</v>
      </c>
      <c r="C1792" s="8">
        <v>91852.62</v>
      </c>
      <c r="D1792" s="8">
        <v>91098.64</v>
      </c>
    </row>
    <row r="1793" spans="1:4" x14ac:dyDescent="0.25">
      <c r="A1793" s="6">
        <v>531112</v>
      </c>
      <c r="B1793" s="7" t="s">
        <v>105</v>
      </c>
      <c r="C1793" s="8">
        <v>1057377.97</v>
      </c>
      <c r="D1793" s="8">
        <v>502571.62</v>
      </c>
    </row>
    <row r="1794" spans="1:4" x14ac:dyDescent="0.25">
      <c r="A1794" s="6">
        <v>531113</v>
      </c>
      <c r="B1794" s="7" t="s">
        <v>106</v>
      </c>
      <c r="C1794" s="8">
        <v>1325751.53</v>
      </c>
      <c r="D1794" s="8">
        <v>599814.04</v>
      </c>
    </row>
    <row r="1795" spans="1:4" x14ac:dyDescent="0.25">
      <c r="A1795" s="6">
        <v>531114</v>
      </c>
      <c r="B1795" s="7" t="s">
        <v>107</v>
      </c>
      <c r="C1795" s="8">
        <v>175668</v>
      </c>
      <c r="D1795" s="8">
        <v>60360</v>
      </c>
    </row>
    <row r="1796" spans="1:4" ht="15.75" thickBot="1" x14ac:dyDescent="0.3">
      <c r="A1796" s="19">
        <v>531115</v>
      </c>
      <c r="B1796" s="20" t="s">
        <v>108</v>
      </c>
      <c r="C1796" s="8">
        <v>714268.31</v>
      </c>
      <c r="D1796" s="8">
        <v>11859016.810000001</v>
      </c>
    </row>
    <row r="1797" spans="1:4" ht="15.75" thickBot="1" x14ac:dyDescent="0.3">
      <c r="A1797" s="9" t="s">
        <v>18</v>
      </c>
      <c r="B1797" s="10"/>
      <c r="C1797" s="11">
        <f>SUM(C1782:C1796)</f>
        <v>140444243.14000002</v>
      </c>
      <c r="D1797" s="11">
        <f>SUM(D1782:D1796)</f>
        <v>126269006.11000001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3753.77</v>
      </c>
      <c r="D1799" s="8">
        <v>11286</v>
      </c>
    </row>
    <row r="1800" spans="1:4" x14ac:dyDescent="0.25">
      <c r="A1800" s="6">
        <v>531202</v>
      </c>
      <c r="B1800" s="7" t="s">
        <v>95</v>
      </c>
      <c r="C1800" s="8">
        <v>5630.65</v>
      </c>
      <c r="D1800" s="8">
        <v>11286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>
        <v>355.07</v>
      </c>
      <c r="D1802" s="8"/>
    </row>
    <row r="1803" spans="1:4" x14ac:dyDescent="0.25">
      <c r="A1803" s="6">
        <v>531205</v>
      </c>
      <c r="B1803" s="7" t="s">
        <v>98</v>
      </c>
      <c r="C1803" s="8">
        <v>5268.67</v>
      </c>
      <c r="D1803" s="8"/>
    </row>
    <row r="1804" spans="1:4" x14ac:dyDescent="0.25">
      <c r="A1804" s="6">
        <v>531206</v>
      </c>
      <c r="B1804" s="7" t="s">
        <v>99</v>
      </c>
      <c r="C1804" s="8">
        <v>1218088.8500000001</v>
      </c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5457.93</v>
      </c>
      <c r="D1806" s="8"/>
    </row>
    <row r="1807" spans="1:4" x14ac:dyDescent="0.25">
      <c r="A1807" s="6">
        <v>531209</v>
      </c>
      <c r="B1807" s="7" t="s">
        <v>102</v>
      </c>
      <c r="C1807" s="8">
        <v>109.41</v>
      </c>
      <c r="D1807" s="8"/>
    </row>
    <row r="1808" spans="1:4" x14ac:dyDescent="0.25">
      <c r="A1808" s="6">
        <v>531210</v>
      </c>
      <c r="B1808" s="7" t="s">
        <v>103</v>
      </c>
      <c r="C1808" s="8">
        <v>539.61</v>
      </c>
      <c r="D1808" s="8"/>
    </row>
    <row r="1809" spans="1:4" x14ac:dyDescent="0.25">
      <c r="A1809" s="6">
        <v>531211</v>
      </c>
      <c r="B1809" s="7" t="s">
        <v>104</v>
      </c>
      <c r="C1809" s="8">
        <v>997.64</v>
      </c>
      <c r="D1809" s="8"/>
    </row>
    <row r="1810" spans="1:4" x14ac:dyDescent="0.25">
      <c r="A1810" s="6">
        <v>531212</v>
      </c>
      <c r="B1810" s="7" t="s">
        <v>105</v>
      </c>
      <c r="C1810" s="8">
        <v>5503.79</v>
      </c>
      <c r="D1810" s="8"/>
    </row>
    <row r="1811" spans="1:4" x14ac:dyDescent="0.25">
      <c r="A1811" s="6">
        <v>531213</v>
      </c>
      <c r="B1811" s="7" t="s">
        <v>106</v>
      </c>
      <c r="C1811" s="8">
        <v>6568.72</v>
      </c>
      <c r="D1811" s="8"/>
    </row>
    <row r="1812" spans="1:4" x14ac:dyDescent="0.25">
      <c r="A1812" s="6">
        <v>531214</v>
      </c>
      <c r="B1812" s="7" t="s">
        <v>107</v>
      </c>
      <c r="C1812" s="8">
        <v>661.02</v>
      </c>
      <c r="D1812" s="8"/>
    </row>
    <row r="1813" spans="1:4" ht="15.75" thickBot="1" x14ac:dyDescent="0.3">
      <c r="A1813" s="19">
        <v>531215</v>
      </c>
      <c r="B1813" s="20" t="s">
        <v>108</v>
      </c>
      <c r="C1813" s="8">
        <v>129871.33</v>
      </c>
      <c r="D1813" s="8"/>
    </row>
    <row r="1814" spans="1:4" ht="15.75" thickBot="1" x14ac:dyDescent="0.3">
      <c r="A1814" s="9" t="s">
        <v>18</v>
      </c>
      <c r="B1814" s="10"/>
      <c r="C1814" s="11">
        <f>SUM(C1799:C1813)</f>
        <v>1382806.46</v>
      </c>
      <c r="D1814" s="11">
        <f>SUM(D1799:D1813)</f>
        <v>22572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18455304.920000002</v>
      </c>
      <c r="D1821" s="8">
        <v>4239171.26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18455304.920000002</v>
      </c>
      <c r="D1831" s="11">
        <f>SUM(D1816:D1830)</f>
        <v>4239171.26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41998558.32</v>
      </c>
      <c r="D1867" s="8">
        <v>38179150.090000004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2390415.5</v>
      </c>
      <c r="D1870" s="8">
        <v>2901945.49</v>
      </c>
    </row>
    <row r="1871" spans="1:4" x14ac:dyDescent="0.25">
      <c r="A1871" s="6">
        <v>531605</v>
      </c>
      <c r="B1871" s="7" t="s">
        <v>352</v>
      </c>
      <c r="C1871" s="8">
        <v>4859116.58</v>
      </c>
      <c r="D1871" s="8">
        <v>3057218.16</v>
      </c>
    </row>
    <row r="1872" spans="1:4" x14ac:dyDescent="0.25">
      <c r="A1872" s="6">
        <v>531606</v>
      </c>
      <c r="B1872" s="7" t="s">
        <v>353</v>
      </c>
      <c r="C1872" s="8">
        <v>9302777.4700000007</v>
      </c>
      <c r="D1872" s="8">
        <v>10329712.960000001</v>
      </c>
    </row>
    <row r="1873" spans="1:4" x14ac:dyDescent="0.25">
      <c r="A1873" s="6">
        <v>531607</v>
      </c>
      <c r="B1873" s="7" t="s">
        <v>354</v>
      </c>
      <c r="C1873" s="8">
        <v>4213742.26</v>
      </c>
      <c r="D1873" s="8">
        <v>116220.42</v>
      </c>
    </row>
    <row r="1874" spans="1:4" x14ac:dyDescent="0.25">
      <c r="A1874" s="6">
        <v>531608</v>
      </c>
      <c r="B1874" s="7" t="s">
        <v>355</v>
      </c>
      <c r="C1874" s="8">
        <v>1846542.79</v>
      </c>
      <c r="D1874" s="8">
        <v>832342.82</v>
      </c>
    </row>
    <row r="1875" spans="1:4" x14ac:dyDescent="0.25">
      <c r="A1875" s="6">
        <v>531609</v>
      </c>
      <c r="B1875" s="7" t="s">
        <v>356</v>
      </c>
      <c r="C1875" s="8">
        <v>4210484.51</v>
      </c>
      <c r="D1875" s="8">
        <v>3420010.05</v>
      </c>
    </row>
    <row r="1876" spans="1:4" x14ac:dyDescent="0.25">
      <c r="A1876" s="6">
        <v>531610</v>
      </c>
      <c r="B1876" s="7" t="s">
        <v>357</v>
      </c>
      <c r="C1876" s="8">
        <v>61800</v>
      </c>
      <c r="D1876" s="8">
        <v>138852.76999999999</v>
      </c>
    </row>
    <row r="1877" spans="1:4" x14ac:dyDescent="0.25">
      <c r="A1877" s="6">
        <v>531611</v>
      </c>
      <c r="B1877" s="7" t="s">
        <v>358</v>
      </c>
      <c r="C1877" s="8">
        <v>7099061.2199999997</v>
      </c>
      <c r="D1877" s="8">
        <v>5620467.4800000004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4840847.09</v>
      </c>
      <c r="D1881" s="8">
        <v>4245878.4000000004</v>
      </c>
    </row>
    <row r="1882" spans="1:4" x14ac:dyDescent="0.25">
      <c r="A1882" s="6">
        <v>531616</v>
      </c>
      <c r="B1882" s="7" t="s">
        <v>363</v>
      </c>
      <c r="C1882" s="8">
        <v>1629831.02</v>
      </c>
      <c r="D1882" s="8">
        <v>1945027.65</v>
      </c>
    </row>
    <row r="1883" spans="1:4" x14ac:dyDescent="0.25">
      <c r="A1883" s="6">
        <v>531617</v>
      </c>
      <c r="B1883" s="7" t="s">
        <v>364</v>
      </c>
      <c r="C1883" s="8">
        <v>3244986.41</v>
      </c>
      <c r="D1883" s="8">
        <v>2658293.17</v>
      </c>
    </row>
    <row r="1884" spans="1:4" x14ac:dyDescent="0.25">
      <c r="A1884" s="6">
        <v>531618</v>
      </c>
      <c r="B1884" s="7" t="s">
        <v>365</v>
      </c>
      <c r="C1884" s="8">
        <v>3000</v>
      </c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15345667.85</v>
      </c>
      <c r="D1886" s="8">
        <v>11926209.390000001</v>
      </c>
    </row>
    <row r="1887" spans="1:4" x14ac:dyDescent="0.25">
      <c r="A1887" s="6">
        <v>531621</v>
      </c>
      <c r="B1887" s="7" t="s">
        <v>368</v>
      </c>
      <c r="C1887" s="8">
        <v>1457301.52</v>
      </c>
      <c r="D1887" s="8">
        <v>5117228.47</v>
      </c>
    </row>
    <row r="1888" spans="1:4" x14ac:dyDescent="0.25">
      <c r="A1888" s="6">
        <v>531622</v>
      </c>
      <c r="B1888" s="7" t="s">
        <v>369</v>
      </c>
      <c r="C1888" s="8">
        <v>289282.75</v>
      </c>
      <c r="D1888" s="8">
        <v>412836.66</v>
      </c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>
        <v>9516156.9199999999</v>
      </c>
      <c r="D1890" s="8">
        <v>5726996.6600000001</v>
      </c>
    </row>
    <row r="1891" spans="1:4" x14ac:dyDescent="0.25">
      <c r="A1891" s="6">
        <v>531625</v>
      </c>
      <c r="B1891" s="7" t="s">
        <v>372</v>
      </c>
      <c r="C1891" s="8">
        <v>4375283.5999999996</v>
      </c>
      <c r="D1891" s="8">
        <v>3801985.97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248767.86</v>
      </c>
      <c r="D1893" s="8">
        <v>268785.03999999998</v>
      </c>
    </row>
    <row r="1894" spans="1:4" x14ac:dyDescent="0.25">
      <c r="A1894" s="6">
        <v>531628</v>
      </c>
      <c r="B1894" s="7" t="s">
        <v>375</v>
      </c>
      <c r="C1894" s="8">
        <v>872988.32</v>
      </c>
      <c r="D1894" s="8">
        <v>679156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2870733.26</v>
      </c>
      <c r="D1896" s="8">
        <v>2614395</v>
      </c>
    </row>
    <row r="1897" spans="1:4" x14ac:dyDescent="0.25">
      <c r="A1897" s="6">
        <v>531631</v>
      </c>
      <c r="B1897" s="7" t="s">
        <v>378</v>
      </c>
      <c r="C1897" s="8">
        <v>2928526.36</v>
      </c>
      <c r="D1897" s="8">
        <v>4198134.49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177500</v>
      </c>
      <c r="D1899" s="8">
        <v>179750</v>
      </c>
    </row>
    <row r="1900" spans="1:4" x14ac:dyDescent="0.25">
      <c r="A1900" s="6">
        <v>531634</v>
      </c>
      <c r="B1900" s="7" t="s">
        <v>381</v>
      </c>
      <c r="C1900" s="8">
        <v>47556.43</v>
      </c>
      <c r="D1900" s="8">
        <v>154715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116133.6</v>
      </c>
      <c r="D1903" s="8">
        <v>173854.9</v>
      </c>
    </row>
    <row r="1904" spans="1:4" x14ac:dyDescent="0.25">
      <c r="A1904" s="6">
        <v>531638</v>
      </c>
      <c r="B1904" s="7" t="s">
        <v>413</v>
      </c>
      <c r="C1904" s="8">
        <v>1226784.48</v>
      </c>
      <c r="D1904" s="8">
        <v>2509964.36</v>
      </c>
    </row>
    <row r="1905" spans="1:4" x14ac:dyDescent="0.25">
      <c r="A1905" s="6">
        <v>531639</v>
      </c>
      <c r="B1905" s="7" t="s">
        <v>386</v>
      </c>
      <c r="C1905" s="8">
        <v>2133579.71</v>
      </c>
      <c r="D1905" s="8">
        <v>650123.85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26666.66</v>
      </c>
      <c r="D1908" s="8"/>
    </row>
    <row r="1909" spans="1:4" x14ac:dyDescent="0.25">
      <c r="A1909" s="6">
        <v>531643</v>
      </c>
      <c r="B1909" s="7" t="s">
        <v>159</v>
      </c>
      <c r="C1909" s="8">
        <v>505118</v>
      </c>
      <c r="D1909" s="8">
        <v>391676</v>
      </c>
    </row>
    <row r="1910" spans="1:4" x14ac:dyDescent="0.25">
      <c r="A1910" s="6">
        <v>531644</v>
      </c>
      <c r="B1910" s="7" t="s">
        <v>169</v>
      </c>
      <c r="C1910" s="8">
        <v>3254069.64</v>
      </c>
      <c r="D1910" s="8">
        <v>2833896.87</v>
      </c>
    </row>
    <row r="1911" spans="1:4" x14ac:dyDescent="0.25">
      <c r="A1911" s="6">
        <v>531645</v>
      </c>
      <c r="B1911" s="7" t="s">
        <v>170</v>
      </c>
      <c r="C1911" s="8">
        <v>363490.36</v>
      </c>
      <c r="D1911" s="8">
        <v>323191.7</v>
      </c>
    </row>
    <row r="1912" spans="1:4" x14ac:dyDescent="0.25">
      <c r="A1912" s="6">
        <v>531646</v>
      </c>
      <c r="B1912" s="7" t="s">
        <v>171</v>
      </c>
      <c r="C1912" s="8">
        <v>2498948.5</v>
      </c>
      <c r="D1912" s="8">
        <v>2307405.83</v>
      </c>
    </row>
    <row r="1913" spans="1:4" x14ac:dyDescent="0.25">
      <c r="A1913" s="6">
        <v>531647</v>
      </c>
      <c r="B1913" s="7" t="s">
        <v>389</v>
      </c>
      <c r="C1913" s="8">
        <v>1739811.99</v>
      </c>
      <c r="D1913" s="8">
        <v>1660496.64</v>
      </c>
    </row>
    <row r="1914" spans="1:4" x14ac:dyDescent="0.25">
      <c r="A1914" s="6">
        <v>531648</v>
      </c>
      <c r="B1914" s="7" t="s">
        <v>390</v>
      </c>
      <c r="C1914" s="8">
        <v>19958.400000000001</v>
      </c>
      <c r="D1914" s="8">
        <v>5940</v>
      </c>
    </row>
    <row r="1915" spans="1:4" ht="15.75" thickBot="1" x14ac:dyDescent="0.3">
      <c r="A1915" s="6">
        <v>531660</v>
      </c>
      <c r="B1915" s="7" t="s">
        <v>38</v>
      </c>
      <c r="C1915" s="8">
        <v>19813330.66</v>
      </c>
      <c r="D1915" s="8">
        <v>14859804.92</v>
      </c>
    </row>
    <row r="1916" spans="1:4" x14ac:dyDescent="0.25">
      <c r="A1916" s="22" t="s">
        <v>18</v>
      </c>
      <c r="B1916" s="23"/>
      <c r="C1916" s="24">
        <f>SUM(C1867:C1915)</f>
        <v>155528820.03999996</v>
      </c>
      <c r="D1916" s="24">
        <f>SUM(D1867:D1915)</f>
        <v>134241667.21000001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28558.73</v>
      </c>
      <c r="D1918" s="8">
        <v>63565.57</v>
      </c>
    </row>
    <row r="1919" spans="1:4" ht="15.75" thickBot="1" x14ac:dyDescent="0.3">
      <c r="A1919" s="9" t="s">
        <v>18</v>
      </c>
      <c r="B1919" s="10"/>
      <c r="C1919" s="11">
        <f>SUM(C1918:C1918)</f>
        <v>28558.73</v>
      </c>
      <c r="D1919" s="11">
        <f>SUM(D1918:D1918)</f>
        <v>63565.57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190625</v>
      </c>
      <c r="D2275" s="8">
        <v>773508.82</v>
      </c>
    </row>
    <row r="2276" spans="1:4" x14ac:dyDescent="0.25">
      <c r="A2276" s="6">
        <v>550102</v>
      </c>
      <c r="B2276" s="7" t="s">
        <v>440</v>
      </c>
      <c r="C2276" s="8">
        <v>3509121.59</v>
      </c>
      <c r="D2276" s="8">
        <v>2973822.5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3699746.59</v>
      </c>
      <c r="D2279" s="11">
        <f>SUM(D2275:D2278)</f>
        <v>3747331.32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9363.2800000000007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9363.2800000000007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502832029.09999996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420835566.79999995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31502791.590000033</v>
      </c>
      <c r="D2402" s="62">
        <f>D1115-D2400</f>
        <v>67116934.530000031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EF518-F0EB-4E2D-8979-EC6C8D8E4912}">
  <dimension ref="A1:D2402"/>
  <sheetViews>
    <sheetView workbookViewId="0">
      <selection activeCell="F14" sqref="F14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60200</v>
      </c>
      <c r="D6" s="8">
        <v>60200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25037750</v>
      </c>
      <c r="D8" s="8">
        <v>25037750</v>
      </c>
    </row>
    <row r="9" spans="1:4" x14ac:dyDescent="0.25">
      <c r="A9" s="6">
        <v>1105</v>
      </c>
      <c r="B9" s="7" t="s">
        <v>9</v>
      </c>
      <c r="C9" s="8">
        <v>-9027065.8000000007</v>
      </c>
      <c r="D9" s="8">
        <v>-8236315.2800000003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57108657.060000002</v>
      </c>
      <c r="D11" s="8">
        <v>55243743.380000003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21551937.59</v>
      </c>
      <c r="D16" s="8">
        <v>20941507.969999999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94731478.850000009</v>
      </c>
      <c r="D18" s="11">
        <f>SUM(D4:D17)</f>
        <v>93046886.069999993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9155743</v>
      </c>
      <c r="D22" s="8">
        <v>28226709.370000001</v>
      </c>
    </row>
    <row r="23" spans="1:4" x14ac:dyDescent="0.25">
      <c r="A23" s="6">
        <v>1204</v>
      </c>
      <c r="B23" s="7" t="s">
        <v>23</v>
      </c>
      <c r="C23" s="8">
        <v>15820387</v>
      </c>
      <c r="D23" s="8">
        <v>11631902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24986130</v>
      </c>
      <c r="D25" s="11">
        <f>SUM(D20:D24)</f>
        <v>39868611.370000005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12517894.800000001</v>
      </c>
      <c r="D32" s="8">
        <v>14829296.460000001</v>
      </c>
    </row>
    <row r="33" spans="1:4" x14ac:dyDescent="0.25">
      <c r="A33" s="6">
        <v>1307</v>
      </c>
      <c r="B33" s="7" t="s">
        <v>32</v>
      </c>
      <c r="C33" s="8">
        <v>2743668.33</v>
      </c>
      <c r="D33" s="8">
        <v>2743668.33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2635461.3199999998</v>
      </c>
      <c r="D37" s="8">
        <v>2632180.5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17897024.449999999</v>
      </c>
      <c r="D40" s="11">
        <f>SUM(D27:D39)</f>
        <v>20205145.289999999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57550455.200000003</v>
      </c>
      <c r="D42" s="8">
        <v>37603364.369999997</v>
      </c>
    </row>
    <row r="43" spans="1:4" x14ac:dyDescent="0.25">
      <c r="A43" s="6">
        <v>1402</v>
      </c>
      <c r="B43" s="7" t="s">
        <v>41</v>
      </c>
      <c r="C43" s="8">
        <v>42544043.020000003</v>
      </c>
      <c r="D43" s="8">
        <v>7566023.1600000001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19438860.149999999</v>
      </c>
      <c r="D45" s="8">
        <v>14912354.01</v>
      </c>
    </row>
    <row r="46" spans="1:4" x14ac:dyDescent="0.25">
      <c r="A46" s="6">
        <v>1405</v>
      </c>
      <c r="B46" s="7" t="s">
        <v>44</v>
      </c>
      <c r="C46" s="8">
        <v>6156999.5999999996</v>
      </c>
      <c r="D46" s="8">
        <v>6156999.5999999996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125690357.97</v>
      </c>
      <c r="D51" s="21">
        <f>SUM(D42:D50)</f>
        <v>66238741.140000001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47071.13</v>
      </c>
      <c r="D53" s="8">
        <v>44247.5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8750055</v>
      </c>
      <c r="D61" s="8"/>
    </row>
    <row r="62" spans="1:4" x14ac:dyDescent="0.25">
      <c r="A62" s="22" t="s">
        <v>18</v>
      </c>
      <c r="B62" s="23"/>
      <c r="C62" s="24">
        <f>SUM(C53:C61)</f>
        <v>8797126.1300000008</v>
      </c>
      <c r="D62" s="24">
        <f>SUM(D53:D61)</f>
        <v>44247.5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1445437.18</v>
      </c>
      <c r="D64" s="8">
        <v>1445437.18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69942293.329999998</v>
      </c>
      <c r="D68" s="8">
        <v>69942293.329999998</v>
      </c>
    </row>
    <row r="69" spans="1:4" ht="15.75" thickBot="1" x14ac:dyDescent="0.3">
      <c r="A69" s="9" t="s">
        <v>18</v>
      </c>
      <c r="B69" s="10"/>
      <c r="C69" s="11">
        <f>SUM(C64:C68)</f>
        <v>71387730.510000005</v>
      </c>
      <c r="D69" s="11">
        <f>SUM(D64:D68)</f>
        <v>71387730.510000005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19873036.23</v>
      </c>
      <c r="D73" s="8">
        <v>19299096.52</v>
      </c>
    </row>
    <row r="74" spans="1:4" x14ac:dyDescent="0.25">
      <c r="A74" s="6">
        <v>1704</v>
      </c>
      <c r="B74" s="7" t="s">
        <v>68</v>
      </c>
      <c r="C74" s="8">
        <v>-19169218.030000001</v>
      </c>
      <c r="D74" s="8">
        <v>-18877047.649999999</v>
      </c>
    </row>
    <row r="75" spans="1:4" x14ac:dyDescent="0.25">
      <c r="A75" s="6">
        <v>1705</v>
      </c>
      <c r="B75" s="7" t="s">
        <v>69</v>
      </c>
      <c r="C75" s="8">
        <v>5752.05</v>
      </c>
      <c r="D75" s="8">
        <v>5752.05</v>
      </c>
    </row>
    <row r="76" spans="1:4" ht="15.75" thickBot="1" x14ac:dyDescent="0.3">
      <c r="A76" s="6">
        <v>1706</v>
      </c>
      <c r="B76" s="7" t="s">
        <v>70</v>
      </c>
      <c r="C76" s="8">
        <v>-5752.05</v>
      </c>
      <c r="D76" s="8">
        <v>-5752.05</v>
      </c>
    </row>
    <row r="77" spans="1:4" ht="15.75" thickBot="1" x14ac:dyDescent="0.3">
      <c r="A77" s="9" t="s">
        <v>18</v>
      </c>
      <c r="B77" s="10"/>
      <c r="C77" s="11">
        <f>SUM(C71:C76)</f>
        <v>703818.19999999925</v>
      </c>
      <c r="D77" s="11">
        <f>SUM(D71:D76)</f>
        <v>422048.87000000104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143939.15</v>
      </c>
      <c r="D85" s="8">
        <v>143939.15</v>
      </c>
    </row>
    <row r="86" spans="1:4" x14ac:dyDescent="0.25">
      <c r="A86" s="6">
        <v>1904</v>
      </c>
      <c r="B86" s="7" t="s">
        <v>77</v>
      </c>
      <c r="C86" s="8">
        <v>2739109.45</v>
      </c>
      <c r="D86" s="8">
        <v>602000</v>
      </c>
    </row>
    <row r="87" spans="1:4" x14ac:dyDescent="0.25">
      <c r="A87" s="6">
        <v>1905</v>
      </c>
      <c r="B87" s="7" t="s">
        <v>78</v>
      </c>
      <c r="C87" s="8">
        <v>278125.38</v>
      </c>
      <c r="D87" s="8">
        <v>278125.38</v>
      </c>
    </row>
    <row r="88" spans="1:4" x14ac:dyDescent="0.25">
      <c r="A88" s="6">
        <v>1906</v>
      </c>
      <c r="B88" s="7" t="s">
        <v>79</v>
      </c>
      <c r="C88" s="8">
        <v>-278125.38</v>
      </c>
      <c r="D88" s="8">
        <v>-278125.38</v>
      </c>
    </row>
    <row r="89" spans="1:4" x14ac:dyDescent="0.25">
      <c r="A89" s="6">
        <v>1907</v>
      </c>
      <c r="B89" s="7" t="s">
        <v>80</v>
      </c>
      <c r="C89" s="8">
        <v>1812225.8</v>
      </c>
      <c r="D89" s="8">
        <v>1542367.87</v>
      </c>
    </row>
    <row r="90" spans="1:4" x14ac:dyDescent="0.25">
      <c r="A90" s="6">
        <v>1908</v>
      </c>
      <c r="B90" s="7" t="s">
        <v>81</v>
      </c>
      <c r="C90" s="8">
        <v>-1514310.43</v>
      </c>
      <c r="D90" s="8">
        <v>-1424220.37</v>
      </c>
    </row>
    <row r="91" spans="1:4" ht="15.75" thickBot="1" x14ac:dyDescent="0.3">
      <c r="A91" s="6">
        <v>1910</v>
      </c>
      <c r="B91" s="7" t="s">
        <v>38</v>
      </c>
      <c r="C91" s="8">
        <v>19237.5</v>
      </c>
      <c r="D91" s="8">
        <v>19237.5</v>
      </c>
    </row>
    <row r="92" spans="1:4" ht="15.75" thickBot="1" x14ac:dyDescent="0.3">
      <c r="A92" s="9" t="s">
        <v>82</v>
      </c>
      <c r="B92" s="10"/>
      <c r="C92" s="11">
        <f>SUM(C83:C91)</f>
        <v>3200201.4700000007</v>
      </c>
      <c r="D92" s="11">
        <f>SUM(D83:D91)</f>
        <v>883324.14999999991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347393867.58000004</v>
      </c>
      <c r="D94" s="29">
        <f>D18+D25+D40+D51+D62+D69+D77+D81+D92</f>
        <v>292096734.89999998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245942.16</v>
      </c>
      <c r="D98" s="8">
        <v>137467.88</v>
      </c>
    </row>
    <row r="99" spans="1:4" x14ac:dyDescent="0.25">
      <c r="A99" s="6">
        <v>2102</v>
      </c>
      <c r="B99" s="7" t="s">
        <v>87</v>
      </c>
      <c r="C99" s="8">
        <v>12185.5</v>
      </c>
      <c r="D99" s="8">
        <v>2295.0700000000002</v>
      </c>
    </row>
    <row r="100" spans="1:4" x14ac:dyDescent="0.25">
      <c r="A100" s="6">
        <v>2103</v>
      </c>
      <c r="B100" s="7" t="s">
        <v>88</v>
      </c>
      <c r="C100" s="8">
        <v>10853.37</v>
      </c>
      <c r="D100" s="8">
        <v>4017.86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268981.03000000003</v>
      </c>
      <c r="D105" s="11">
        <f>SUM(D98:D104)</f>
        <v>143780.81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26980059.629999999</v>
      </c>
      <c r="D107" s="8">
        <v>23534215.289999999</v>
      </c>
    </row>
    <row r="108" spans="1:4" x14ac:dyDescent="0.25">
      <c r="A108" s="6">
        <v>2202</v>
      </c>
      <c r="B108" s="7" t="s">
        <v>95</v>
      </c>
      <c r="C108" s="8">
        <v>22583474.390000001</v>
      </c>
      <c r="D108" s="8">
        <v>16085597.9</v>
      </c>
    </row>
    <row r="109" spans="1:4" x14ac:dyDescent="0.25">
      <c r="A109" s="6">
        <v>2203</v>
      </c>
      <c r="B109" s="33" t="s">
        <v>96</v>
      </c>
      <c r="C109" s="8">
        <v>0.01</v>
      </c>
      <c r="D109" s="8">
        <v>224174.5</v>
      </c>
    </row>
    <row r="110" spans="1:4" x14ac:dyDescent="0.25">
      <c r="A110" s="6">
        <v>2204</v>
      </c>
      <c r="B110" s="7" t="s">
        <v>97</v>
      </c>
      <c r="C110" s="8">
        <v>0.01</v>
      </c>
      <c r="D110" s="8">
        <v>134136.62</v>
      </c>
    </row>
    <row r="111" spans="1:4" x14ac:dyDescent="0.25">
      <c r="A111" s="6">
        <v>2205</v>
      </c>
      <c r="B111" s="7" t="s">
        <v>98</v>
      </c>
      <c r="C111" s="8">
        <v>102489.41</v>
      </c>
      <c r="D111" s="8">
        <v>543963.71</v>
      </c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-1935067.68</v>
      </c>
      <c r="D114" s="8">
        <v>1445200.39</v>
      </c>
    </row>
    <row r="115" spans="1:4" x14ac:dyDescent="0.25">
      <c r="A115" s="6">
        <v>2209</v>
      </c>
      <c r="B115" s="7" t="s">
        <v>102</v>
      </c>
      <c r="C115" s="8">
        <v>438210.44</v>
      </c>
      <c r="D115" s="8">
        <v>3609055.86</v>
      </c>
    </row>
    <row r="116" spans="1:4" x14ac:dyDescent="0.25">
      <c r="A116" s="6">
        <v>2210</v>
      </c>
      <c r="B116" s="7" t="s">
        <v>103</v>
      </c>
      <c r="C116" s="8">
        <v>8281030.29</v>
      </c>
      <c r="D116" s="8">
        <v>3163461.32</v>
      </c>
    </row>
    <row r="117" spans="1:4" x14ac:dyDescent="0.25">
      <c r="A117" s="6">
        <v>2211</v>
      </c>
      <c r="B117" s="7" t="s">
        <v>104</v>
      </c>
      <c r="C117" s="8">
        <v>102541.32</v>
      </c>
      <c r="D117" s="8">
        <v>180901.43</v>
      </c>
    </row>
    <row r="118" spans="1:4" x14ac:dyDescent="0.25">
      <c r="A118" s="6">
        <v>2212</v>
      </c>
      <c r="B118" s="7" t="s">
        <v>105</v>
      </c>
      <c r="C118" s="8">
        <v>196007.57</v>
      </c>
      <c r="D118" s="8">
        <v>118944.26</v>
      </c>
    </row>
    <row r="119" spans="1:4" x14ac:dyDescent="0.25">
      <c r="A119" s="6">
        <v>2213</v>
      </c>
      <c r="B119" s="7" t="s">
        <v>106</v>
      </c>
      <c r="C119" s="8"/>
      <c r="D119" s="8">
        <v>5993.19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>
        <v>11924888.52</v>
      </c>
      <c r="D122" s="8">
        <v>8969425.0500000007</v>
      </c>
    </row>
    <row r="123" spans="1:4" ht="15.75" thickBot="1" x14ac:dyDescent="0.3">
      <c r="A123" s="9" t="s">
        <v>18</v>
      </c>
      <c r="B123" s="10"/>
      <c r="C123" s="11">
        <f>SUM(C107:C122)</f>
        <v>68673633.909999982</v>
      </c>
      <c r="D123" s="11">
        <f>SUM(D107:D122)</f>
        <v>58015069.519999996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>
        <v>41529.33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45743535.210000001</v>
      </c>
      <c r="D138" s="8">
        <v>42049293.43</v>
      </c>
    </row>
    <row r="139" spans="1:4" x14ac:dyDescent="0.25">
      <c r="A139" s="6">
        <v>2314</v>
      </c>
      <c r="B139" s="7" t="s">
        <v>125</v>
      </c>
      <c r="C139" s="8">
        <v>-6614630.1100000003</v>
      </c>
      <c r="D139" s="8">
        <v>-18534732.16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39128905.100000001</v>
      </c>
      <c r="D141" s="11">
        <f>SUM(D125:D140)</f>
        <v>23556090.599999998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218709.12</v>
      </c>
      <c r="D143" s="8">
        <v>218709.12</v>
      </c>
    </row>
    <row r="144" spans="1:4" x14ac:dyDescent="0.25">
      <c r="A144" s="6">
        <v>2402</v>
      </c>
      <c r="B144" s="7" t="s">
        <v>129</v>
      </c>
      <c r="C144" s="8">
        <v>63725363.640000001</v>
      </c>
      <c r="D144" s="8">
        <v>25082943.620000001</v>
      </c>
    </row>
    <row r="145" spans="1:4" x14ac:dyDescent="0.25">
      <c r="A145" s="6">
        <v>2403</v>
      </c>
      <c r="B145" s="7" t="s">
        <v>130</v>
      </c>
      <c r="C145" s="8">
        <v>3477153.56</v>
      </c>
      <c r="D145" s="8">
        <v>985037.29</v>
      </c>
    </row>
    <row r="146" spans="1:4" x14ac:dyDescent="0.25">
      <c r="A146" s="6">
        <v>2404</v>
      </c>
      <c r="B146" s="7" t="s">
        <v>131</v>
      </c>
      <c r="C146" s="8">
        <v>3451776.37</v>
      </c>
      <c r="D146" s="8">
        <v>3451776.37</v>
      </c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70873002.689999998</v>
      </c>
      <c r="D149" s="11">
        <f>SUM(D143:D148)</f>
        <v>29738466.400000002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8847397.6799999997</v>
      </c>
      <c r="D164" s="8">
        <v>3622456.68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8847397.6799999997</v>
      </c>
      <c r="D167" s="11">
        <f>SUM(D159:D166)</f>
        <v>3622456.68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176777.15</v>
      </c>
      <c r="D172" s="8">
        <v>2276178.56</v>
      </c>
    </row>
    <row r="173" spans="1:4" x14ac:dyDescent="0.25">
      <c r="A173" s="6">
        <v>2705</v>
      </c>
      <c r="B173" s="7" t="s">
        <v>155</v>
      </c>
      <c r="C173" s="8">
        <v>336076.96</v>
      </c>
      <c r="D173" s="8">
        <v>769324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7609037.3499999996</v>
      </c>
      <c r="D178" s="8">
        <v>7135088.5499999998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357222.59</v>
      </c>
      <c r="D181" s="8">
        <v>307471.84999999998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725947.22</v>
      </c>
      <c r="D183" s="8">
        <v>443000</v>
      </c>
    </row>
    <row r="184" spans="1:4" x14ac:dyDescent="0.25">
      <c r="A184" s="6">
        <v>2716</v>
      </c>
      <c r="B184" s="7" t="s">
        <v>166</v>
      </c>
      <c r="C184" s="8">
        <v>616841.06000000006</v>
      </c>
      <c r="D184" s="8">
        <v>443000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-27951.51</v>
      </c>
      <c r="D187" s="8">
        <v>1739.09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-20256.439999999999</v>
      </c>
      <c r="D189" s="8">
        <v>735.85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9773694.3800000027</v>
      </c>
      <c r="D192" s="21">
        <f>SUM(D169:D191)</f>
        <v>11376537.899999999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276747.11</v>
      </c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1.84</v>
      </c>
      <c r="D198" s="8">
        <v>1.84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276748.95</v>
      </c>
      <c r="D200" s="11">
        <f>SUM(D194:D199)</f>
        <v>1.84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197842363.73999998</v>
      </c>
      <c r="D209" s="29">
        <f>D105+D123+D141+D149+D157+D167+D192+D200+D207</f>
        <v>126452403.75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200000000</v>
      </c>
      <c r="D213" s="8">
        <v>200000000</v>
      </c>
    </row>
    <row r="214" spans="1:4" x14ac:dyDescent="0.25">
      <c r="A214" s="6">
        <v>3102</v>
      </c>
      <c r="B214" s="7" t="s">
        <v>189</v>
      </c>
      <c r="C214" s="8">
        <v>-71876220</v>
      </c>
      <c r="D214" s="8">
        <v>-71876220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128123780</v>
      </c>
      <c r="D216" s="11">
        <f>SUM(D213:D215)</f>
        <v>128123780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10222787.109999999</v>
      </c>
      <c r="D221" s="8">
        <v>7671781.1100000003</v>
      </c>
    </row>
    <row r="222" spans="1:4" x14ac:dyDescent="0.25">
      <c r="A222" s="6">
        <v>3302</v>
      </c>
      <c r="B222" s="7" t="s">
        <v>195</v>
      </c>
      <c r="C222" s="8">
        <v>885524.55</v>
      </c>
      <c r="D222" s="8">
        <v>885524.55</v>
      </c>
    </row>
    <row r="223" spans="1:4" x14ac:dyDescent="0.25">
      <c r="A223" s="6">
        <v>3303</v>
      </c>
      <c r="B223" s="7" t="s">
        <v>196</v>
      </c>
      <c r="C223" s="8">
        <v>1216631.8400000001</v>
      </c>
      <c r="D223" s="8">
        <v>19860464.420000002</v>
      </c>
    </row>
    <row r="224" spans="1:4" ht="15.75" thickBot="1" x14ac:dyDescent="0.3">
      <c r="A224" s="6">
        <v>3304</v>
      </c>
      <c r="B224" s="7" t="s">
        <v>197</v>
      </c>
      <c r="C224" s="8">
        <v>9102780.75</v>
      </c>
      <c r="D224" s="8">
        <v>9102780.7699999996</v>
      </c>
    </row>
    <row r="225" spans="1:4" ht="15.75" thickBot="1" x14ac:dyDescent="0.3">
      <c r="A225" s="9" t="s">
        <v>18</v>
      </c>
      <c r="B225" s="10"/>
      <c r="C225" s="11">
        <f>SUM(C221:C224)</f>
        <v>21427724.25</v>
      </c>
      <c r="D225" s="11">
        <f>SUM(D221:D224)</f>
        <v>37520550.850000001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149551504.25</v>
      </c>
      <c r="D227" s="29">
        <f>D216+D219+D225</f>
        <v>165644330.84999999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347393867.99000001</v>
      </c>
      <c r="D229" s="29">
        <f>D209+D227</f>
        <v>292096734.60000002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>
        <v>162023.23000000001</v>
      </c>
      <c r="D392" s="8">
        <v>102098.97</v>
      </c>
    </row>
    <row r="393" spans="1:4" x14ac:dyDescent="0.25">
      <c r="A393" s="6">
        <v>420103</v>
      </c>
      <c r="B393" s="7" t="s">
        <v>87</v>
      </c>
      <c r="C393" s="8">
        <v>615152.47</v>
      </c>
      <c r="D393" s="8">
        <v>153742.44</v>
      </c>
    </row>
    <row r="394" spans="1:4" x14ac:dyDescent="0.25">
      <c r="A394" s="6">
        <v>420104</v>
      </c>
      <c r="B394" s="7" t="s">
        <v>88</v>
      </c>
      <c r="C394" s="8">
        <v>17953.91</v>
      </c>
      <c r="D394" s="8">
        <v>5073.79</v>
      </c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795129.61</v>
      </c>
      <c r="D402" s="11">
        <f>SUM(D391:D401)</f>
        <v>260915.20000000001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>
        <v>260887.61</v>
      </c>
      <c r="D444" s="8">
        <v>38743.1</v>
      </c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260887.61</v>
      </c>
      <c r="D453" s="11">
        <f>SUM(D443:D452)</f>
        <v>38743.1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>
        <v>-159241.69</v>
      </c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-159241.69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17470.990000000002</v>
      </c>
      <c r="D479" s="18">
        <v>3074.85</v>
      </c>
    </row>
    <row r="480" spans="1:4" x14ac:dyDescent="0.25">
      <c r="A480" s="6">
        <v>420802</v>
      </c>
      <c r="B480" s="7" t="s">
        <v>88</v>
      </c>
      <c r="C480" s="8">
        <v>2693.09</v>
      </c>
      <c r="D480" s="8">
        <v>761.07</v>
      </c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20164.080000000002</v>
      </c>
      <c r="D488" s="11">
        <f>SUM(D479:D487)</f>
        <v>3835.92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>
        <v>1937.16</v>
      </c>
      <c r="D490" s="8">
        <v>232.08</v>
      </c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1937.16</v>
      </c>
      <c r="D499" s="11">
        <f>SUM(D490:D498)</f>
        <v>232.08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>
        <v>40839.589999999997</v>
      </c>
      <c r="D529" s="8">
        <v>39008.959999999999</v>
      </c>
    </row>
    <row r="530" spans="1:4" x14ac:dyDescent="0.25">
      <c r="A530" s="6">
        <v>421202</v>
      </c>
      <c r="B530" s="7" t="s">
        <v>87</v>
      </c>
      <c r="C530" s="8">
        <v>7687.12</v>
      </c>
      <c r="D530" s="8">
        <v>8288.61</v>
      </c>
    </row>
    <row r="531" spans="1:4" x14ac:dyDescent="0.25">
      <c r="A531" s="6">
        <v>421203</v>
      </c>
      <c r="B531" s="7" t="s">
        <v>88</v>
      </c>
      <c r="C531" s="8">
        <v>2029.52</v>
      </c>
      <c r="D531" s="8">
        <v>4679.67</v>
      </c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50556.229999999996</v>
      </c>
      <c r="D539" s="11">
        <f>SUM(D529:D538)</f>
        <v>51977.24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>
        <v>4190.92</v>
      </c>
      <c r="D541" s="8"/>
    </row>
    <row r="542" spans="1:4" x14ac:dyDescent="0.25">
      <c r="A542" s="6">
        <v>421302</v>
      </c>
      <c r="B542" s="7" t="s">
        <v>265</v>
      </c>
      <c r="C542" s="8">
        <v>25692.78</v>
      </c>
      <c r="D542" s="8">
        <v>4304.79</v>
      </c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29883.699999999997</v>
      </c>
      <c r="D551" s="11">
        <f>SUM(D541:D550)</f>
        <v>4304.79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>
        <v>120954.04</v>
      </c>
      <c r="D554" s="8">
        <v>41529.33</v>
      </c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120954.04</v>
      </c>
      <c r="D567" s="11">
        <f>SUM(D553:D566)</f>
        <v>41529.33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48926152.18</v>
      </c>
      <c r="D811" s="8">
        <v>26392941.09</v>
      </c>
    </row>
    <row r="812" spans="1:4" x14ac:dyDescent="0.25">
      <c r="A812" s="6">
        <v>440102</v>
      </c>
      <c r="B812" s="7" t="s">
        <v>95</v>
      </c>
      <c r="C812" s="8">
        <v>48593078.270000003</v>
      </c>
      <c r="D812" s="8">
        <v>25457730.16</v>
      </c>
    </row>
    <row r="813" spans="1:4" x14ac:dyDescent="0.25">
      <c r="A813" s="6">
        <v>440103</v>
      </c>
      <c r="B813" s="7" t="s">
        <v>96</v>
      </c>
      <c r="C813" s="8"/>
      <c r="D813" s="8">
        <v>-104800</v>
      </c>
    </row>
    <row r="814" spans="1:4" x14ac:dyDescent="0.25">
      <c r="A814" s="6">
        <v>440104</v>
      </c>
      <c r="B814" s="7" t="s">
        <v>97</v>
      </c>
      <c r="C814" s="8"/>
      <c r="D814" s="8">
        <v>295403.55</v>
      </c>
    </row>
    <row r="815" spans="1:4" x14ac:dyDescent="0.25">
      <c r="A815" s="6">
        <v>440105</v>
      </c>
      <c r="B815" s="7" t="s">
        <v>98</v>
      </c>
      <c r="C815" s="8">
        <v>314781.21999999997</v>
      </c>
      <c r="D815" s="8">
        <v>701729.35</v>
      </c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1323344.76</v>
      </c>
      <c r="D818" s="8">
        <v>1872023.49</v>
      </c>
    </row>
    <row r="819" spans="1:4" x14ac:dyDescent="0.25">
      <c r="A819" s="6">
        <v>440109</v>
      </c>
      <c r="B819" s="7" t="s">
        <v>102</v>
      </c>
      <c r="C819" s="8">
        <v>390394.24</v>
      </c>
      <c r="D819" s="8">
        <v>2341223.7599999998</v>
      </c>
    </row>
    <row r="820" spans="1:4" x14ac:dyDescent="0.25">
      <c r="A820" s="6">
        <v>440110</v>
      </c>
      <c r="B820" s="7" t="s">
        <v>103</v>
      </c>
      <c r="C820" s="8">
        <v>14421434.550000001</v>
      </c>
      <c r="D820" s="8">
        <v>64024.32</v>
      </c>
    </row>
    <row r="821" spans="1:4" x14ac:dyDescent="0.25">
      <c r="A821" s="6">
        <v>440111</v>
      </c>
      <c r="B821" s="7" t="s">
        <v>104</v>
      </c>
      <c r="C821" s="8">
        <v>110739.68</v>
      </c>
      <c r="D821" s="8">
        <v>181693.58</v>
      </c>
    </row>
    <row r="822" spans="1:4" x14ac:dyDescent="0.25">
      <c r="A822" s="6">
        <v>440112</v>
      </c>
      <c r="B822" s="7" t="s">
        <v>105</v>
      </c>
      <c r="C822" s="8">
        <v>1242911.58</v>
      </c>
      <c r="D822" s="8">
        <v>2286969.6</v>
      </c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115322836.48</v>
      </c>
      <c r="D826" s="11">
        <f>SUM(D811:D825)</f>
        <v>59488938.899999999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>
        <v>2578622.96</v>
      </c>
      <c r="D845" s="8">
        <v>3969985.62</v>
      </c>
    </row>
    <row r="846" spans="1:4" x14ac:dyDescent="0.25">
      <c r="A846" s="6">
        <v>440302</v>
      </c>
      <c r="B846" s="7" t="s">
        <v>95</v>
      </c>
      <c r="C846" s="8">
        <v>6827303.9500000002</v>
      </c>
      <c r="D846" s="8">
        <v>1573281.46</v>
      </c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9405926.9100000001</v>
      </c>
      <c r="D860" s="11">
        <f>SUM(D845:D859)</f>
        <v>5543267.0800000001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>
        <v>3307023.92</v>
      </c>
      <c r="D879" s="8">
        <v>1721199.57</v>
      </c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>
        <v>1526079.21</v>
      </c>
      <c r="D886" s="8"/>
    </row>
    <row r="887" spans="1:4" x14ac:dyDescent="0.25">
      <c r="A887" s="6">
        <v>440509</v>
      </c>
      <c r="B887" s="7" t="s">
        <v>102</v>
      </c>
      <c r="C887" s="8">
        <v>66869.91</v>
      </c>
      <c r="D887" s="8">
        <v>80080.649999999994</v>
      </c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>
        <v>174404.47</v>
      </c>
      <c r="D890" s="8">
        <v>381982.23</v>
      </c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5074377.51</v>
      </c>
      <c r="D894" s="11">
        <f>SUM(D879:D893)</f>
        <v>2183262.4500000002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>
        <v>688479.83</v>
      </c>
      <c r="D930" s="8">
        <v>-4939.24</v>
      </c>
    </row>
    <row r="931" spans="1:4" x14ac:dyDescent="0.25">
      <c r="A931" s="6">
        <v>440802</v>
      </c>
      <c r="B931" s="7" t="s">
        <v>95</v>
      </c>
      <c r="C931" s="8"/>
      <c r="D931" s="8">
        <v>-6036.85</v>
      </c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>
        <v>32032.26</v>
      </c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>
        <v>152792.89000000001</v>
      </c>
      <c r="D941" s="8">
        <v>10734.28</v>
      </c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873304.98</v>
      </c>
      <c r="D945" s="11">
        <f>SUM(D930:D944)</f>
        <v>-241.80999999999949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9428424.9499999993</v>
      </c>
      <c r="D947" s="8">
        <v>3892266.05</v>
      </c>
    </row>
    <row r="948" spans="1:4" x14ac:dyDescent="0.25">
      <c r="A948" s="6">
        <v>440902</v>
      </c>
      <c r="B948" s="7" t="s">
        <v>95</v>
      </c>
      <c r="C948" s="8">
        <v>261965.78</v>
      </c>
      <c r="D948" s="8">
        <v>60003.61</v>
      </c>
    </row>
    <row r="949" spans="1:4" x14ac:dyDescent="0.25">
      <c r="A949" s="6">
        <v>440903</v>
      </c>
      <c r="B949" s="7" t="s">
        <v>96</v>
      </c>
      <c r="C949" s="8"/>
      <c r="D949" s="8">
        <v>-5240</v>
      </c>
    </row>
    <row r="950" spans="1:4" x14ac:dyDescent="0.25">
      <c r="A950" s="6">
        <v>440904</v>
      </c>
      <c r="B950" s="7" t="s">
        <v>97</v>
      </c>
      <c r="C950" s="8"/>
      <c r="D950" s="8">
        <v>25995</v>
      </c>
    </row>
    <row r="951" spans="1:4" x14ac:dyDescent="0.25">
      <c r="A951" s="6">
        <v>440905</v>
      </c>
      <c r="B951" s="7" t="s">
        <v>98</v>
      </c>
      <c r="C951" s="8">
        <v>13359.49</v>
      </c>
      <c r="D951" s="8">
        <v>24552.77</v>
      </c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102140.23</v>
      </c>
      <c r="D954" s="8">
        <v>147656.35999999999</v>
      </c>
    </row>
    <row r="955" spans="1:4" x14ac:dyDescent="0.25">
      <c r="A955" s="6">
        <v>440909</v>
      </c>
      <c r="B955" s="7" t="s">
        <v>102</v>
      </c>
      <c r="C955" s="8">
        <v>31080.78</v>
      </c>
      <c r="D955" s="8">
        <v>135159.23000000001</v>
      </c>
    </row>
    <row r="956" spans="1:4" x14ac:dyDescent="0.25">
      <c r="A956" s="6">
        <v>440910</v>
      </c>
      <c r="B956" s="7" t="s">
        <v>103</v>
      </c>
      <c r="C956" s="8">
        <v>863984.11</v>
      </c>
      <c r="D956" s="8">
        <v>36041.24</v>
      </c>
    </row>
    <row r="957" spans="1:4" x14ac:dyDescent="0.25">
      <c r="A957" s="6">
        <v>440911</v>
      </c>
      <c r="B957" s="7" t="s">
        <v>104</v>
      </c>
      <c r="C957" s="8">
        <v>216077.28</v>
      </c>
      <c r="D957" s="8">
        <v>17210.259999999998</v>
      </c>
    </row>
    <row r="958" spans="1:4" x14ac:dyDescent="0.25">
      <c r="A958" s="6">
        <v>440912</v>
      </c>
      <c r="B958" s="7" t="s">
        <v>105</v>
      </c>
      <c r="C958" s="8">
        <v>99726.76</v>
      </c>
      <c r="D958" s="8">
        <v>183319.45</v>
      </c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11016759.379999997</v>
      </c>
      <c r="D962" s="11">
        <f>SUM(D947:D961)</f>
        <v>4516963.97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>
        <v>60795.6</v>
      </c>
      <c r="D964" s="8"/>
    </row>
    <row r="965" spans="1:4" x14ac:dyDescent="0.25">
      <c r="A965" s="6">
        <v>441002</v>
      </c>
      <c r="B965" s="7" t="s">
        <v>95</v>
      </c>
      <c r="C965" s="8"/>
      <c r="D965" s="8">
        <v>23256.240000000002</v>
      </c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60795.6</v>
      </c>
      <c r="D979" s="11">
        <f>SUM(D964:D978)</f>
        <v>23256.240000000002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>
        <v>13421875.42</v>
      </c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13421875.42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12145170.68</v>
      </c>
      <c r="D1015" s="8">
        <v>16997128.079999998</v>
      </c>
    </row>
    <row r="1016" spans="1:4" x14ac:dyDescent="0.25">
      <c r="A1016" s="6">
        <v>441302</v>
      </c>
      <c r="B1016" s="7" t="s">
        <v>95</v>
      </c>
      <c r="C1016" s="8">
        <v>10812404.640000001</v>
      </c>
      <c r="D1016" s="8">
        <v>13630485.35</v>
      </c>
    </row>
    <row r="1017" spans="1:4" x14ac:dyDescent="0.25">
      <c r="A1017" s="6">
        <v>441303</v>
      </c>
      <c r="B1017" s="7" t="s">
        <v>96</v>
      </c>
      <c r="C1017" s="8">
        <v>-41920</v>
      </c>
      <c r="D1017" s="8">
        <v>126574.89</v>
      </c>
    </row>
    <row r="1018" spans="1:4" x14ac:dyDescent="0.25">
      <c r="A1018" s="6">
        <v>441304</v>
      </c>
      <c r="B1018" s="7" t="s">
        <v>97</v>
      </c>
      <c r="C1018" s="8">
        <v>118161.42</v>
      </c>
      <c r="D1018" s="8"/>
    </row>
    <row r="1019" spans="1:4" x14ac:dyDescent="0.25">
      <c r="A1019" s="6">
        <v>441305</v>
      </c>
      <c r="B1019" s="7" t="s">
        <v>98</v>
      </c>
      <c r="C1019" s="8">
        <v>105259.4</v>
      </c>
      <c r="D1019" s="8">
        <v>140009.76999999999</v>
      </c>
    </row>
    <row r="1020" spans="1:4" x14ac:dyDescent="0.25">
      <c r="A1020" s="6">
        <v>441306</v>
      </c>
      <c r="B1020" s="7" t="s">
        <v>99</v>
      </c>
      <c r="C1020" s="8"/>
      <c r="D1020" s="8">
        <v>69665.52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748809.39</v>
      </c>
      <c r="D1022" s="8">
        <v>911175.65</v>
      </c>
    </row>
    <row r="1023" spans="1:4" x14ac:dyDescent="0.25">
      <c r="A1023" s="6">
        <v>441309</v>
      </c>
      <c r="B1023" s="7" t="s">
        <v>102</v>
      </c>
      <c r="C1023" s="8">
        <v>936489.5</v>
      </c>
      <c r="D1023" s="8">
        <v>1917106.43</v>
      </c>
    </row>
    <row r="1024" spans="1:4" x14ac:dyDescent="0.25">
      <c r="A1024" s="6">
        <v>441310</v>
      </c>
      <c r="B1024" s="7" t="s">
        <v>103</v>
      </c>
      <c r="C1024" s="8">
        <v>25609.73</v>
      </c>
      <c r="D1024" s="8">
        <v>1270909.6599999999</v>
      </c>
    </row>
    <row r="1025" spans="1:4" x14ac:dyDescent="0.25">
      <c r="A1025" s="6">
        <v>441311</v>
      </c>
      <c r="B1025" s="7" t="s">
        <v>104</v>
      </c>
      <c r="C1025" s="8">
        <v>72677.429999999993</v>
      </c>
      <c r="D1025" s="8">
        <v>-13719.13</v>
      </c>
    </row>
    <row r="1026" spans="1:4" x14ac:dyDescent="0.25">
      <c r="A1026" s="6">
        <v>441312</v>
      </c>
      <c r="B1026" s="7" t="s">
        <v>105</v>
      </c>
      <c r="C1026" s="8">
        <v>914787.83999999997</v>
      </c>
      <c r="D1026" s="8">
        <v>332159.43</v>
      </c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25837450.030000001</v>
      </c>
      <c r="D1030" s="11">
        <f>SUM(D1015:D1029)</f>
        <v>35381495.649999991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>
        <v>6003433.6900000004</v>
      </c>
      <c r="D1032" s="8">
        <v>4519284.2699999996</v>
      </c>
    </row>
    <row r="1033" spans="1:4" x14ac:dyDescent="0.25">
      <c r="A1033" s="6">
        <v>441402</v>
      </c>
      <c r="B1033" s="7" t="s">
        <v>95</v>
      </c>
      <c r="C1033" s="8">
        <v>10180734.65</v>
      </c>
      <c r="D1033" s="8">
        <v>9207502.5500000007</v>
      </c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>
        <v>2652697.14</v>
      </c>
      <c r="D1039" s="8">
        <v>118638</v>
      </c>
    </row>
    <row r="1040" spans="1:4" x14ac:dyDescent="0.25">
      <c r="A1040" s="6">
        <v>441409</v>
      </c>
      <c r="B1040" s="7" t="s">
        <v>102</v>
      </c>
      <c r="C1040" s="8">
        <v>133739.79999999999</v>
      </c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>
        <v>348015.25</v>
      </c>
      <c r="D1043" s="8">
        <v>728410.05</v>
      </c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19318620.530000001</v>
      </c>
      <c r="D1047" s="11">
        <f>SUM(D1032:D1046)</f>
        <v>14573834.870000001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>
        <v>32714670.75</v>
      </c>
      <c r="D1049" s="8">
        <v>31300430.34</v>
      </c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>
        <v>900000</v>
      </c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>
        <v>4746333.1100000003</v>
      </c>
      <c r="D1056" s="8">
        <v>5465988.8499999996</v>
      </c>
    </row>
    <row r="1057" spans="1:4" x14ac:dyDescent="0.25">
      <c r="A1057" s="6">
        <v>441509</v>
      </c>
      <c r="B1057" s="7" t="s">
        <v>102</v>
      </c>
      <c r="C1057" s="8">
        <v>590837.12</v>
      </c>
      <c r="D1057" s="8">
        <v>291551.77</v>
      </c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>
        <v>76576</v>
      </c>
      <c r="D1059" s="8"/>
    </row>
    <row r="1060" spans="1:4" x14ac:dyDescent="0.25">
      <c r="A1060" s="6">
        <v>441512</v>
      </c>
      <c r="B1060" s="7" t="s">
        <v>105</v>
      </c>
      <c r="C1060" s="8">
        <v>2750000</v>
      </c>
      <c r="D1060" s="8">
        <v>3014113.02</v>
      </c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40878416.979999997</v>
      </c>
      <c r="D1064" s="11">
        <f>SUM(D1049:D1063)</f>
        <v>40972083.980000004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>
        <v>2787293</v>
      </c>
      <c r="D1066" s="8">
        <v>14735819.199999999</v>
      </c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>
        <v>1732912.96</v>
      </c>
      <c r="D1073" s="8">
        <v>1736412.96</v>
      </c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>
        <v>2094424.15</v>
      </c>
      <c r="D1077" s="8">
        <v>2062500</v>
      </c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6614630.1099999994</v>
      </c>
      <c r="D1081" s="11">
        <f>SUM(D1066:D1080)</f>
        <v>18534732.16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>
        <v>18283.88</v>
      </c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597081.97</v>
      </c>
      <c r="D1092" s="8">
        <v>783558.2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615365.85</v>
      </c>
      <c r="D1102" s="11">
        <f>SUM(D1087:D1101)</f>
        <v>783558.2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73127.13</v>
      </c>
      <c r="D1109" s="8">
        <v>52344.78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>
        <v>2797843.48</v>
      </c>
    </row>
    <row r="1112" spans="1:4" ht="15.75" thickBot="1" x14ac:dyDescent="0.3">
      <c r="A1112" s="16">
        <v>450310</v>
      </c>
      <c r="B1112" s="17" t="s">
        <v>38</v>
      </c>
      <c r="C1112" s="8">
        <v>1334349.3799999999</v>
      </c>
      <c r="D1112" s="8"/>
    </row>
    <row r="1113" spans="1:4" ht="15.75" thickBot="1" x14ac:dyDescent="0.3">
      <c r="A1113" s="9" t="s">
        <v>18</v>
      </c>
      <c r="B1113" s="10"/>
      <c r="C1113" s="11">
        <f>SUM(C1108:C1112)</f>
        <v>1407476.5099999998</v>
      </c>
      <c r="D1113" s="11">
        <f>SUM(D1108:D1112)</f>
        <v>2850188.26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251127348.72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185093635.91999996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>
        <v>153182</v>
      </c>
    </row>
    <row r="1353" spans="1:4" x14ac:dyDescent="0.25">
      <c r="A1353" s="6">
        <v>520102</v>
      </c>
      <c r="B1353" s="7" t="s">
        <v>393</v>
      </c>
      <c r="C1353" s="8"/>
      <c r="D1353" s="8">
        <v>41529</v>
      </c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194711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>
        <v>349419.79</v>
      </c>
      <c r="D1381" s="8">
        <v>61496.98</v>
      </c>
    </row>
    <row r="1382" spans="1:4" x14ac:dyDescent="0.25">
      <c r="A1382" s="6">
        <v>520303</v>
      </c>
      <c r="B1382" s="7" t="s">
        <v>88</v>
      </c>
      <c r="C1382" s="8">
        <v>6732.72</v>
      </c>
      <c r="D1382" s="8">
        <v>1902.67</v>
      </c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356152.50999999995</v>
      </c>
      <c r="D1390" s="11">
        <f>SUM(D1380:D1389)</f>
        <v>63399.65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3074.85</v>
      </c>
      <c r="D1417" s="8">
        <v>3265.24</v>
      </c>
    </row>
    <row r="1418" spans="1:4" x14ac:dyDescent="0.25">
      <c r="A1418" s="6">
        <v>520602</v>
      </c>
      <c r="B1418" s="7" t="s">
        <v>88</v>
      </c>
      <c r="C1418" s="8">
        <v>761.07</v>
      </c>
      <c r="D1418" s="8">
        <v>1754.88</v>
      </c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3835.92</v>
      </c>
      <c r="D1426" s="11">
        <f>SUM(D1417:D1425)</f>
        <v>5020.12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>
        <v>13044.38</v>
      </c>
      <c r="D1428" s="8">
        <v>1937.16</v>
      </c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13044.38</v>
      </c>
      <c r="D1437" s="11">
        <f>SUM(D1428:D1436)</f>
        <v>1937.16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>
        <v>10477.299999999999</v>
      </c>
      <c r="D1451" s="8"/>
    </row>
    <row r="1452" spans="1:4" x14ac:dyDescent="0.25">
      <c r="A1452" s="6">
        <v>520902</v>
      </c>
      <c r="B1452" s="7" t="s">
        <v>87</v>
      </c>
      <c r="C1452" s="8">
        <v>513855.7</v>
      </c>
      <c r="D1452" s="8">
        <v>86095.77</v>
      </c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524333</v>
      </c>
      <c r="D1461" s="11">
        <f>SUM(D1451:D1460)</f>
        <v>86095.77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>
        <v>64809.29</v>
      </c>
      <c r="D1511" s="8">
        <v>40839.589999999997</v>
      </c>
    </row>
    <row r="1512" spans="1:4" x14ac:dyDescent="0.25">
      <c r="A1512" s="6">
        <v>521402</v>
      </c>
      <c r="B1512" s="7" t="s">
        <v>87</v>
      </c>
      <c r="C1512" s="8">
        <v>30757.62</v>
      </c>
      <c r="D1512" s="8">
        <v>7687.12</v>
      </c>
    </row>
    <row r="1513" spans="1:4" x14ac:dyDescent="0.25">
      <c r="A1513" s="6">
        <v>521403</v>
      </c>
      <c r="B1513" s="7" t="s">
        <v>88</v>
      </c>
      <c r="C1513" s="8">
        <v>7181.56</v>
      </c>
      <c r="D1513" s="8">
        <v>2029.52</v>
      </c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102748.47</v>
      </c>
      <c r="D1521" s="11">
        <f>SUM(D1511:D1520)</f>
        <v>50556.229999999996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>
        <v>4304.79</v>
      </c>
      <c r="D1524" s="8">
        <v>2813.08</v>
      </c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4304.79</v>
      </c>
      <c r="D1533" s="11">
        <f>SUM(D1523:D1532)</f>
        <v>2813.08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>
        <v>41529.33</v>
      </c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41529.33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29588650</v>
      </c>
      <c r="D1922" s="8">
        <v>3222470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>
        <v>12006</v>
      </c>
      <c r="D1926" s="8">
        <v>839575</v>
      </c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28246</v>
      </c>
      <c r="D1929" s="8">
        <v>568112</v>
      </c>
    </row>
    <row r="1930" spans="1:4" x14ac:dyDescent="0.25">
      <c r="A1930" s="6">
        <v>540109</v>
      </c>
      <c r="B1930" s="7" t="s">
        <v>102</v>
      </c>
      <c r="C1930" s="8">
        <v>24984</v>
      </c>
      <c r="D1930" s="8">
        <v>41888</v>
      </c>
    </row>
    <row r="1931" spans="1:4" x14ac:dyDescent="0.25">
      <c r="A1931" s="6">
        <v>540110</v>
      </c>
      <c r="B1931" s="7" t="s">
        <v>103</v>
      </c>
      <c r="C1931" s="8">
        <v>79353</v>
      </c>
      <c r="D1931" s="8">
        <v>1050000</v>
      </c>
    </row>
    <row r="1932" spans="1:4" x14ac:dyDescent="0.25">
      <c r="A1932" s="6">
        <v>540111</v>
      </c>
      <c r="B1932" s="7" t="s">
        <v>104</v>
      </c>
      <c r="C1932" s="8">
        <v>12358</v>
      </c>
      <c r="D1932" s="8">
        <v>1029670</v>
      </c>
    </row>
    <row r="1933" spans="1:4" x14ac:dyDescent="0.25">
      <c r="A1933" s="6">
        <v>540112</v>
      </c>
      <c r="B1933" s="7" t="s">
        <v>105</v>
      </c>
      <c r="C1933" s="8">
        <v>24261135.640000001</v>
      </c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54006732.640000001</v>
      </c>
      <c r="D1937" s="11">
        <f>SUM(D1922:D1936)</f>
        <v>6751715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23571062.370000001</v>
      </c>
      <c r="D1956" s="8">
        <v>9730665.1300000008</v>
      </c>
    </row>
    <row r="1957" spans="1:4" x14ac:dyDescent="0.25">
      <c r="A1957" s="6">
        <v>540302</v>
      </c>
      <c r="B1957" s="7" t="s">
        <v>95</v>
      </c>
      <c r="C1957" s="8">
        <v>654914.43999999994</v>
      </c>
      <c r="D1957" s="8">
        <v>150009.01</v>
      </c>
    </row>
    <row r="1958" spans="1:4" x14ac:dyDescent="0.25">
      <c r="A1958" s="6">
        <v>540303</v>
      </c>
      <c r="B1958" s="7" t="s">
        <v>96</v>
      </c>
      <c r="C1958" s="8"/>
      <c r="D1958" s="8">
        <v>-13100</v>
      </c>
    </row>
    <row r="1959" spans="1:4" x14ac:dyDescent="0.25">
      <c r="A1959" s="6">
        <v>540304</v>
      </c>
      <c r="B1959" s="7" t="s">
        <v>97</v>
      </c>
      <c r="C1959" s="8"/>
      <c r="D1959" s="8">
        <v>64988.76</v>
      </c>
    </row>
    <row r="1960" spans="1:4" x14ac:dyDescent="0.25">
      <c r="A1960" s="6">
        <v>540305</v>
      </c>
      <c r="B1960" s="7" t="s">
        <v>98</v>
      </c>
      <c r="C1960" s="8">
        <v>89063.28</v>
      </c>
      <c r="D1960" s="8">
        <v>163685.12</v>
      </c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255350.58</v>
      </c>
      <c r="D1963" s="18">
        <v>369140.9</v>
      </c>
    </row>
    <row r="1964" spans="1:4" x14ac:dyDescent="0.25">
      <c r="A1964" s="6">
        <v>540309</v>
      </c>
      <c r="B1964" s="7" t="s">
        <v>102</v>
      </c>
      <c r="C1964" s="8">
        <v>77701.94</v>
      </c>
      <c r="D1964" s="8">
        <v>337898.07</v>
      </c>
    </row>
    <row r="1965" spans="1:4" x14ac:dyDescent="0.25">
      <c r="A1965" s="6">
        <v>540310</v>
      </c>
      <c r="B1965" s="7" t="s">
        <v>103</v>
      </c>
      <c r="C1965" s="8">
        <v>2159960.27</v>
      </c>
      <c r="D1965" s="8">
        <v>90103.1</v>
      </c>
    </row>
    <row r="1966" spans="1:4" x14ac:dyDescent="0.25">
      <c r="A1966" s="6">
        <v>540311</v>
      </c>
      <c r="B1966" s="7" t="s">
        <v>104</v>
      </c>
      <c r="C1966" s="8">
        <v>540193.19999999995</v>
      </c>
      <c r="D1966" s="8">
        <v>43025.66</v>
      </c>
    </row>
    <row r="1967" spans="1:4" x14ac:dyDescent="0.25">
      <c r="A1967" s="6">
        <v>540312</v>
      </c>
      <c r="B1967" s="7" t="s">
        <v>105</v>
      </c>
      <c r="C1967" s="8">
        <v>249316.89</v>
      </c>
      <c r="D1967" s="8">
        <v>458298.63</v>
      </c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27597562.970000003</v>
      </c>
      <c r="D1971" s="11">
        <f>SUM(D1956:D1970)</f>
        <v>11394714.380000001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3892266.05</v>
      </c>
      <c r="D2007" s="8">
        <v>4892299.03</v>
      </c>
    </row>
    <row r="2008" spans="1:4" x14ac:dyDescent="0.25">
      <c r="A2008" s="6">
        <v>540602</v>
      </c>
      <c r="B2008" s="7" t="s">
        <v>95</v>
      </c>
      <c r="C2008" s="8">
        <v>60003.61</v>
      </c>
      <c r="D2008" s="8">
        <v>2483.31</v>
      </c>
    </row>
    <row r="2009" spans="1:4" x14ac:dyDescent="0.25">
      <c r="A2009" s="6">
        <v>540603</v>
      </c>
      <c r="B2009" s="7" t="s">
        <v>96</v>
      </c>
      <c r="C2009" s="8">
        <v>-5240</v>
      </c>
      <c r="D2009" s="8">
        <v>15821.86</v>
      </c>
    </row>
    <row r="2010" spans="1:4" x14ac:dyDescent="0.25">
      <c r="A2010" s="6">
        <v>540604</v>
      </c>
      <c r="B2010" s="7" t="s">
        <v>97</v>
      </c>
      <c r="C2010" s="8">
        <v>25995.5</v>
      </c>
      <c r="D2010" s="8"/>
    </row>
    <row r="2011" spans="1:4" x14ac:dyDescent="0.25">
      <c r="A2011" s="6">
        <v>540605</v>
      </c>
      <c r="B2011" s="7" t="s">
        <v>98</v>
      </c>
      <c r="C2011" s="8">
        <v>24552.77</v>
      </c>
      <c r="D2011" s="8">
        <v>27660.53</v>
      </c>
    </row>
    <row r="2012" spans="1:4" x14ac:dyDescent="0.25">
      <c r="A2012" s="6">
        <v>540606</v>
      </c>
      <c r="B2012" s="7" t="s">
        <v>99</v>
      </c>
      <c r="C2012" s="8"/>
      <c r="D2012" s="8">
        <v>2039.67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147656.35999999999</v>
      </c>
      <c r="D2014" s="18">
        <v>162560.62</v>
      </c>
    </row>
    <row r="2015" spans="1:4" x14ac:dyDescent="0.25">
      <c r="A2015" s="6">
        <v>540609</v>
      </c>
      <c r="B2015" s="7" t="s">
        <v>102</v>
      </c>
      <c r="C2015" s="8">
        <v>135159.23000000001</v>
      </c>
      <c r="D2015" s="8">
        <v>372106.32</v>
      </c>
    </row>
    <row r="2016" spans="1:4" x14ac:dyDescent="0.25">
      <c r="A2016" s="6">
        <v>540610</v>
      </c>
      <c r="B2016" s="7" t="s">
        <v>103</v>
      </c>
      <c r="C2016" s="8">
        <v>36041.24</v>
      </c>
      <c r="D2016" s="8">
        <v>142683.21</v>
      </c>
    </row>
    <row r="2017" spans="1:4" x14ac:dyDescent="0.25">
      <c r="A2017" s="6">
        <v>540611</v>
      </c>
      <c r="B2017" s="7" t="s">
        <v>104</v>
      </c>
      <c r="C2017" s="8">
        <v>17210.259999999998</v>
      </c>
      <c r="D2017" s="8">
        <v>9850.26</v>
      </c>
    </row>
    <row r="2018" spans="1:4" x14ac:dyDescent="0.25">
      <c r="A2018" s="6">
        <v>540612</v>
      </c>
      <c r="B2018" s="7" t="s">
        <v>105</v>
      </c>
      <c r="C2018" s="8">
        <v>183319.43</v>
      </c>
      <c r="D2018" s="8">
        <v>66516.45</v>
      </c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4516964.4499999993</v>
      </c>
      <c r="D2022" s="11">
        <f>SUM(D2007:D2021)</f>
        <v>5694021.2600000007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>
        <v>1322809.57</v>
      </c>
      <c r="D2024" s="8">
        <v>688479.83</v>
      </c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8">
        <v>610431.68000000005</v>
      </c>
      <c r="D2031" s="18"/>
    </row>
    <row r="2032" spans="1:4" x14ac:dyDescent="0.25">
      <c r="A2032" s="6">
        <v>540709</v>
      </c>
      <c r="B2032" s="7" t="s">
        <v>102</v>
      </c>
      <c r="C2032" s="8">
        <v>26747.96</v>
      </c>
      <c r="D2032" s="8">
        <v>32032.26</v>
      </c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>
        <v>69761.789999999994</v>
      </c>
      <c r="D2035" s="8">
        <v>152792.89000000001</v>
      </c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2029751</v>
      </c>
      <c r="D2039" s="11">
        <f>SUM(D2024:D2038)</f>
        <v>873304.98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>
        <v>15008584.220000001</v>
      </c>
      <c r="D2058" s="8">
        <v>11298210.67</v>
      </c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>
        <v>6631742.8399999999</v>
      </c>
      <c r="D2065" s="8">
        <v>296595</v>
      </c>
    </row>
    <row r="2066" spans="1:4" x14ac:dyDescent="0.25">
      <c r="A2066" s="6">
        <v>540909</v>
      </c>
      <c r="B2066" s="7" t="s">
        <v>102</v>
      </c>
      <c r="C2066" s="8">
        <v>334349.51</v>
      </c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>
        <v>870038.1</v>
      </c>
      <c r="D2069" s="8">
        <v>1821025.15</v>
      </c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22844714.670000006</v>
      </c>
      <c r="D2073" s="11">
        <f>SUM(D2058:D2072)</f>
        <v>13415830.82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>
        <v>25451836.620000001</v>
      </c>
      <c r="D2127" s="8">
        <v>23018756.379999999</v>
      </c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25451836.620000001</v>
      </c>
      <c r="D2141" s="11">
        <f>SUM(D2126:D2140)</f>
        <v>23018756.379999999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20601910.059999999</v>
      </c>
      <c r="D2143" s="8">
        <v>12145170.68</v>
      </c>
    </row>
    <row r="2144" spans="1:4" x14ac:dyDescent="0.25">
      <c r="A2144" s="6">
        <v>541402</v>
      </c>
      <c r="B2144" s="7" t="s">
        <v>95</v>
      </c>
      <c r="C2144" s="8">
        <v>22168152.890000001</v>
      </c>
      <c r="D2144" s="8">
        <v>10812404.640000001</v>
      </c>
    </row>
    <row r="2145" spans="1:4" x14ac:dyDescent="0.25">
      <c r="A2145" s="6">
        <v>541403</v>
      </c>
      <c r="B2145" s="7" t="s">
        <v>96</v>
      </c>
      <c r="C2145" s="8"/>
      <c r="D2145" s="8">
        <v>-41920</v>
      </c>
    </row>
    <row r="2146" spans="1:4" x14ac:dyDescent="0.25">
      <c r="A2146" s="6">
        <v>541404</v>
      </c>
      <c r="B2146" s="7" t="s">
        <v>97</v>
      </c>
      <c r="C2146" s="8"/>
      <c r="D2146" s="8">
        <v>118161.42</v>
      </c>
    </row>
    <row r="2147" spans="1:4" x14ac:dyDescent="0.25">
      <c r="A2147" s="6">
        <v>541405</v>
      </c>
      <c r="B2147" s="7" t="s">
        <v>98</v>
      </c>
      <c r="C2147" s="8">
        <v>47217.19</v>
      </c>
      <c r="D2147" s="8">
        <v>105259.4</v>
      </c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529337.9</v>
      </c>
      <c r="D2150" s="8">
        <v>748809.39</v>
      </c>
    </row>
    <row r="2151" spans="1:4" x14ac:dyDescent="0.25">
      <c r="A2151" s="6">
        <v>541409</v>
      </c>
      <c r="B2151" s="7" t="s">
        <v>102</v>
      </c>
      <c r="C2151" s="8">
        <v>156157.70000000001</v>
      </c>
      <c r="D2151" s="8">
        <v>936489.5</v>
      </c>
    </row>
    <row r="2152" spans="1:4" x14ac:dyDescent="0.25">
      <c r="A2152" s="6">
        <v>541410</v>
      </c>
      <c r="B2152" s="7" t="s">
        <v>103</v>
      </c>
      <c r="C2152" s="8">
        <v>5768573.8200000003</v>
      </c>
      <c r="D2152" s="8">
        <v>25609.73</v>
      </c>
    </row>
    <row r="2153" spans="1:4" x14ac:dyDescent="0.25">
      <c r="A2153" s="6">
        <v>541411</v>
      </c>
      <c r="B2153" s="7" t="s">
        <v>104</v>
      </c>
      <c r="C2153" s="8">
        <v>44295.87</v>
      </c>
      <c r="D2153" s="8">
        <v>72677.429999999993</v>
      </c>
    </row>
    <row r="2154" spans="1:4" x14ac:dyDescent="0.25">
      <c r="A2154" s="6">
        <v>541412</v>
      </c>
      <c r="B2154" s="7" t="s">
        <v>105</v>
      </c>
      <c r="C2154" s="8">
        <v>497164.63</v>
      </c>
      <c r="D2154" s="8">
        <v>914787.83999999997</v>
      </c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49812810.060000002</v>
      </c>
      <c r="D2158" s="11">
        <f>SUM(D2143:D2157)</f>
        <v>25837450.030000001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>
        <v>4519284.2699999996</v>
      </c>
      <c r="D2160" s="8">
        <v>2248727.2400000002</v>
      </c>
    </row>
    <row r="2161" spans="1:4" x14ac:dyDescent="0.25">
      <c r="A2161" s="6">
        <v>541502</v>
      </c>
      <c r="B2161" s="7" t="s">
        <v>95</v>
      </c>
      <c r="C2161" s="8">
        <v>9207502.5500000007</v>
      </c>
      <c r="D2161" s="8">
        <v>7431555.4000000004</v>
      </c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>
        <v>118638</v>
      </c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>
        <v>728410.05</v>
      </c>
      <c r="D2171" s="8">
        <v>165725.65</v>
      </c>
    </row>
    <row r="2172" spans="1:4" x14ac:dyDescent="0.25">
      <c r="A2172" s="6">
        <v>541513</v>
      </c>
      <c r="B2172" s="7" t="s">
        <v>106</v>
      </c>
      <c r="C2172" s="8"/>
      <c r="D2172" s="8">
        <v>5993.19</v>
      </c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14573834.870000001</v>
      </c>
      <c r="D2175" s="11">
        <f>SUM(D2160:D2174)</f>
        <v>9852001.4800000004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>
        <v>37677181.770000003</v>
      </c>
      <c r="D2177" s="8">
        <v>31804134.789999999</v>
      </c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>
        <v>823437</v>
      </c>
    </row>
    <row r="2182" spans="1:4" x14ac:dyDescent="0.25">
      <c r="A2182" s="6">
        <v>541606</v>
      </c>
      <c r="B2182" s="7" t="s">
        <v>99</v>
      </c>
      <c r="C2182" s="8"/>
      <c r="D2182" s="8">
        <v>650000</v>
      </c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>
        <v>4702604.9000000004</v>
      </c>
      <c r="D2184" s="8">
        <v>4718036.8499999996</v>
      </c>
    </row>
    <row r="2185" spans="1:4" x14ac:dyDescent="0.25">
      <c r="A2185" s="6">
        <v>541609</v>
      </c>
      <c r="B2185" s="7" t="s">
        <v>102</v>
      </c>
      <c r="C2185" s="8">
        <v>634946.27</v>
      </c>
      <c r="D2185" s="8">
        <v>997995.77</v>
      </c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>
        <v>41576</v>
      </c>
      <c r="D2187" s="8">
        <v>41576</v>
      </c>
    </row>
    <row r="2188" spans="1:4" x14ac:dyDescent="0.25">
      <c r="A2188" s="6">
        <v>541612</v>
      </c>
      <c r="B2188" s="7" t="s">
        <v>105</v>
      </c>
      <c r="C2188" s="8">
        <v>2687226.27</v>
      </c>
      <c r="D2188" s="8">
        <v>3014113.02</v>
      </c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45743535.210000008</v>
      </c>
      <c r="D2192" s="11">
        <f>SUM(D2177:D2191)</f>
        <v>42049293.430000007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>
        <v>12893050.369999999</v>
      </c>
      <c r="D2194" s="8">
        <v>14734936.58</v>
      </c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>
        <v>1732912.96</v>
      </c>
      <c r="D2201" s="8">
        <v>1736867.96</v>
      </c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>
        <v>2062500</v>
      </c>
      <c r="D2205" s="8">
        <v>2062500</v>
      </c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16688463.329999998</v>
      </c>
      <c r="D2209" s="11">
        <f>SUM(D2194:D2208)</f>
        <v>18534304.539999999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>
        <v>6934666.6600000001</v>
      </c>
      <c r="D2228" s="8">
        <v>5835027.0800000001</v>
      </c>
    </row>
    <row r="2229" spans="1:4" x14ac:dyDescent="0.25">
      <c r="A2229" s="6">
        <v>541902</v>
      </c>
      <c r="B2229" s="7" t="s">
        <v>351</v>
      </c>
      <c r="C2229" s="8"/>
      <c r="D2229" s="8">
        <v>1650</v>
      </c>
    </row>
    <row r="2230" spans="1:4" x14ac:dyDescent="0.25">
      <c r="A2230" s="6">
        <v>541903</v>
      </c>
      <c r="B2230" s="7" t="s">
        <v>352</v>
      </c>
      <c r="C2230" s="8">
        <v>75696.88</v>
      </c>
      <c r="D2230" s="8">
        <v>44197.85</v>
      </c>
    </row>
    <row r="2231" spans="1:4" x14ac:dyDescent="0.25">
      <c r="A2231" s="6">
        <v>541904</v>
      </c>
      <c r="B2231" s="7" t="s">
        <v>353</v>
      </c>
      <c r="C2231" s="8">
        <v>725947.22</v>
      </c>
      <c r="D2231" s="8">
        <v>443000</v>
      </c>
    </row>
    <row r="2232" spans="1:4" x14ac:dyDescent="0.25">
      <c r="A2232" s="6">
        <v>541905</v>
      </c>
      <c r="B2232" s="7" t="s">
        <v>354</v>
      </c>
      <c r="C2232" s="8">
        <v>852526.16</v>
      </c>
      <c r="D2232" s="8">
        <v>491629.03</v>
      </c>
    </row>
    <row r="2233" spans="1:4" x14ac:dyDescent="0.25">
      <c r="A2233" s="6">
        <v>541906</v>
      </c>
      <c r="B2233" s="7" t="s">
        <v>355</v>
      </c>
      <c r="C2233" s="8">
        <v>266051.19</v>
      </c>
      <c r="D2233" s="8">
        <v>114739.82</v>
      </c>
    </row>
    <row r="2234" spans="1:4" x14ac:dyDescent="0.25">
      <c r="A2234" s="6">
        <v>541907</v>
      </c>
      <c r="B2234" s="7" t="s">
        <v>356</v>
      </c>
      <c r="C2234" s="8">
        <v>1702056.23</v>
      </c>
      <c r="D2234" s="8">
        <v>3852287.15</v>
      </c>
    </row>
    <row r="2235" spans="1:4" x14ac:dyDescent="0.25">
      <c r="A2235" s="6">
        <v>541908</v>
      </c>
      <c r="B2235" s="7" t="s">
        <v>357</v>
      </c>
      <c r="C2235" s="8">
        <v>6497.5</v>
      </c>
      <c r="D2235" s="8">
        <v>588551.25</v>
      </c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>
        <v>146921.54999999999</v>
      </c>
      <c r="D2239" s="8">
        <v>139916.1</v>
      </c>
    </row>
    <row r="2240" spans="1:4" x14ac:dyDescent="0.25">
      <c r="A2240" s="6">
        <v>541913</v>
      </c>
      <c r="B2240" s="7" t="s">
        <v>364</v>
      </c>
      <c r="C2240" s="8">
        <v>221605.87</v>
      </c>
      <c r="D2240" s="8">
        <v>214926.24</v>
      </c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>
        <v>593941.43999999994</v>
      </c>
      <c r="D2242" s="8">
        <v>522551.92</v>
      </c>
    </row>
    <row r="2243" spans="1:4" x14ac:dyDescent="0.25">
      <c r="A2243" s="6">
        <v>541916</v>
      </c>
      <c r="B2243" s="7" t="s">
        <v>368</v>
      </c>
      <c r="C2243" s="8">
        <v>22467.200000000001</v>
      </c>
      <c r="D2243" s="8"/>
    </row>
    <row r="2244" spans="1:4" x14ac:dyDescent="0.25">
      <c r="A2244" s="6">
        <v>541917</v>
      </c>
      <c r="B2244" s="7" t="s">
        <v>369</v>
      </c>
      <c r="C2244" s="8"/>
      <c r="D2244" s="8">
        <v>150000</v>
      </c>
    </row>
    <row r="2245" spans="1:4" x14ac:dyDescent="0.25">
      <c r="A2245" s="6">
        <v>541918</v>
      </c>
      <c r="B2245" s="7" t="s">
        <v>370</v>
      </c>
      <c r="C2245" s="8">
        <v>290280</v>
      </c>
      <c r="D2245" s="8">
        <v>274260</v>
      </c>
    </row>
    <row r="2246" spans="1:4" x14ac:dyDescent="0.25">
      <c r="A2246" s="6">
        <v>541919</v>
      </c>
      <c r="B2246" s="7" t="s">
        <v>371</v>
      </c>
      <c r="C2246" s="8">
        <v>5378215.5099999998</v>
      </c>
      <c r="D2246" s="8">
        <v>5696323.3899999997</v>
      </c>
    </row>
    <row r="2247" spans="1:4" x14ac:dyDescent="0.25">
      <c r="A2247" s="6">
        <v>541920</v>
      </c>
      <c r="B2247" s="7" t="s">
        <v>372</v>
      </c>
      <c r="C2247" s="8">
        <v>226872.72</v>
      </c>
      <c r="D2247" s="8">
        <v>115524.24</v>
      </c>
    </row>
    <row r="2248" spans="1:4" x14ac:dyDescent="0.25">
      <c r="A2248" s="6">
        <v>541921</v>
      </c>
      <c r="B2248" s="7" t="s">
        <v>373</v>
      </c>
      <c r="C2248" s="8">
        <v>47071.12</v>
      </c>
      <c r="D2248" s="8">
        <v>44247.5</v>
      </c>
    </row>
    <row r="2249" spans="1:4" x14ac:dyDescent="0.25">
      <c r="A2249" s="6">
        <v>541922</v>
      </c>
      <c r="B2249" s="7" t="s">
        <v>374</v>
      </c>
      <c r="C2249" s="8">
        <v>502391.13</v>
      </c>
      <c r="D2249" s="8">
        <v>454598.63</v>
      </c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>
        <v>939785.84</v>
      </c>
      <c r="D2251" s="8">
        <v>782431.86</v>
      </c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>
        <v>225740.13</v>
      </c>
      <c r="D2253" s="8">
        <v>128000</v>
      </c>
    </row>
    <row r="2254" spans="1:4" x14ac:dyDescent="0.25">
      <c r="A2254" s="6">
        <v>541927</v>
      </c>
      <c r="B2254" s="7" t="s">
        <v>381</v>
      </c>
      <c r="C2254" s="8">
        <v>17500</v>
      </c>
      <c r="D2254" s="8">
        <v>9265</v>
      </c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>
        <v>642916.14</v>
      </c>
      <c r="D2258" s="8">
        <v>277410.34999999998</v>
      </c>
    </row>
    <row r="2259" spans="1:4" x14ac:dyDescent="0.25">
      <c r="A2259" s="6">
        <v>541932</v>
      </c>
      <c r="B2259" s="7" t="s">
        <v>358</v>
      </c>
      <c r="C2259" s="8">
        <v>132143.51</v>
      </c>
      <c r="D2259" s="8">
        <v>48935.92</v>
      </c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70013</v>
      </c>
      <c r="D2263" s="18">
        <v>67640</v>
      </c>
    </row>
    <row r="2264" spans="1:4" x14ac:dyDescent="0.25">
      <c r="A2264" s="16">
        <v>541937</v>
      </c>
      <c r="B2264" s="17" t="s">
        <v>169</v>
      </c>
      <c r="C2264" s="18">
        <v>416627.13</v>
      </c>
      <c r="D2264" s="18">
        <v>380746.06</v>
      </c>
    </row>
    <row r="2265" spans="1:4" x14ac:dyDescent="0.25">
      <c r="A2265" s="16">
        <v>541938</v>
      </c>
      <c r="B2265" s="17" t="s">
        <v>170</v>
      </c>
      <c r="C2265" s="18">
        <v>26725.93</v>
      </c>
      <c r="D2265" s="18">
        <v>26041.94</v>
      </c>
    </row>
    <row r="2266" spans="1:4" x14ac:dyDescent="0.25">
      <c r="A2266" s="16">
        <v>541939</v>
      </c>
      <c r="B2266" s="17" t="s">
        <v>171</v>
      </c>
      <c r="C2266" s="18">
        <v>275106.84000000003</v>
      </c>
      <c r="D2266" s="18">
        <v>256109.31</v>
      </c>
    </row>
    <row r="2267" spans="1:4" x14ac:dyDescent="0.25">
      <c r="A2267" s="16">
        <v>541940</v>
      </c>
      <c r="B2267" s="17" t="s">
        <v>390</v>
      </c>
      <c r="C2267" s="18">
        <v>170540.68</v>
      </c>
      <c r="D2267" s="18">
        <v>109050.09</v>
      </c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20910307.579999994</v>
      </c>
      <c r="D2269" s="11">
        <f>SUM(D2228:D2268)</f>
        <v>21069060.729999997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153">
        <v>1498427.28</v>
      </c>
      <c r="D2271" s="153">
        <v>200612.76</v>
      </c>
    </row>
    <row r="2272" spans="1:4" ht="15.75" thickBot="1" x14ac:dyDescent="0.3">
      <c r="A2272" s="9" t="s">
        <v>18</v>
      </c>
      <c r="B2272" s="10"/>
      <c r="C2272" s="11">
        <f>SUM(C2271)</f>
        <v>1498427.28</v>
      </c>
      <c r="D2272" s="11">
        <f>SUM(D2271)</f>
        <v>200612.76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203249.69</v>
      </c>
      <c r="D2276" s="8">
        <v>156012.28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203249.69</v>
      </c>
      <c r="D2279" s="11">
        <f>SUM(D2275:D2278)</f>
        <v>156012.28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47126.66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47126.66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286929736.10000002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179293140.41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-35802387.380000025</v>
      </c>
      <c r="D2402" s="62">
        <f>D1115-D2400</f>
        <v>5800495.5099999607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A765D-E401-4546-81DC-1209F3ABD163}">
  <dimension ref="A1:D2402"/>
  <sheetViews>
    <sheetView workbookViewId="0">
      <selection activeCell="B15" sqref="B15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>
        <v>4095000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27675360</v>
      </c>
      <c r="D8" s="8">
        <v>27675360</v>
      </c>
    </row>
    <row r="9" spans="1:4" x14ac:dyDescent="0.25">
      <c r="A9" s="6">
        <v>1105</v>
      </c>
      <c r="B9" s="7" t="s">
        <v>9</v>
      </c>
      <c r="C9" s="8">
        <v>-11948245</v>
      </c>
      <c r="D9" s="8">
        <v>-11948245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285239976</v>
      </c>
      <c r="D11" s="8">
        <v>223187429</v>
      </c>
    </row>
    <row r="12" spans="1:4" x14ac:dyDescent="0.25">
      <c r="A12" s="6">
        <v>1108</v>
      </c>
      <c r="B12" s="7" t="s">
        <v>12</v>
      </c>
      <c r="C12" s="8">
        <v>43838559</v>
      </c>
      <c r="D12" s="8">
        <v>42745559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344805650</v>
      </c>
      <c r="D18" s="11">
        <f>SUM(D4:D17)</f>
        <v>285755103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4000</v>
      </c>
      <c r="D21" s="8">
        <v>4000</v>
      </c>
    </row>
    <row r="22" spans="1:4" x14ac:dyDescent="0.25">
      <c r="A22" s="6">
        <v>1203</v>
      </c>
      <c r="B22" s="7" t="s">
        <v>22</v>
      </c>
      <c r="C22" s="8">
        <v>2018166</v>
      </c>
      <c r="D22" s="8">
        <v>2684490</v>
      </c>
    </row>
    <row r="23" spans="1:4" x14ac:dyDescent="0.25">
      <c r="A23" s="6">
        <v>1204</v>
      </c>
      <c r="B23" s="7" t="s">
        <v>23</v>
      </c>
      <c r="C23" s="8">
        <v>10985150</v>
      </c>
      <c r="D23" s="8">
        <v>2499935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13007316</v>
      </c>
      <c r="D25" s="11">
        <f>SUM(D20:D24)</f>
        <v>5188425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513076</v>
      </c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264113</v>
      </c>
      <c r="D32" s="8">
        <v>24506</v>
      </c>
    </row>
    <row r="33" spans="1:4" x14ac:dyDescent="0.25">
      <c r="A33" s="6">
        <v>1307</v>
      </c>
      <c r="B33" s="7" t="s">
        <v>32</v>
      </c>
      <c r="C33" s="8">
        <v>4717932</v>
      </c>
      <c r="D33" s="8">
        <v>7192746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5232575</v>
      </c>
      <c r="D38" s="8">
        <v>5159000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10727696</v>
      </c>
      <c r="D40" s="11">
        <f>SUM(D27:D39)</f>
        <v>12376252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131734106</v>
      </c>
      <c r="D42" s="8">
        <v>114255978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49858517</v>
      </c>
      <c r="D45" s="8">
        <v>45055410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181592623</v>
      </c>
      <c r="D51" s="21">
        <f>SUM(D42:D50)</f>
        <v>159311388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0</v>
      </c>
      <c r="D62" s="24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1698685</v>
      </c>
      <c r="D64" s="8">
        <v>1698685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2600000</v>
      </c>
      <c r="D66" s="8">
        <v>2600000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4298685</v>
      </c>
      <c r="D69" s="11">
        <f>SUM(D64:D68)</f>
        <v>4298685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27300595</v>
      </c>
      <c r="D71" s="8">
        <v>27300595</v>
      </c>
    </row>
    <row r="72" spans="1:4" x14ac:dyDescent="0.25">
      <c r="A72" s="6">
        <v>1702</v>
      </c>
      <c r="B72" s="7" t="s">
        <v>66</v>
      </c>
      <c r="C72" s="8">
        <v>-13933950</v>
      </c>
      <c r="D72" s="8">
        <v>-13933950</v>
      </c>
    </row>
    <row r="73" spans="1:4" x14ac:dyDescent="0.25">
      <c r="A73" s="6">
        <v>1703</v>
      </c>
      <c r="B73" s="7" t="s">
        <v>67</v>
      </c>
      <c r="C73" s="8">
        <v>4663321</v>
      </c>
      <c r="D73" s="8">
        <v>4663321</v>
      </c>
    </row>
    <row r="74" spans="1:4" x14ac:dyDescent="0.25">
      <c r="A74" s="6">
        <v>1704</v>
      </c>
      <c r="B74" s="7" t="s">
        <v>68</v>
      </c>
      <c r="C74" s="8">
        <v>-4655359</v>
      </c>
      <c r="D74" s="8">
        <v>-4655359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13374607</v>
      </c>
      <c r="D77" s="11">
        <f>SUM(D71:D76)</f>
        <v>13374607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349773</v>
      </c>
      <c r="D85" s="8">
        <v>349773</v>
      </c>
    </row>
    <row r="86" spans="1:4" x14ac:dyDescent="0.25">
      <c r="A86" s="6">
        <v>1904</v>
      </c>
      <c r="B86" s="7" t="s">
        <v>77</v>
      </c>
      <c r="C86" s="8">
        <v>3148090</v>
      </c>
      <c r="D86" s="8">
        <v>888297</v>
      </c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60380</v>
      </c>
      <c r="D89" s="8">
        <v>60380</v>
      </c>
    </row>
    <row r="90" spans="1:4" x14ac:dyDescent="0.25">
      <c r="A90" s="6">
        <v>1908</v>
      </c>
      <c r="B90" s="7" t="s">
        <v>81</v>
      </c>
      <c r="C90" s="8">
        <v>-60380</v>
      </c>
      <c r="D90" s="8">
        <v>-60380</v>
      </c>
    </row>
    <row r="91" spans="1:4" ht="15.75" thickBot="1" x14ac:dyDescent="0.3">
      <c r="A91" s="6">
        <v>1910</v>
      </c>
      <c r="B91" s="7" t="s">
        <v>38</v>
      </c>
      <c r="C91" s="8"/>
      <c r="D91" s="8">
        <v>32000</v>
      </c>
    </row>
    <row r="92" spans="1:4" ht="15.75" thickBot="1" x14ac:dyDescent="0.3">
      <c r="A92" s="9" t="s">
        <v>82</v>
      </c>
      <c r="B92" s="10"/>
      <c r="C92" s="11">
        <f>SUM(C83:C91)</f>
        <v>3497863</v>
      </c>
      <c r="D92" s="11">
        <f>SUM(D83:D91)</f>
        <v>1270070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571304440</v>
      </c>
      <c r="D94" s="29">
        <f>D18+D25+D40+D51+D62+D69+D77+D81+D92</f>
        <v>481574530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>
        <v>-1468</v>
      </c>
    </row>
    <row r="99" spans="1:4" x14ac:dyDescent="0.25">
      <c r="A99" s="6">
        <v>2102</v>
      </c>
      <c r="B99" s="7" t="s">
        <v>87</v>
      </c>
      <c r="C99" s="8">
        <v>59891</v>
      </c>
      <c r="D99" s="8">
        <v>118540</v>
      </c>
    </row>
    <row r="100" spans="1:4" x14ac:dyDescent="0.25">
      <c r="A100" s="6">
        <v>2103</v>
      </c>
      <c r="B100" s="7" t="s">
        <v>88</v>
      </c>
      <c r="C100" s="8">
        <v>3755</v>
      </c>
      <c r="D100" s="8">
        <v>188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63646</v>
      </c>
      <c r="D105" s="11">
        <f>SUM(D98:D104)</f>
        <v>117260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9971863</v>
      </c>
      <c r="D107" s="8">
        <v>7932205</v>
      </c>
    </row>
    <row r="108" spans="1:4" x14ac:dyDescent="0.25">
      <c r="A108" s="6">
        <v>2202</v>
      </c>
      <c r="B108" s="7" t="s">
        <v>95</v>
      </c>
      <c r="C108" s="8">
        <v>6599516</v>
      </c>
      <c r="D108" s="8">
        <v>1123356</v>
      </c>
    </row>
    <row r="109" spans="1:4" x14ac:dyDescent="0.25">
      <c r="A109" s="6">
        <v>2203</v>
      </c>
      <c r="B109" s="33" t="s">
        <v>96</v>
      </c>
      <c r="C109" s="8">
        <v>227370</v>
      </c>
      <c r="D109" s="8">
        <v>266897</v>
      </c>
    </row>
    <row r="110" spans="1:4" x14ac:dyDescent="0.25">
      <c r="A110" s="6">
        <v>2204</v>
      </c>
      <c r="B110" s="7" t="s">
        <v>97</v>
      </c>
      <c r="C110" s="8">
        <v>19817</v>
      </c>
      <c r="D110" s="8">
        <v>19255</v>
      </c>
    </row>
    <row r="111" spans="1:4" x14ac:dyDescent="0.25">
      <c r="A111" s="6">
        <v>2205</v>
      </c>
      <c r="B111" s="7" t="s">
        <v>98</v>
      </c>
      <c r="C111" s="8">
        <v>2297398</v>
      </c>
      <c r="D111" s="8">
        <v>1245027</v>
      </c>
    </row>
    <row r="112" spans="1:4" x14ac:dyDescent="0.25">
      <c r="A112" s="6">
        <v>2206</v>
      </c>
      <c r="B112" s="7" t="s">
        <v>99</v>
      </c>
      <c r="C112" s="8">
        <v>56703078</v>
      </c>
      <c r="D112" s="8">
        <v>60350268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4765294</v>
      </c>
      <c r="D114" s="8">
        <v>622187</v>
      </c>
    </row>
    <row r="115" spans="1:4" x14ac:dyDescent="0.25">
      <c r="A115" s="6">
        <v>2209</v>
      </c>
      <c r="B115" s="7" t="s">
        <v>102</v>
      </c>
      <c r="C115" s="8">
        <v>2989452</v>
      </c>
      <c r="D115" s="8">
        <v>330614</v>
      </c>
    </row>
    <row r="116" spans="1:4" x14ac:dyDescent="0.25">
      <c r="A116" s="6">
        <v>2210</v>
      </c>
      <c r="B116" s="7" t="s">
        <v>103</v>
      </c>
      <c r="C116" s="8">
        <v>1904618</v>
      </c>
      <c r="D116" s="8">
        <v>139293</v>
      </c>
    </row>
    <row r="117" spans="1:4" x14ac:dyDescent="0.25">
      <c r="A117" s="6">
        <v>2211</v>
      </c>
      <c r="B117" s="7" t="s">
        <v>104</v>
      </c>
      <c r="C117" s="8">
        <v>253532</v>
      </c>
      <c r="D117" s="8">
        <v>387551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408793</v>
      </c>
      <c r="D121" s="8">
        <v>150045</v>
      </c>
    </row>
    <row r="122" spans="1:4" ht="15.75" thickBot="1" x14ac:dyDescent="0.3">
      <c r="A122" s="19">
        <v>2216</v>
      </c>
      <c r="B122" s="20" t="s">
        <v>109</v>
      </c>
      <c r="C122" s="8">
        <v>1520568</v>
      </c>
      <c r="D122" s="8">
        <v>1520568</v>
      </c>
    </row>
    <row r="123" spans="1:4" ht="15.75" thickBot="1" x14ac:dyDescent="0.3">
      <c r="A123" s="9" t="s">
        <v>18</v>
      </c>
      <c r="B123" s="10"/>
      <c r="C123" s="11">
        <f>SUM(C107:C122)</f>
        <v>87661299</v>
      </c>
      <c r="D123" s="11">
        <f>SUM(D107:D122)</f>
        <v>74087266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29</v>
      </c>
      <c r="D126" s="8">
        <v>29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88365970</v>
      </c>
      <c r="D138" s="8">
        <v>53561992</v>
      </c>
    </row>
    <row r="139" spans="1:4" x14ac:dyDescent="0.25">
      <c r="A139" s="6">
        <v>2314</v>
      </c>
      <c r="B139" s="7" t="s">
        <v>125</v>
      </c>
      <c r="C139" s="8">
        <v>-27247762</v>
      </c>
      <c r="D139" s="8">
        <v>-12901815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61118237</v>
      </c>
      <c r="D141" s="11">
        <f>SUM(D125:D140)</f>
        <v>40660206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4431742</v>
      </c>
      <c r="D143" s="8">
        <v>2172290</v>
      </c>
    </row>
    <row r="144" spans="1:4" x14ac:dyDescent="0.25">
      <c r="A144" s="6">
        <v>2402</v>
      </c>
      <c r="B144" s="7" t="s">
        <v>129</v>
      </c>
      <c r="C144" s="8">
        <v>124130777</v>
      </c>
      <c r="D144" s="8">
        <v>120718268</v>
      </c>
    </row>
    <row r="145" spans="1:4" x14ac:dyDescent="0.25">
      <c r="A145" s="6">
        <v>2403</v>
      </c>
      <c r="B145" s="7" t="s">
        <v>130</v>
      </c>
      <c r="C145" s="8">
        <v>19639406</v>
      </c>
      <c r="D145" s="8">
        <v>12701114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148201925</v>
      </c>
      <c r="D149" s="11">
        <f>SUM(D143:D148)</f>
        <v>135591672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13916996</v>
      </c>
      <c r="D162" s="8">
        <v>5042095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311532</v>
      </c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14228528</v>
      </c>
      <c r="D167" s="11">
        <f>SUM(D159:D166)</f>
        <v>5042095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2109880</v>
      </c>
    </row>
    <row r="173" spans="1:4" x14ac:dyDescent="0.25">
      <c r="A173" s="6">
        <v>2705</v>
      </c>
      <c r="B173" s="7" t="s">
        <v>155</v>
      </c>
      <c r="C173" s="8">
        <v>17770</v>
      </c>
      <c r="D173" s="8"/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2279429</v>
      </c>
      <c r="D178" s="8">
        <v>8891567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3861</v>
      </c>
      <c r="D180" s="8">
        <v>4941</v>
      </c>
    </row>
    <row r="181" spans="1:4" x14ac:dyDescent="0.25">
      <c r="A181" s="6">
        <v>2713</v>
      </c>
      <c r="B181" s="7" t="s">
        <v>163</v>
      </c>
      <c r="C181" s="8"/>
      <c r="D181" s="8">
        <v>17770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11018</v>
      </c>
      <c r="D185" s="8">
        <v>11071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12861</v>
      </c>
      <c r="D189" s="8">
        <v>12916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2324939</v>
      </c>
      <c r="D192" s="21">
        <f>SUM(D169:D191)</f>
        <v>11048145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313598574</v>
      </c>
      <c r="D209" s="29">
        <f>D105+D123+D141+D149+D157+D167+D192+D200+D207</f>
        <v>266546644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45000000</v>
      </c>
      <c r="D213" s="8">
        <v>45000000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45000000</v>
      </c>
      <c r="D216" s="11">
        <f>SUM(D213:D215)</f>
        <v>45000000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15474651</v>
      </c>
      <c r="D221" s="8">
        <v>13121643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176564129</v>
      </c>
      <c r="D223" s="8">
        <v>136239157</v>
      </c>
    </row>
    <row r="224" spans="1:4" ht="15.75" thickBot="1" x14ac:dyDescent="0.3">
      <c r="A224" s="6">
        <v>3304</v>
      </c>
      <c r="B224" s="7" t="s">
        <v>197</v>
      </c>
      <c r="C224" s="8">
        <v>20667086</v>
      </c>
      <c r="D224" s="8">
        <v>20667086</v>
      </c>
    </row>
    <row r="225" spans="1:4" ht="15.75" thickBot="1" x14ac:dyDescent="0.3">
      <c r="A225" s="9" t="s">
        <v>18</v>
      </c>
      <c r="B225" s="10"/>
      <c r="C225" s="11">
        <f>SUM(C221:C224)</f>
        <v>212705866</v>
      </c>
      <c r="D225" s="11">
        <f>SUM(D221:D224)</f>
        <v>170027886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257705866</v>
      </c>
      <c r="D227" s="29">
        <f>D216+D219+D225</f>
        <v>215027886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571304440</v>
      </c>
      <c r="D229" s="29">
        <f>D209+D227</f>
        <v>481574530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>
        <v>522407</v>
      </c>
      <c r="D393" s="8">
        <v>746507</v>
      </c>
    </row>
    <row r="394" spans="1:4" x14ac:dyDescent="0.25">
      <c r="A394" s="6">
        <v>420104</v>
      </c>
      <c r="B394" s="7" t="s">
        <v>88</v>
      </c>
      <c r="C394" s="8">
        <v>55685</v>
      </c>
      <c r="D394" s="8">
        <v>10620</v>
      </c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578092</v>
      </c>
      <c r="D402" s="11">
        <f>SUM(D391:D401)</f>
        <v>757127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>
        <v>-202</v>
      </c>
    </row>
    <row r="445" spans="1:4" x14ac:dyDescent="0.25">
      <c r="A445" s="6">
        <v>420503</v>
      </c>
      <c r="B445" s="7" t="s">
        <v>88</v>
      </c>
      <c r="C445" s="8"/>
      <c r="D445" s="8" t="s">
        <v>458</v>
      </c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-202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1195</v>
      </c>
      <c r="D479" s="18">
        <v>1135</v>
      </c>
    </row>
    <row r="480" spans="1:4" x14ac:dyDescent="0.25">
      <c r="A480" s="6">
        <v>420802</v>
      </c>
      <c r="B480" s="7" t="s">
        <v>88</v>
      </c>
      <c r="C480" s="8">
        <v>822</v>
      </c>
      <c r="D480" s="8">
        <v>377</v>
      </c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2017</v>
      </c>
      <c r="D488" s="11">
        <f>SUM(D479:D487)</f>
        <v>1512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>
        <v>-10</v>
      </c>
      <c r="D490" s="8">
        <v>6</v>
      </c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-10</v>
      </c>
      <c r="D499" s="11">
        <f>SUM(D490:D498)</f>
        <v>6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>
        <v>37325</v>
      </c>
      <c r="D530" s="8">
        <v>1468</v>
      </c>
    </row>
    <row r="531" spans="1:4" x14ac:dyDescent="0.25">
      <c r="A531" s="6">
        <v>421203</v>
      </c>
      <c r="B531" s="7" t="s">
        <v>88</v>
      </c>
      <c r="C531" s="8">
        <v>531</v>
      </c>
      <c r="D531" s="8">
        <v>40853</v>
      </c>
    </row>
    <row r="532" spans="1:4" x14ac:dyDescent="0.25">
      <c r="A532" s="6">
        <v>421204</v>
      </c>
      <c r="B532" s="7" t="s">
        <v>89</v>
      </c>
      <c r="C532" s="8"/>
      <c r="D532" s="8">
        <v>684</v>
      </c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37856</v>
      </c>
      <c r="D539" s="11">
        <f>SUM(D529:D538)</f>
        <v>43005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>
        <v>-35</v>
      </c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-35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>
        <v>29</v>
      </c>
      <c r="D554" s="8">
        <v>29</v>
      </c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29</v>
      </c>
      <c r="D567" s="11">
        <f>SUM(D553:D566)</f>
        <v>29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52039179</v>
      </c>
      <c r="D811" s="8">
        <v>33316169</v>
      </c>
    </row>
    <row r="812" spans="1:4" x14ac:dyDescent="0.25">
      <c r="A812" s="6">
        <v>440102</v>
      </c>
      <c r="B812" s="7" t="s">
        <v>95</v>
      </c>
      <c r="C812" s="8">
        <v>52039210</v>
      </c>
      <c r="D812" s="8">
        <v>33316169</v>
      </c>
    </row>
    <row r="813" spans="1:4" x14ac:dyDescent="0.25">
      <c r="A813" s="6">
        <v>440103</v>
      </c>
      <c r="B813" s="7" t="s">
        <v>96</v>
      </c>
      <c r="C813" s="8">
        <v>376463</v>
      </c>
      <c r="D813" s="8">
        <v>721029</v>
      </c>
    </row>
    <row r="814" spans="1:4" x14ac:dyDescent="0.25">
      <c r="A814" s="6">
        <v>440104</v>
      </c>
      <c r="B814" s="7" t="s">
        <v>97</v>
      </c>
      <c r="C814" s="8">
        <v>27428</v>
      </c>
      <c r="D814" s="8"/>
    </row>
    <row r="815" spans="1:4" x14ac:dyDescent="0.25">
      <c r="A815" s="6">
        <v>440105</v>
      </c>
      <c r="B815" s="7" t="s">
        <v>98</v>
      </c>
      <c r="C815" s="8">
        <v>6327626</v>
      </c>
      <c r="D815" s="8">
        <v>6152581</v>
      </c>
    </row>
    <row r="816" spans="1:4" x14ac:dyDescent="0.25">
      <c r="A816" s="6">
        <v>440106</v>
      </c>
      <c r="B816" s="7" t="s">
        <v>271</v>
      </c>
      <c r="C816" s="8">
        <v>78962929</v>
      </c>
      <c r="D816" s="8">
        <v>69598439</v>
      </c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8472964</v>
      </c>
      <c r="D818" s="8">
        <v>9770912</v>
      </c>
    </row>
    <row r="819" spans="1:4" x14ac:dyDescent="0.25">
      <c r="A819" s="6">
        <v>440109</v>
      </c>
      <c r="B819" s="7" t="s">
        <v>102</v>
      </c>
      <c r="C819" s="8">
        <v>19304815</v>
      </c>
      <c r="D819" s="8">
        <v>9139603</v>
      </c>
    </row>
    <row r="820" spans="1:4" x14ac:dyDescent="0.25">
      <c r="A820" s="6">
        <v>440110</v>
      </c>
      <c r="B820" s="7" t="s">
        <v>103</v>
      </c>
      <c r="C820" s="8">
        <v>4835339</v>
      </c>
      <c r="D820" s="8">
        <v>71172</v>
      </c>
    </row>
    <row r="821" spans="1:4" x14ac:dyDescent="0.25">
      <c r="A821" s="6">
        <v>440111</v>
      </c>
      <c r="B821" s="7" t="s">
        <v>104</v>
      </c>
      <c r="C821" s="8">
        <v>547316</v>
      </c>
      <c r="D821" s="8">
        <v>1260591</v>
      </c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>
        <v>3430339</v>
      </c>
      <c r="D825" s="34">
        <v>1475847</v>
      </c>
    </row>
    <row r="826" spans="1:4" ht="15.75" thickBot="1" x14ac:dyDescent="0.3">
      <c r="A826" s="9" t="s">
        <v>18</v>
      </c>
      <c r="B826" s="10"/>
      <c r="C826" s="11">
        <f>SUM(C811:C825)</f>
        <v>226363608</v>
      </c>
      <c r="D826" s="11">
        <f>SUM(D811:D825)</f>
        <v>164822512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>
        <v>10894241</v>
      </c>
      <c r="D879" s="8">
        <v>7471372</v>
      </c>
    </row>
    <row r="880" spans="1:4" x14ac:dyDescent="0.25">
      <c r="A880" s="6">
        <v>440502</v>
      </c>
      <c r="B880" s="7" t="s">
        <v>95</v>
      </c>
      <c r="C880" s="8">
        <v>5447120</v>
      </c>
      <c r="D880" s="8">
        <v>3735686</v>
      </c>
    </row>
    <row r="881" spans="1:4" x14ac:dyDescent="0.25">
      <c r="A881" s="6">
        <v>440503</v>
      </c>
      <c r="B881" s="7" t="s">
        <v>96</v>
      </c>
      <c r="C881" s="8">
        <v>10083</v>
      </c>
      <c r="D881" s="8">
        <v>13154</v>
      </c>
    </row>
    <row r="882" spans="1:4" x14ac:dyDescent="0.25">
      <c r="A882" s="6">
        <v>440504</v>
      </c>
      <c r="B882" s="7" t="s">
        <v>97</v>
      </c>
      <c r="C882" s="8">
        <v>4342</v>
      </c>
      <c r="D882" s="8">
        <v>-1</v>
      </c>
    </row>
    <row r="883" spans="1:4" x14ac:dyDescent="0.25">
      <c r="A883" s="6">
        <v>440505</v>
      </c>
      <c r="B883" s="7" t="s">
        <v>98</v>
      </c>
      <c r="C883" s="8">
        <v>159094</v>
      </c>
      <c r="D883" s="8">
        <v>34463</v>
      </c>
    </row>
    <row r="884" spans="1:4" x14ac:dyDescent="0.25">
      <c r="A884" s="6">
        <v>440506</v>
      </c>
      <c r="B884" s="7" t="s">
        <v>99</v>
      </c>
      <c r="C884" s="8">
        <v>571491</v>
      </c>
      <c r="D884" s="8">
        <v>852812</v>
      </c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>
        <v>860658</v>
      </c>
      <c r="D886" s="8">
        <v>684555</v>
      </c>
    </row>
    <row r="887" spans="1:4" x14ac:dyDescent="0.25">
      <c r="A887" s="6">
        <v>440509</v>
      </c>
      <c r="B887" s="7" t="s">
        <v>102</v>
      </c>
      <c r="C887" s="8">
        <v>3175826</v>
      </c>
      <c r="D887" s="8">
        <v>1523412</v>
      </c>
    </row>
    <row r="888" spans="1:4" x14ac:dyDescent="0.25">
      <c r="A888" s="6">
        <v>440510</v>
      </c>
      <c r="B888" s="7" t="s">
        <v>103</v>
      </c>
      <c r="C888" s="8">
        <v>46380</v>
      </c>
      <c r="D888" s="8">
        <v>17514</v>
      </c>
    </row>
    <row r="889" spans="1:4" x14ac:dyDescent="0.25">
      <c r="A889" s="6">
        <v>440511</v>
      </c>
      <c r="B889" s="7" t="s">
        <v>104</v>
      </c>
      <c r="C889" s="8">
        <v>50902</v>
      </c>
      <c r="D889" s="8">
        <v>160964</v>
      </c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>
        <v>379733</v>
      </c>
      <c r="D893" s="34">
        <v>89305</v>
      </c>
    </row>
    <row r="894" spans="1:4" ht="15.75" thickBot="1" x14ac:dyDescent="0.3">
      <c r="A894" s="9" t="s">
        <v>18</v>
      </c>
      <c r="B894" s="10"/>
      <c r="C894" s="11">
        <f>SUM(C879:C893)</f>
        <v>21599870</v>
      </c>
      <c r="D894" s="11">
        <f>SUM(D879:D893)</f>
        <v>14583236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>
        <v>1371960</v>
      </c>
      <c r="D896" s="8">
        <v>257300</v>
      </c>
    </row>
    <row r="897" spans="1:4" x14ac:dyDescent="0.25">
      <c r="A897" s="6">
        <v>440602</v>
      </c>
      <c r="B897" s="7" t="s">
        <v>95</v>
      </c>
      <c r="C897" s="8">
        <v>1371960</v>
      </c>
      <c r="D897" s="8">
        <v>257300</v>
      </c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>
        <v>31612</v>
      </c>
      <c r="D900" s="8">
        <v>43911</v>
      </c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>
        <v>15670</v>
      </c>
      <c r="D903" s="8">
        <v>61707</v>
      </c>
    </row>
    <row r="904" spans="1:4" x14ac:dyDescent="0.25">
      <c r="A904" s="6">
        <v>440609</v>
      </c>
      <c r="B904" s="7" t="s">
        <v>102</v>
      </c>
      <c r="C904" s="8">
        <v>716853</v>
      </c>
      <c r="D904" s="8">
        <v>84064</v>
      </c>
    </row>
    <row r="905" spans="1:4" x14ac:dyDescent="0.25">
      <c r="A905" s="6">
        <v>440610</v>
      </c>
      <c r="B905" s="7" t="s">
        <v>103</v>
      </c>
      <c r="C905" s="8"/>
      <c r="D905" s="8">
        <v>-46</v>
      </c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>
        <v>485692</v>
      </c>
      <c r="D910" s="34">
        <v>361013</v>
      </c>
    </row>
    <row r="911" spans="1:4" ht="15.75" thickBot="1" x14ac:dyDescent="0.3">
      <c r="A911" s="9" t="s">
        <v>18</v>
      </c>
      <c r="B911" s="10"/>
      <c r="C911" s="11">
        <f>SUM(C896:C910)</f>
        <v>3993747</v>
      </c>
      <c r="D911" s="11">
        <f>SUM(D896:D910)</f>
        <v>1065249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>
        <v>3091469</v>
      </c>
      <c r="D930" s="8">
        <v>1900523</v>
      </c>
    </row>
    <row r="931" spans="1:4" x14ac:dyDescent="0.25">
      <c r="A931" s="6">
        <v>440802</v>
      </c>
      <c r="B931" s="7" t="s">
        <v>95</v>
      </c>
      <c r="C931" s="8">
        <v>1597194</v>
      </c>
      <c r="D931" s="8">
        <v>1115935</v>
      </c>
    </row>
    <row r="932" spans="1:4" x14ac:dyDescent="0.25">
      <c r="A932" s="6">
        <v>440803</v>
      </c>
      <c r="B932" s="7" t="s">
        <v>96</v>
      </c>
      <c r="C932" s="8">
        <v>5262</v>
      </c>
      <c r="D932" s="8">
        <v>7845</v>
      </c>
    </row>
    <row r="933" spans="1:4" x14ac:dyDescent="0.25">
      <c r="A933" s="6">
        <v>440804</v>
      </c>
      <c r="B933" s="7" t="s">
        <v>97</v>
      </c>
      <c r="C933" s="8"/>
      <c r="D933" s="8">
        <v>-1151</v>
      </c>
    </row>
    <row r="934" spans="1:4" x14ac:dyDescent="0.25">
      <c r="A934" s="6">
        <v>440805</v>
      </c>
      <c r="B934" s="7" t="s">
        <v>98</v>
      </c>
      <c r="C934" s="8">
        <v>11756</v>
      </c>
      <c r="D934" s="8">
        <v>4578</v>
      </c>
    </row>
    <row r="935" spans="1:4" x14ac:dyDescent="0.25">
      <c r="A935" s="6">
        <v>440806</v>
      </c>
      <c r="B935" s="7" t="s">
        <v>99</v>
      </c>
      <c r="C935" s="8">
        <v>341125</v>
      </c>
      <c r="D935" s="8">
        <v>287466</v>
      </c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>
        <v>298505</v>
      </c>
      <c r="D937" s="8">
        <v>329878</v>
      </c>
    </row>
    <row r="938" spans="1:4" x14ac:dyDescent="0.25">
      <c r="A938" s="6">
        <v>440809</v>
      </c>
      <c r="B938" s="7" t="s">
        <v>102</v>
      </c>
      <c r="C938" s="8">
        <v>642990</v>
      </c>
      <c r="D938" s="8">
        <v>764411</v>
      </c>
    </row>
    <row r="939" spans="1:4" x14ac:dyDescent="0.25">
      <c r="A939" s="6">
        <v>440810</v>
      </c>
      <c r="B939" s="7" t="s">
        <v>103</v>
      </c>
      <c r="C939" s="8">
        <v>6987</v>
      </c>
      <c r="D939" s="8">
        <v>23231</v>
      </c>
    </row>
    <row r="940" spans="1:4" x14ac:dyDescent="0.25">
      <c r="A940" s="6">
        <v>440811</v>
      </c>
      <c r="B940" s="7" t="s">
        <v>104</v>
      </c>
      <c r="C940" s="8">
        <v>64386</v>
      </c>
      <c r="D940" s="8">
        <v>40867</v>
      </c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>
        <v>180126</v>
      </c>
      <c r="D944" s="34">
        <v>184204</v>
      </c>
    </row>
    <row r="945" spans="1:4" ht="15.75" thickBot="1" x14ac:dyDescent="0.3">
      <c r="A945" s="9" t="s">
        <v>18</v>
      </c>
      <c r="B945" s="10"/>
      <c r="C945" s="11">
        <f>SUM(C930:C944)</f>
        <v>6239800</v>
      </c>
      <c r="D945" s="11">
        <f>SUM(D930:D944)</f>
        <v>4657787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3757052</v>
      </c>
      <c r="D947" s="8">
        <v>2328660</v>
      </c>
    </row>
    <row r="948" spans="1:4" x14ac:dyDescent="0.25">
      <c r="A948" s="6">
        <v>440902</v>
      </c>
      <c r="B948" s="7" t="s">
        <v>95</v>
      </c>
      <c r="C948" s="8">
        <v>3757055</v>
      </c>
      <c r="D948" s="8">
        <v>2325072</v>
      </c>
    </row>
    <row r="949" spans="1:4" x14ac:dyDescent="0.25">
      <c r="A949" s="6">
        <v>440903</v>
      </c>
      <c r="B949" s="7" t="s">
        <v>96</v>
      </c>
      <c r="C949" s="8">
        <v>23063</v>
      </c>
      <c r="D949" s="8">
        <v>43272</v>
      </c>
    </row>
    <row r="950" spans="1:4" x14ac:dyDescent="0.25">
      <c r="A950" s="6">
        <v>440904</v>
      </c>
      <c r="B950" s="7" t="s">
        <v>97</v>
      </c>
      <c r="C950" s="8">
        <v>1371</v>
      </c>
      <c r="D950" s="8"/>
    </row>
    <row r="951" spans="1:4" x14ac:dyDescent="0.25">
      <c r="A951" s="6">
        <v>440905</v>
      </c>
      <c r="B951" s="7" t="s">
        <v>98</v>
      </c>
      <c r="C951" s="8">
        <v>188542</v>
      </c>
      <c r="D951" s="8">
        <v>181698</v>
      </c>
    </row>
    <row r="952" spans="1:4" x14ac:dyDescent="0.25">
      <c r="A952" s="6">
        <v>440906</v>
      </c>
      <c r="B952" s="7" t="s">
        <v>99</v>
      </c>
      <c r="C952" s="8">
        <v>13160368</v>
      </c>
      <c r="D952" s="8">
        <v>12063949</v>
      </c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624944</v>
      </c>
      <c r="D954" s="8">
        <v>586725</v>
      </c>
    </row>
    <row r="955" spans="1:4" x14ac:dyDescent="0.25">
      <c r="A955" s="6">
        <v>440909</v>
      </c>
      <c r="B955" s="7" t="s">
        <v>102</v>
      </c>
      <c r="C955" s="8">
        <v>1540126</v>
      </c>
      <c r="D955" s="8">
        <v>767538</v>
      </c>
    </row>
    <row r="956" spans="1:4" x14ac:dyDescent="0.25">
      <c r="A956" s="6">
        <v>440910</v>
      </c>
      <c r="B956" s="7" t="s">
        <v>103</v>
      </c>
      <c r="C956" s="8">
        <v>392951</v>
      </c>
      <c r="D956" s="8">
        <v>15033</v>
      </c>
    </row>
    <row r="957" spans="1:4" x14ac:dyDescent="0.25">
      <c r="A957" s="6">
        <v>440911</v>
      </c>
      <c r="B957" s="7" t="s">
        <v>104</v>
      </c>
      <c r="C957" s="8">
        <v>37767</v>
      </c>
      <c r="D957" s="8">
        <v>85718</v>
      </c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>
        <v>271506</v>
      </c>
      <c r="D961" s="34">
        <v>127179</v>
      </c>
    </row>
    <row r="962" spans="1:4" ht="15.75" thickBot="1" x14ac:dyDescent="0.3">
      <c r="A962" s="42" t="s">
        <v>18</v>
      </c>
      <c r="B962" s="10"/>
      <c r="C962" s="11">
        <f>SUM(C947:C961)</f>
        <v>23754745</v>
      </c>
      <c r="D962" s="11">
        <f>SUM(D947:D961)</f>
        <v>18524844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>
        <v>2549319</v>
      </c>
      <c r="D964" s="8">
        <v>3184879</v>
      </c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>
        <v>1086</v>
      </c>
      <c r="D968" s="8">
        <v>4934</v>
      </c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>
        <v>2782</v>
      </c>
      <c r="D971" s="8"/>
    </row>
    <row r="972" spans="1:4" x14ac:dyDescent="0.25">
      <c r="A972" s="6">
        <v>441009</v>
      </c>
      <c r="B972" s="7" t="s">
        <v>102</v>
      </c>
      <c r="C972" s="8">
        <v>18642</v>
      </c>
      <c r="D972" s="8">
        <v>270928</v>
      </c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>
        <v>15737521</v>
      </c>
      <c r="D978" s="34"/>
    </row>
    <row r="979" spans="1:4" ht="15.75" thickBot="1" x14ac:dyDescent="0.3">
      <c r="A979" s="9" t="s">
        <v>18</v>
      </c>
      <c r="B979" s="10"/>
      <c r="C979" s="11">
        <f>SUM(C964:C978)</f>
        <v>18309350</v>
      </c>
      <c r="D979" s="11">
        <f>SUM(D964:D978)</f>
        <v>3460741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13326467</v>
      </c>
      <c r="D1015" s="8">
        <v>10433497</v>
      </c>
    </row>
    <row r="1016" spans="1:4" x14ac:dyDescent="0.25">
      <c r="A1016" s="6">
        <v>441302</v>
      </c>
      <c r="B1016" s="7" t="s">
        <v>95</v>
      </c>
      <c r="C1016" s="8">
        <v>13326467</v>
      </c>
      <c r="D1016" s="8">
        <v>10433498</v>
      </c>
    </row>
    <row r="1017" spans="1:4" x14ac:dyDescent="0.25">
      <c r="A1017" s="6">
        <v>441303</v>
      </c>
      <c r="B1017" s="7" t="s">
        <v>96</v>
      </c>
      <c r="C1017" s="8">
        <v>288412</v>
      </c>
      <c r="D1017" s="8">
        <v>59798</v>
      </c>
    </row>
    <row r="1018" spans="1:4" x14ac:dyDescent="0.25">
      <c r="A1018" s="6">
        <v>441304</v>
      </c>
      <c r="B1018" s="7" t="s">
        <v>97</v>
      </c>
      <c r="C1018" s="8"/>
      <c r="D1018" s="8">
        <v>17381</v>
      </c>
    </row>
    <row r="1019" spans="1:4" x14ac:dyDescent="0.25">
      <c r="A1019" s="6">
        <v>441305</v>
      </c>
      <c r="B1019" s="7" t="s">
        <v>98</v>
      </c>
      <c r="C1019" s="8">
        <v>922887</v>
      </c>
      <c r="D1019" s="8">
        <v>548547</v>
      </c>
    </row>
    <row r="1020" spans="1:4" x14ac:dyDescent="0.25">
      <c r="A1020" s="6">
        <v>441306</v>
      </c>
      <c r="B1020" s="7" t="s">
        <v>99</v>
      </c>
      <c r="C1020" s="8">
        <v>27839376</v>
      </c>
      <c r="D1020" s="8">
        <v>33253473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3908365</v>
      </c>
      <c r="D1022" s="8">
        <v>3085173</v>
      </c>
    </row>
    <row r="1023" spans="1:4" x14ac:dyDescent="0.25">
      <c r="A1023" s="6">
        <v>441309</v>
      </c>
      <c r="B1023" s="7" t="s">
        <v>102</v>
      </c>
      <c r="C1023" s="8">
        <v>3655841</v>
      </c>
      <c r="D1023" s="8">
        <v>5933190</v>
      </c>
    </row>
    <row r="1024" spans="1:4" x14ac:dyDescent="0.25">
      <c r="A1024" s="6">
        <v>441310</v>
      </c>
      <c r="B1024" s="7" t="s">
        <v>103</v>
      </c>
      <c r="C1024" s="8">
        <v>28469</v>
      </c>
      <c r="D1024" s="8">
        <v>140899</v>
      </c>
    </row>
    <row r="1025" spans="1:4" x14ac:dyDescent="0.25">
      <c r="A1025" s="6">
        <v>441311</v>
      </c>
      <c r="B1025" s="7" t="s">
        <v>104</v>
      </c>
      <c r="C1025" s="8">
        <v>504237</v>
      </c>
      <c r="D1025" s="8">
        <v>400722</v>
      </c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>
        <v>590338</v>
      </c>
      <c r="D1029" s="34">
        <v>710382</v>
      </c>
    </row>
    <row r="1030" spans="1:4" ht="15.75" thickBot="1" x14ac:dyDescent="0.3">
      <c r="A1030" s="9" t="s">
        <v>18</v>
      </c>
      <c r="B1030" s="10"/>
      <c r="C1030" s="11">
        <f>SUM(C1015:C1029)</f>
        <v>64390859</v>
      </c>
      <c r="D1030" s="11">
        <f>SUM(D1015:D1029)</f>
        <v>65016560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>
        <v>14279841</v>
      </c>
      <c r="D1032" s="8">
        <v>8881777</v>
      </c>
    </row>
    <row r="1033" spans="1:4" x14ac:dyDescent="0.25">
      <c r="A1033" s="6">
        <v>441402</v>
      </c>
      <c r="B1033" s="7" t="s">
        <v>95</v>
      </c>
      <c r="C1033" s="8">
        <v>19423829</v>
      </c>
      <c r="D1033" s="8">
        <v>13769903</v>
      </c>
    </row>
    <row r="1034" spans="1:4" x14ac:dyDescent="0.25">
      <c r="A1034" s="6">
        <v>441403</v>
      </c>
      <c r="B1034" s="7" t="s">
        <v>96</v>
      </c>
      <c r="C1034" s="8">
        <v>14774</v>
      </c>
      <c r="D1034" s="8">
        <v>19274</v>
      </c>
    </row>
    <row r="1035" spans="1:4" x14ac:dyDescent="0.25">
      <c r="A1035" s="6">
        <v>441404</v>
      </c>
      <c r="B1035" s="7" t="s">
        <v>97</v>
      </c>
      <c r="C1035" s="8">
        <v>6155</v>
      </c>
      <c r="D1035" s="8">
        <v>-1</v>
      </c>
    </row>
    <row r="1036" spans="1:4" x14ac:dyDescent="0.25">
      <c r="A1036" s="6">
        <v>441405</v>
      </c>
      <c r="B1036" s="7" t="s">
        <v>98</v>
      </c>
      <c r="C1036" s="8">
        <v>103220</v>
      </c>
      <c r="D1036" s="8">
        <v>40891</v>
      </c>
    </row>
    <row r="1037" spans="1:4" x14ac:dyDescent="0.25">
      <c r="A1037" s="6">
        <v>441406</v>
      </c>
      <c r="B1037" s="7" t="s">
        <v>99</v>
      </c>
      <c r="C1037" s="8">
        <v>1002705</v>
      </c>
      <c r="D1037" s="8">
        <v>1611488</v>
      </c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>
        <v>1315012</v>
      </c>
      <c r="D1039" s="8">
        <v>1020082</v>
      </c>
    </row>
    <row r="1040" spans="1:4" x14ac:dyDescent="0.25">
      <c r="A1040" s="6">
        <v>441409</v>
      </c>
      <c r="B1040" s="7" t="s">
        <v>102</v>
      </c>
      <c r="C1040" s="8">
        <v>5795158</v>
      </c>
      <c r="D1040" s="8">
        <v>2498679</v>
      </c>
    </row>
    <row r="1041" spans="1:4" x14ac:dyDescent="0.25">
      <c r="A1041" s="6">
        <v>441410</v>
      </c>
      <c r="B1041" s="7" t="s">
        <v>103</v>
      </c>
      <c r="C1041" s="8">
        <v>67956</v>
      </c>
      <c r="D1041" s="8">
        <v>26627</v>
      </c>
    </row>
    <row r="1042" spans="1:4" x14ac:dyDescent="0.25">
      <c r="A1042" s="6">
        <v>441411</v>
      </c>
      <c r="B1042" s="7" t="s">
        <v>104</v>
      </c>
      <c r="C1042" s="8">
        <v>74582</v>
      </c>
      <c r="D1042" s="8">
        <v>235846</v>
      </c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>
        <v>1203973</v>
      </c>
      <c r="D1046" s="34">
        <v>612199</v>
      </c>
    </row>
    <row r="1047" spans="1:4" ht="15.75" thickBot="1" x14ac:dyDescent="0.3">
      <c r="A1047" s="9" t="s">
        <v>18</v>
      </c>
      <c r="B1047" s="10"/>
      <c r="C1047" s="11">
        <f>SUM(C1032:C1046)</f>
        <v>43287205</v>
      </c>
      <c r="D1047" s="11">
        <f>SUM(D1032:D1046)</f>
        <v>28716765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>
        <v>52917500</v>
      </c>
      <c r="D1049" s="8">
        <v>41544804</v>
      </c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>
        <v>45921</v>
      </c>
      <c r="D1051" s="8">
        <v>45921</v>
      </c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>
        <v>25082</v>
      </c>
      <c r="D1053" s="8">
        <v>25082</v>
      </c>
    </row>
    <row r="1054" spans="1:4" x14ac:dyDescent="0.25">
      <c r="A1054" s="6">
        <v>441506</v>
      </c>
      <c r="B1054" s="7" t="s">
        <v>99</v>
      </c>
      <c r="C1054" s="8">
        <v>200000</v>
      </c>
      <c r="D1054" s="8">
        <v>200000</v>
      </c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>
        <v>5073273</v>
      </c>
      <c r="D1056" s="8">
        <v>5073273</v>
      </c>
    </row>
    <row r="1057" spans="1:4" x14ac:dyDescent="0.25">
      <c r="A1057" s="6">
        <v>441509</v>
      </c>
      <c r="B1057" s="7" t="s">
        <v>102</v>
      </c>
      <c r="C1057" s="8">
        <v>849207</v>
      </c>
      <c r="D1057" s="8">
        <v>956586</v>
      </c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>
        <v>18000</v>
      </c>
      <c r="D1059" s="8">
        <v>18000</v>
      </c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>
        <v>30559459</v>
      </c>
      <c r="D1063" s="34">
        <v>10559459</v>
      </c>
    </row>
    <row r="1064" spans="1:4" ht="15.75" thickBot="1" x14ac:dyDescent="0.3">
      <c r="A1064" s="9" t="s">
        <v>18</v>
      </c>
      <c r="B1064" s="10"/>
      <c r="C1064" s="11">
        <f>SUM(C1049:C1063)</f>
        <v>89688442</v>
      </c>
      <c r="D1064" s="11">
        <f>SUM(D1049:D1063)</f>
        <v>58423125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>
        <v>22670245</v>
      </c>
      <c r="D1066" s="8">
        <v>7208273</v>
      </c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>
        <v>39032</v>
      </c>
      <c r="D1068" s="8">
        <v>39033</v>
      </c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>
        <v>21320</v>
      </c>
      <c r="D1070" s="8">
        <v>21320</v>
      </c>
    </row>
    <row r="1071" spans="1:4" x14ac:dyDescent="0.25">
      <c r="A1071" s="6">
        <v>441606</v>
      </c>
      <c r="B1071" s="7" t="s">
        <v>99</v>
      </c>
      <c r="C1071" s="8">
        <v>170000</v>
      </c>
      <c r="D1071" s="8">
        <v>170000</v>
      </c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>
        <v>3571028</v>
      </c>
      <c r="D1073" s="8">
        <v>3570426</v>
      </c>
    </row>
    <row r="1074" spans="1:4" x14ac:dyDescent="0.25">
      <c r="A1074" s="6">
        <v>441609</v>
      </c>
      <c r="B1074" s="7" t="s">
        <v>102</v>
      </c>
      <c r="C1074" s="8">
        <v>430188</v>
      </c>
      <c r="D1074" s="8">
        <v>795719</v>
      </c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>
        <v>15300</v>
      </c>
      <c r="D1076" s="8">
        <v>15300</v>
      </c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>
        <v>330649</v>
      </c>
      <c r="D1080" s="34">
        <v>1081744</v>
      </c>
    </row>
    <row r="1081" spans="1:4" ht="15.75" thickBot="1" x14ac:dyDescent="0.3">
      <c r="A1081" s="9" t="s">
        <v>18</v>
      </c>
      <c r="B1081" s="10"/>
      <c r="C1081" s="11">
        <f>SUM(C1066:C1080)</f>
        <v>27247762</v>
      </c>
      <c r="D1081" s="11">
        <f>SUM(D1066:D1080)</f>
        <v>12901815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4718484</v>
      </c>
      <c r="D1093" s="8">
        <v>5845398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4718484</v>
      </c>
      <c r="D1102" s="11">
        <f>SUM(D1087:D1101)</f>
        <v>5845398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127</v>
      </c>
      <c r="D1109" s="8">
        <v>3703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638659</v>
      </c>
      <c r="D1111" s="8">
        <v>1133248</v>
      </c>
    </row>
    <row r="1112" spans="1:4" ht="15.75" thickBot="1" x14ac:dyDescent="0.3">
      <c r="A1112" s="16">
        <v>450310</v>
      </c>
      <c r="B1112" s="17" t="s">
        <v>38</v>
      </c>
      <c r="C1112" s="8">
        <v>1357457</v>
      </c>
      <c r="D1112" s="8">
        <v>1169370</v>
      </c>
    </row>
    <row r="1113" spans="1:4" ht="15.75" thickBot="1" x14ac:dyDescent="0.3">
      <c r="A1113" s="9" t="s">
        <v>18</v>
      </c>
      <c r="B1113" s="10"/>
      <c r="C1113" s="11">
        <f>SUM(C1108:C1112)</f>
        <v>1996243</v>
      </c>
      <c r="D1113" s="11">
        <f>SUM(D1108:D1112)</f>
        <v>2306321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532208099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381125795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>
        <v>710757</v>
      </c>
      <c r="D1353" s="8">
        <v>1602060</v>
      </c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710757</v>
      </c>
      <c r="D1364" s="11">
        <f>SUM(D1352:D1363)</f>
        <v>1602060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>
        <v>23898</v>
      </c>
      <c r="D1381" s="8">
        <v>22701</v>
      </c>
    </row>
    <row r="1382" spans="1:4" x14ac:dyDescent="0.25">
      <c r="A1382" s="6">
        <v>520303</v>
      </c>
      <c r="B1382" s="7" t="s">
        <v>88</v>
      </c>
      <c r="C1382" s="8">
        <v>16437</v>
      </c>
      <c r="D1382" s="8">
        <v>7544</v>
      </c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40335</v>
      </c>
      <c r="D1390" s="11">
        <f>SUM(D1380:D1389)</f>
        <v>30245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1135</v>
      </c>
      <c r="D1417" s="8">
        <v>520</v>
      </c>
    </row>
    <row r="1418" spans="1:4" x14ac:dyDescent="0.25">
      <c r="A1418" s="6">
        <v>520602</v>
      </c>
      <c r="B1418" s="7" t="s">
        <v>88</v>
      </c>
      <c r="C1418" s="8">
        <v>377</v>
      </c>
      <c r="D1418" s="8">
        <v>85</v>
      </c>
    </row>
    <row r="1419" spans="1:4" x14ac:dyDescent="0.25">
      <c r="A1419" s="6">
        <v>520603</v>
      </c>
      <c r="B1419" s="7" t="s">
        <v>89</v>
      </c>
      <c r="C1419" s="8"/>
      <c r="D1419" s="8">
        <v>179</v>
      </c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1512</v>
      </c>
      <c r="D1426" s="11">
        <f>SUM(D1417:D1425)</f>
        <v>784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>
        <v>-10</v>
      </c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-10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>
        <v>-318</v>
      </c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-318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>
        <v>-389</v>
      </c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-389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>
        <v>26121</v>
      </c>
      <c r="D1512" s="8">
        <v>37325</v>
      </c>
    </row>
    <row r="1513" spans="1:4" x14ac:dyDescent="0.25">
      <c r="A1513" s="6">
        <v>521403</v>
      </c>
      <c r="B1513" s="7" t="s">
        <v>88</v>
      </c>
      <c r="C1513" s="8">
        <v>2784</v>
      </c>
      <c r="D1513" s="8">
        <v>531</v>
      </c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28905</v>
      </c>
      <c r="D1521" s="11">
        <f>SUM(D1511:D1520)</f>
        <v>37856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>
        <v>-35</v>
      </c>
      <c r="D1524" s="8">
        <v>44</v>
      </c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-35</v>
      </c>
      <c r="D1533" s="11">
        <f>SUM(D1523:D1532)</f>
        <v>44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>
        <v>29</v>
      </c>
      <c r="D1536" s="8">
        <v>29</v>
      </c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29</v>
      </c>
      <c r="D1549" s="11">
        <f>SUM(D1535:D1548)</f>
        <v>29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4058113</v>
      </c>
      <c r="D1922" s="8">
        <v>4616693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>
        <v>3233346</v>
      </c>
      <c r="D1926" s="8">
        <v>3648312</v>
      </c>
    </row>
    <row r="1927" spans="1:4" x14ac:dyDescent="0.25">
      <c r="A1927" s="6">
        <v>540106</v>
      </c>
      <c r="B1927" s="7" t="s">
        <v>99</v>
      </c>
      <c r="C1927" s="8">
        <v>20189887</v>
      </c>
      <c r="D1927" s="8">
        <v>19558209</v>
      </c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757834</v>
      </c>
      <c r="D1929" s="8">
        <v>147668</v>
      </c>
    </row>
    <row r="1930" spans="1:4" x14ac:dyDescent="0.25">
      <c r="A1930" s="6">
        <v>540109</v>
      </c>
      <c r="B1930" s="7" t="s">
        <v>102</v>
      </c>
      <c r="C1930" s="8">
        <v>176322</v>
      </c>
      <c r="D1930" s="8">
        <v>674833</v>
      </c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>
        <v>10593</v>
      </c>
      <c r="D1932" s="8">
        <v>63051</v>
      </c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>
        <v>15740395</v>
      </c>
      <c r="D1936" s="34"/>
    </row>
    <row r="1937" spans="1:4" ht="15.75" thickBot="1" x14ac:dyDescent="0.3">
      <c r="A1937" s="9" t="s">
        <v>18</v>
      </c>
      <c r="B1937" s="10"/>
      <c r="C1937" s="11">
        <f>SUM(C1922:C1936)</f>
        <v>44166490</v>
      </c>
      <c r="D1937" s="11">
        <f>SUM(D1922:D1936)</f>
        <v>28708766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9392631</v>
      </c>
      <c r="D1956" s="8">
        <v>5821651</v>
      </c>
    </row>
    <row r="1957" spans="1:4" x14ac:dyDescent="0.25">
      <c r="A1957" s="6">
        <v>540302</v>
      </c>
      <c r="B1957" s="7" t="s">
        <v>95</v>
      </c>
      <c r="C1957" s="8">
        <v>9392636</v>
      </c>
      <c r="D1957" s="8">
        <v>5812681</v>
      </c>
    </row>
    <row r="1958" spans="1:4" x14ac:dyDescent="0.25">
      <c r="A1958" s="6">
        <v>540303</v>
      </c>
      <c r="B1958" s="7" t="s">
        <v>96</v>
      </c>
      <c r="C1958" s="8">
        <v>57658</v>
      </c>
      <c r="D1958" s="8">
        <v>108179</v>
      </c>
    </row>
    <row r="1959" spans="1:4" x14ac:dyDescent="0.25">
      <c r="A1959" s="6">
        <v>540304</v>
      </c>
      <c r="B1959" s="7" t="s">
        <v>97</v>
      </c>
      <c r="C1959" s="8">
        <v>3428</v>
      </c>
      <c r="D1959" s="8"/>
    </row>
    <row r="1960" spans="1:4" x14ac:dyDescent="0.25">
      <c r="A1960" s="6">
        <v>540305</v>
      </c>
      <c r="B1960" s="7" t="s">
        <v>98</v>
      </c>
      <c r="C1960" s="8">
        <v>1256947</v>
      </c>
      <c r="D1960" s="8">
        <v>1211323</v>
      </c>
    </row>
    <row r="1961" spans="1:4" x14ac:dyDescent="0.25">
      <c r="A1961" s="6">
        <v>540306</v>
      </c>
      <c r="B1961" s="7" t="s">
        <v>99</v>
      </c>
      <c r="C1961" s="8">
        <v>32878353</v>
      </c>
      <c r="D1961" s="8">
        <v>30159872</v>
      </c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1562359</v>
      </c>
      <c r="D1963" s="18">
        <v>1466813</v>
      </c>
    </row>
    <row r="1964" spans="1:4" x14ac:dyDescent="0.25">
      <c r="A1964" s="6">
        <v>540309</v>
      </c>
      <c r="B1964" s="7" t="s">
        <v>102</v>
      </c>
      <c r="C1964" s="8">
        <v>3850316</v>
      </c>
      <c r="D1964" s="8">
        <v>1918844</v>
      </c>
    </row>
    <row r="1965" spans="1:4" x14ac:dyDescent="0.25">
      <c r="A1965" s="6">
        <v>540310</v>
      </c>
      <c r="B1965" s="7" t="s">
        <v>103</v>
      </c>
      <c r="C1965" s="8">
        <v>982378</v>
      </c>
      <c r="D1965" s="8">
        <v>37583</v>
      </c>
    </row>
    <row r="1966" spans="1:4" x14ac:dyDescent="0.25">
      <c r="A1966" s="6">
        <v>540311</v>
      </c>
      <c r="B1966" s="7" t="s">
        <v>104</v>
      </c>
      <c r="C1966" s="8">
        <v>94417</v>
      </c>
      <c r="D1966" s="8">
        <v>214295</v>
      </c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>
        <v>678764</v>
      </c>
      <c r="D1970" s="34">
        <v>317948</v>
      </c>
    </row>
    <row r="1971" spans="1:4" ht="15.75" thickBot="1" x14ac:dyDescent="0.3">
      <c r="A1971" s="9" t="s">
        <v>18</v>
      </c>
      <c r="B1971" s="10"/>
      <c r="C1971" s="11">
        <f>SUM(C1956:C1970)</f>
        <v>60149887</v>
      </c>
      <c r="D1971" s="11">
        <f>SUM(D1956:D1970)</f>
        <v>47069189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>
        <v>22568</v>
      </c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22568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2328661</v>
      </c>
      <c r="D2007" s="8">
        <v>1879041</v>
      </c>
    </row>
    <row r="2008" spans="1:4" x14ac:dyDescent="0.25">
      <c r="A2008" s="6">
        <v>540602</v>
      </c>
      <c r="B2008" s="7" t="s">
        <v>95</v>
      </c>
      <c r="C2008" s="8">
        <v>2325072</v>
      </c>
      <c r="D2008" s="8">
        <v>1879041</v>
      </c>
    </row>
    <row r="2009" spans="1:4" x14ac:dyDescent="0.25">
      <c r="A2009" s="6">
        <v>540603</v>
      </c>
      <c r="B2009" s="7" t="s">
        <v>96</v>
      </c>
      <c r="C2009" s="8">
        <v>43272</v>
      </c>
      <c r="D2009" s="8">
        <v>8605</v>
      </c>
    </row>
    <row r="2010" spans="1:4" x14ac:dyDescent="0.25">
      <c r="A2010" s="6">
        <v>540604</v>
      </c>
      <c r="B2010" s="7" t="s">
        <v>97</v>
      </c>
      <c r="C2010" s="8"/>
      <c r="D2010" s="8">
        <v>2565</v>
      </c>
    </row>
    <row r="2011" spans="1:4" x14ac:dyDescent="0.25">
      <c r="A2011" s="6">
        <v>540605</v>
      </c>
      <c r="B2011" s="7" t="s">
        <v>98</v>
      </c>
      <c r="C2011" s="8">
        <v>181698</v>
      </c>
      <c r="D2011" s="8">
        <v>110070</v>
      </c>
    </row>
    <row r="2012" spans="1:4" x14ac:dyDescent="0.25">
      <c r="A2012" s="6">
        <v>540606</v>
      </c>
      <c r="B2012" s="7" t="s">
        <v>99</v>
      </c>
      <c r="C2012" s="8">
        <v>12063949</v>
      </c>
      <c r="D2012" s="8">
        <v>7403270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586725</v>
      </c>
      <c r="D2014" s="18">
        <v>399817</v>
      </c>
    </row>
    <row r="2015" spans="1:4" x14ac:dyDescent="0.25">
      <c r="A2015" s="6">
        <v>540609</v>
      </c>
      <c r="B2015" s="7" t="s">
        <v>102</v>
      </c>
      <c r="C2015" s="8">
        <v>767538</v>
      </c>
      <c r="D2015" s="8">
        <v>1106951</v>
      </c>
    </row>
    <row r="2016" spans="1:4" x14ac:dyDescent="0.25">
      <c r="A2016" s="6">
        <v>540610</v>
      </c>
      <c r="B2016" s="7" t="s">
        <v>103</v>
      </c>
      <c r="C2016" s="8">
        <v>15033</v>
      </c>
      <c r="D2016" s="8">
        <v>11271</v>
      </c>
    </row>
    <row r="2017" spans="1:4" x14ac:dyDescent="0.25">
      <c r="A2017" s="6">
        <v>540611</v>
      </c>
      <c r="B2017" s="7" t="s">
        <v>104</v>
      </c>
      <c r="C2017" s="8">
        <v>85718</v>
      </c>
      <c r="D2017" s="8">
        <v>61357</v>
      </c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>
        <v>127179</v>
      </c>
      <c r="D2021" s="34">
        <v>119296</v>
      </c>
    </row>
    <row r="2022" spans="1:4" ht="15.75" thickBot="1" x14ac:dyDescent="0.3">
      <c r="A2022" s="9" t="s">
        <v>18</v>
      </c>
      <c r="B2022" s="10"/>
      <c r="C2022" s="11">
        <f>SUM(C2007:C2021)</f>
        <v>18524845</v>
      </c>
      <c r="D2022" s="11">
        <f>SUM(D2007:D2021)</f>
        <v>12981284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>
        <v>4906480</v>
      </c>
      <c r="D2024" s="8">
        <v>3091469</v>
      </c>
    </row>
    <row r="2025" spans="1:4" x14ac:dyDescent="0.25">
      <c r="A2025" s="6">
        <v>540702</v>
      </c>
      <c r="B2025" s="7" t="s">
        <v>95</v>
      </c>
      <c r="C2025" s="8">
        <v>2727632</v>
      </c>
      <c r="D2025" s="8">
        <v>1597194</v>
      </c>
    </row>
    <row r="2026" spans="1:4" x14ac:dyDescent="0.25">
      <c r="A2026" s="6">
        <v>540703</v>
      </c>
      <c r="B2026" s="7" t="s">
        <v>96</v>
      </c>
      <c r="C2026" s="8">
        <v>4033</v>
      </c>
      <c r="D2026" s="8">
        <v>5262</v>
      </c>
    </row>
    <row r="2027" spans="1:4" x14ac:dyDescent="0.25">
      <c r="A2027" s="6">
        <v>540704</v>
      </c>
      <c r="B2027" s="7" t="s">
        <v>97</v>
      </c>
      <c r="C2027" s="8">
        <v>1737</v>
      </c>
      <c r="D2027" s="8"/>
    </row>
    <row r="2028" spans="1:4" x14ac:dyDescent="0.25">
      <c r="A2028" s="6">
        <v>540705</v>
      </c>
      <c r="B2028" s="7" t="s">
        <v>98</v>
      </c>
      <c r="C2028" s="8">
        <v>28606</v>
      </c>
      <c r="D2028" s="8">
        <v>11756</v>
      </c>
    </row>
    <row r="2029" spans="1:4" x14ac:dyDescent="0.25">
      <c r="A2029" s="6">
        <v>540706</v>
      </c>
      <c r="B2029" s="7" t="s">
        <v>99</v>
      </c>
      <c r="C2029" s="8">
        <v>228596</v>
      </c>
      <c r="D2029" s="8">
        <v>341125</v>
      </c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>
        <v>350531</v>
      </c>
      <c r="D2031" s="18">
        <v>298505</v>
      </c>
    </row>
    <row r="2032" spans="1:4" x14ac:dyDescent="0.25">
      <c r="A2032" s="6">
        <v>540709</v>
      </c>
      <c r="B2032" s="7" t="s">
        <v>102</v>
      </c>
      <c r="C2032" s="8">
        <v>1557072</v>
      </c>
      <c r="D2032" s="8">
        <v>642990</v>
      </c>
    </row>
    <row r="2033" spans="1:4" x14ac:dyDescent="0.25">
      <c r="A2033" s="6">
        <v>540710</v>
      </c>
      <c r="B2033" s="7" t="s">
        <v>103</v>
      </c>
      <c r="C2033" s="8">
        <v>18552</v>
      </c>
      <c r="D2033" s="8">
        <v>6987</v>
      </c>
    </row>
    <row r="2034" spans="1:4" x14ac:dyDescent="0.25">
      <c r="A2034" s="6">
        <v>540711</v>
      </c>
      <c r="B2034" s="7" t="s">
        <v>104</v>
      </c>
      <c r="C2034" s="8">
        <v>20361</v>
      </c>
      <c r="D2034" s="8">
        <v>64386</v>
      </c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>
        <v>346170</v>
      </c>
      <c r="D2038" s="34">
        <v>180126</v>
      </c>
    </row>
    <row r="2039" spans="1:4" ht="15.75" thickBot="1" x14ac:dyDescent="0.3">
      <c r="A2039" s="9" t="s">
        <v>18</v>
      </c>
      <c r="B2039" s="10"/>
      <c r="C2039" s="11">
        <f>SUM(C2024:C2038)</f>
        <v>10189770</v>
      </c>
      <c r="D2039" s="11">
        <f>SUM(D2024:D2038)</f>
        <v>6239800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>
        <v>5246</v>
      </c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5246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>
        <v>31126400</v>
      </c>
      <c r="D2058" s="8">
        <v>21346776</v>
      </c>
    </row>
    <row r="2059" spans="1:4" x14ac:dyDescent="0.25">
      <c r="A2059" s="6">
        <v>540902</v>
      </c>
      <c r="B2059" s="7" t="s">
        <v>95</v>
      </c>
      <c r="C2059" s="8">
        <v>31126400</v>
      </c>
      <c r="D2059" s="8">
        <v>21346776</v>
      </c>
    </row>
    <row r="2060" spans="1:4" x14ac:dyDescent="0.25">
      <c r="A2060" s="6">
        <v>540903</v>
      </c>
      <c r="B2060" s="7" t="s">
        <v>96</v>
      </c>
      <c r="C2060" s="8">
        <v>36935</v>
      </c>
      <c r="D2060" s="8">
        <v>48184</v>
      </c>
    </row>
    <row r="2061" spans="1:4" x14ac:dyDescent="0.25">
      <c r="A2061" s="6">
        <v>540904</v>
      </c>
      <c r="B2061" s="7" t="s">
        <v>97</v>
      </c>
      <c r="C2061" s="8">
        <v>10141</v>
      </c>
      <c r="D2061" s="8">
        <v>-3</v>
      </c>
    </row>
    <row r="2062" spans="1:4" x14ac:dyDescent="0.25">
      <c r="A2062" s="6">
        <v>540905</v>
      </c>
      <c r="B2062" s="7" t="s">
        <v>98</v>
      </c>
      <c r="C2062" s="8">
        <v>582761</v>
      </c>
      <c r="D2062" s="8">
        <v>126239</v>
      </c>
    </row>
    <row r="2063" spans="1:4" x14ac:dyDescent="0.25">
      <c r="A2063" s="6">
        <v>540906</v>
      </c>
      <c r="B2063" s="7" t="s">
        <v>99</v>
      </c>
      <c r="C2063" s="8">
        <v>2506763</v>
      </c>
      <c r="D2063" s="8">
        <v>3740401</v>
      </c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>
        <v>3232998</v>
      </c>
      <c r="D2065" s="8">
        <v>2507528</v>
      </c>
    </row>
    <row r="2066" spans="1:4" x14ac:dyDescent="0.25">
      <c r="A2066" s="6">
        <v>540909</v>
      </c>
      <c r="B2066" s="7" t="s">
        <v>102</v>
      </c>
      <c r="C2066" s="8">
        <v>12098385</v>
      </c>
      <c r="D2066" s="8">
        <v>5803470</v>
      </c>
    </row>
    <row r="2067" spans="1:4" x14ac:dyDescent="0.25">
      <c r="A2067" s="6">
        <v>540910</v>
      </c>
      <c r="B2067" s="7" t="s">
        <v>103</v>
      </c>
      <c r="C2067" s="8">
        <v>169891</v>
      </c>
      <c r="D2067" s="8">
        <v>66722</v>
      </c>
    </row>
    <row r="2068" spans="1:4" x14ac:dyDescent="0.25">
      <c r="A2068" s="6">
        <v>540911</v>
      </c>
      <c r="B2068" s="7" t="s">
        <v>104</v>
      </c>
      <c r="C2068" s="8">
        <v>186454</v>
      </c>
      <c r="D2068" s="8">
        <v>589616</v>
      </c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>
        <v>1390960</v>
      </c>
      <c r="D2072" s="34">
        <v>327123</v>
      </c>
    </row>
    <row r="2073" spans="1:4" ht="15.75" thickBot="1" x14ac:dyDescent="0.3">
      <c r="A2073" s="9" t="s">
        <v>18</v>
      </c>
      <c r="B2073" s="10"/>
      <c r="C2073" s="11">
        <f>SUM(C2058:C2072)</f>
        <v>82468088</v>
      </c>
      <c r="D2073" s="11">
        <f>SUM(D2058:D2072)</f>
        <v>55902832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>
        <v>4573201</v>
      </c>
      <c r="D2075" s="8">
        <v>857667</v>
      </c>
    </row>
    <row r="2076" spans="1:4" x14ac:dyDescent="0.25">
      <c r="A2076" s="6">
        <v>541002</v>
      </c>
      <c r="B2076" s="7" t="s">
        <v>95</v>
      </c>
      <c r="C2076" s="8">
        <v>4573201</v>
      </c>
      <c r="D2076" s="8">
        <v>857667</v>
      </c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>
        <v>105375</v>
      </c>
      <c r="D2079" s="8">
        <v>146369</v>
      </c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>
        <v>54531</v>
      </c>
      <c r="D2082" s="8">
        <v>42678</v>
      </c>
    </row>
    <row r="2083" spans="1:4" x14ac:dyDescent="0.25">
      <c r="A2083" s="6">
        <v>541009</v>
      </c>
      <c r="B2083" s="7" t="s">
        <v>102</v>
      </c>
      <c r="C2083" s="8">
        <v>2389511</v>
      </c>
      <c r="D2083" s="8">
        <v>443226</v>
      </c>
    </row>
    <row r="2084" spans="1:4" x14ac:dyDescent="0.25">
      <c r="A2084" s="6">
        <v>541010</v>
      </c>
      <c r="B2084" s="7" t="s">
        <v>103</v>
      </c>
      <c r="C2084" s="8"/>
      <c r="D2084" s="8">
        <v>-153</v>
      </c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>
        <v>1618972</v>
      </c>
      <c r="D2089" s="34">
        <v>1203374</v>
      </c>
    </row>
    <row r="2090" spans="1:4" ht="15.75" thickBot="1" x14ac:dyDescent="0.3">
      <c r="A2090" s="9" t="s">
        <v>18</v>
      </c>
      <c r="B2090" s="10"/>
      <c r="C2090" s="11">
        <f>SUM(C2075:C2089)</f>
        <v>13314791</v>
      </c>
      <c r="D2090" s="11">
        <f>SUM(D2075:D2089)</f>
        <v>3550828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>
        <v>288318</v>
      </c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288318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>
        <v>12859973</v>
      </c>
      <c r="D2127" s="8">
        <v>12220315</v>
      </c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12859973</v>
      </c>
      <c r="D2141" s="11">
        <f>SUM(D2126:D2140)</f>
        <v>12220315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20815672</v>
      </c>
      <c r="D2143" s="8">
        <v>13326467</v>
      </c>
    </row>
    <row r="2144" spans="1:4" x14ac:dyDescent="0.25">
      <c r="A2144" s="6">
        <v>541402</v>
      </c>
      <c r="B2144" s="7" t="s">
        <v>95</v>
      </c>
      <c r="C2144" s="8">
        <v>20815684</v>
      </c>
      <c r="D2144" s="8">
        <v>13326467</v>
      </c>
    </row>
    <row r="2145" spans="1:4" x14ac:dyDescent="0.25">
      <c r="A2145" s="6">
        <v>541403</v>
      </c>
      <c r="B2145" s="7" t="s">
        <v>96</v>
      </c>
      <c r="C2145" s="8">
        <v>150585</v>
      </c>
      <c r="D2145" s="8">
        <v>288412</v>
      </c>
    </row>
    <row r="2146" spans="1:4" x14ac:dyDescent="0.25">
      <c r="A2146" s="6">
        <v>541404</v>
      </c>
      <c r="B2146" s="7" t="s">
        <v>97</v>
      </c>
      <c r="C2146" s="8">
        <v>10971</v>
      </c>
      <c r="D2146" s="8"/>
    </row>
    <row r="2147" spans="1:4" x14ac:dyDescent="0.25">
      <c r="A2147" s="6">
        <v>541405</v>
      </c>
      <c r="B2147" s="7" t="s">
        <v>98</v>
      </c>
      <c r="C2147" s="8">
        <v>949144</v>
      </c>
      <c r="D2147" s="8">
        <v>922887</v>
      </c>
    </row>
    <row r="2148" spans="1:4" x14ac:dyDescent="0.25">
      <c r="A2148" s="6">
        <v>541406</v>
      </c>
      <c r="B2148" s="7" t="s">
        <v>99</v>
      </c>
      <c r="C2148" s="8">
        <v>31585172</v>
      </c>
      <c r="D2148" s="8">
        <v>27839376</v>
      </c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3389186</v>
      </c>
      <c r="D2150" s="8">
        <v>3908365</v>
      </c>
    </row>
    <row r="2151" spans="1:4" x14ac:dyDescent="0.25">
      <c r="A2151" s="6">
        <v>541409</v>
      </c>
      <c r="B2151" s="7" t="s">
        <v>102</v>
      </c>
      <c r="C2151" s="8">
        <v>7721926</v>
      </c>
      <c r="D2151" s="8">
        <v>3655841</v>
      </c>
    </row>
    <row r="2152" spans="1:4" x14ac:dyDescent="0.25">
      <c r="A2152" s="6">
        <v>541410</v>
      </c>
      <c r="B2152" s="7" t="s">
        <v>103</v>
      </c>
      <c r="C2152" s="8">
        <v>1934136</v>
      </c>
      <c r="D2152" s="8">
        <v>28469</v>
      </c>
    </row>
    <row r="2153" spans="1:4" x14ac:dyDescent="0.25">
      <c r="A2153" s="6">
        <v>541411</v>
      </c>
      <c r="B2153" s="7" t="s">
        <v>104</v>
      </c>
      <c r="C2153" s="8">
        <v>218926</v>
      </c>
      <c r="D2153" s="8">
        <v>504237</v>
      </c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>
        <v>1372135</v>
      </c>
      <c r="D2157" s="34">
        <v>590338</v>
      </c>
    </row>
    <row r="2158" spans="1:4" ht="15.75" thickBot="1" x14ac:dyDescent="0.3">
      <c r="A2158" s="9" t="s">
        <v>18</v>
      </c>
      <c r="B2158" s="10"/>
      <c r="C2158" s="11">
        <f>SUM(C2143:C2157)</f>
        <v>88963537</v>
      </c>
      <c r="D2158" s="11">
        <f>SUM(D2143:D2157)</f>
        <v>64390859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>
        <v>8881777</v>
      </c>
      <c r="D2160" s="8">
        <v>5587849</v>
      </c>
    </row>
    <row r="2161" spans="1:4" x14ac:dyDescent="0.25">
      <c r="A2161" s="6">
        <v>541502</v>
      </c>
      <c r="B2161" s="7" t="s">
        <v>95</v>
      </c>
      <c r="C2161" s="8">
        <v>13769903</v>
      </c>
      <c r="D2161" s="8">
        <v>9510946</v>
      </c>
    </row>
    <row r="2162" spans="1:4" x14ac:dyDescent="0.25">
      <c r="A2162" s="6">
        <v>541503</v>
      </c>
      <c r="B2162" s="7" t="s">
        <v>96</v>
      </c>
      <c r="C2162" s="8">
        <v>19274</v>
      </c>
      <c r="D2162" s="8">
        <v>21174</v>
      </c>
    </row>
    <row r="2163" spans="1:4" x14ac:dyDescent="0.25">
      <c r="A2163" s="6">
        <v>541504</v>
      </c>
      <c r="B2163" s="7" t="s">
        <v>97</v>
      </c>
      <c r="C2163" s="8">
        <v>-1</v>
      </c>
      <c r="D2163" s="8">
        <v>7387</v>
      </c>
    </row>
    <row r="2164" spans="1:4" x14ac:dyDescent="0.25">
      <c r="A2164" s="6">
        <v>541505</v>
      </c>
      <c r="B2164" s="7" t="s">
        <v>98</v>
      </c>
      <c r="C2164" s="8">
        <v>40891</v>
      </c>
      <c r="D2164" s="8">
        <v>17123</v>
      </c>
    </row>
    <row r="2165" spans="1:4" x14ac:dyDescent="0.25">
      <c r="A2165" s="6">
        <v>541506</v>
      </c>
      <c r="B2165" s="7" t="s">
        <v>99</v>
      </c>
      <c r="C2165" s="8">
        <v>1611487</v>
      </c>
      <c r="D2165" s="8">
        <v>7402743</v>
      </c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>
        <v>1020082</v>
      </c>
      <c r="D2167" s="8">
        <v>1199674</v>
      </c>
    </row>
    <row r="2168" spans="1:4" x14ac:dyDescent="0.25">
      <c r="A2168" s="6">
        <v>541509</v>
      </c>
      <c r="B2168" s="7" t="s">
        <v>102</v>
      </c>
      <c r="C2168" s="8">
        <v>2498679</v>
      </c>
      <c r="D2168" s="8">
        <v>2990556</v>
      </c>
    </row>
    <row r="2169" spans="1:4" x14ac:dyDescent="0.25">
      <c r="A2169" s="6">
        <v>541510</v>
      </c>
      <c r="B2169" s="7" t="s">
        <v>103</v>
      </c>
      <c r="C2169" s="8">
        <v>26628</v>
      </c>
      <c r="D2169" s="8">
        <v>86806</v>
      </c>
    </row>
    <row r="2170" spans="1:4" x14ac:dyDescent="0.25">
      <c r="A2170" s="6">
        <v>541511</v>
      </c>
      <c r="B2170" s="7" t="s">
        <v>104</v>
      </c>
      <c r="C2170" s="8">
        <v>235846</v>
      </c>
      <c r="D2170" s="8">
        <v>150614</v>
      </c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>
        <v>612199</v>
      </c>
      <c r="D2174" s="34">
        <v>640610</v>
      </c>
    </row>
    <row r="2175" spans="1:4" ht="15.75" thickBot="1" x14ac:dyDescent="0.3">
      <c r="A2175" s="9" t="s">
        <v>18</v>
      </c>
      <c r="B2175" s="10"/>
      <c r="C2175" s="11">
        <f>SUM(C2160:C2174)</f>
        <v>28716765</v>
      </c>
      <c r="D2175" s="11">
        <f>SUM(D2160:D2174)</f>
        <v>27615482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>
        <v>81492480</v>
      </c>
      <c r="D2177" s="8">
        <v>36245999</v>
      </c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>
        <v>45921</v>
      </c>
      <c r="D2179" s="8">
        <v>45921</v>
      </c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>
        <v>25082</v>
      </c>
      <c r="D2181" s="8">
        <v>25082</v>
      </c>
    </row>
    <row r="2182" spans="1:4" x14ac:dyDescent="0.25">
      <c r="A2182" s="6">
        <v>541606</v>
      </c>
      <c r="B2182" s="7" t="s">
        <v>99</v>
      </c>
      <c r="C2182" s="8">
        <v>200000</v>
      </c>
      <c r="D2182" s="8">
        <v>200000</v>
      </c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>
        <v>5073981</v>
      </c>
      <c r="D2184" s="8">
        <v>5073273</v>
      </c>
    </row>
    <row r="2185" spans="1:4" x14ac:dyDescent="0.25">
      <c r="A2185" s="6">
        <v>541609</v>
      </c>
      <c r="B2185" s="7" t="s">
        <v>102</v>
      </c>
      <c r="C2185" s="8">
        <v>849207</v>
      </c>
      <c r="D2185" s="8">
        <v>1394259</v>
      </c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>
        <v>18000</v>
      </c>
      <c r="D2187" s="8">
        <v>18000</v>
      </c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>
        <v>661299</v>
      </c>
      <c r="D2191" s="34">
        <v>10559459</v>
      </c>
    </row>
    <row r="2192" spans="1:4" ht="15.75" thickBot="1" x14ac:dyDescent="0.3">
      <c r="A2192" s="9" t="s">
        <v>18</v>
      </c>
      <c r="B2192" s="10"/>
      <c r="C2192" s="11">
        <f>SUM(C2177:C2191)</f>
        <v>88365970</v>
      </c>
      <c r="D2192" s="11">
        <f>SUM(D2177:D2191)</f>
        <v>53561993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>
        <v>26008485</v>
      </c>
      <c r="D2194" s="8">
        <v>29072768</v>
      </c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>
        <v>39033</v>
      </c>
      <c r="D2196" s="8">
        <v>39033</v>
      </c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>
        <v>21320</v>
      </c>
      <c r="D2198" s="8">
        <v>21320</v>
      </c>
    </row>
    <row r="2199" spans="1:4" x14ac:dyDescent="0.25">
      <c r="A2199" s="6">
        <v>541706</v>
      </c>
      <c r="B2199" s="7" t="s">
        <v>99</v>
      </c>
      <c r="C2199" s="8">
        <v>170000</v>
      </c>
      <c r="D2199" s="8">
        <v>170000</v>
      </c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>
        <v>3570426</v>
      </c>
      <c r="D2201" s="8">
        <v>3570426</v>
      </c>
    </row>
    <row r="2202" spans="1:4" x14ac:dyDescent="0.25">
      <c r="A2202" s="6">
        <v>541709</v>
      </c>
      <c r="B2202" s="7" t="s">
        <v>102</v>
      </c>
      <c r="C2202" s="8">
        <v>430188</v>
      </c>
      <c r="D2202" s="8">
        <v>478411</v>
      </c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>
        <v>15300</v>
      </c>
      <c r="D2204" s="8">
        <v>15300</v>
      </c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>
        <v>7754362</v>
      </c>
      <c r="D2208" s="34">
        <v>7754269</v>
      </c>
    </row>
    <row r="2209" spans="1:4" ht="15.75" thickBot="1" x14ac:dyDescent="0.3">
      <c r="A2209" s="9" t="s">
        <v>18</v>
      </c>
      <c r="B2209" s="10"/>
      <c r="C2209" s="11">
        <f>SUM(C2194:C2208)</f>
        <v>38009114</v>
      </c>
      <c r="D2209" s="11">
        <f>SUM(D2194:D2208)</f>
        <v>41121527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>
        <v>2281070</v>
      </c>
      <c r="D2228" s="8">
        <v>2303460</v>
      </c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>
        <v>143777</v>
      </c>
      <c r="D2230" s="8">
        <v>150124</v>
      </c>
    </row>
    <row r="2231" spans="1:4" x14ac:dyDescent="0.25">
      <c r="A2231" s="6">
        <v>541904</v>
      </c>
      <c r="B2231" s="7" t="s">
        <v>353</v>
      </c>
      <c r="C2231" s="8">
        <v>1134058</v>
      </c>
      <c r="D2231" s="8">
        <v>1115961</v>
      </c>
    </row>
    <row r="2232" spans="1:4" x14ac:dyDescent="0.25">
      <c r="A2232" s="6">
        <v>541905</v>
      </c>
      <c r="B2232" s="7" t="s">
        <v>354</v>
      </c>
      <c r="C2232" s="8">
        <v>294377</v>
      </c>
      <c r="D2232" s="8"/>
    </row>
    <row r="2233" spans="1:4" x14ac:dyDescent="0.25">
      <c r="A2233" s="6">
        <v>541906</v>
      </c>
      <c r="B2233" s="7" t="s">
        <v>355</v>
      </c>
      <c r="C2233" s="8">
        <v>56442</v>
      </c>
      <c r="D2233" s="8">
        <v>44671</v>
      </c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>
        <v>1360714</v>
      </c>
      <c r="D2239" s="8">
        <v>1056637</v>
      </c>
    </row>
    <row r="2240" spans="1:4" x14ac:dyDescent="0.25">
      <c r="A2240" s="6">
        <v>541913</v>
      </c>
      <c r="B2240" s="7" t="s">
        <v>364</v>
      </c>
      <c r="C2240" s="8">
        <v>13067</v>
      </c>
      <c r="D2240" s="8">
        <v>12593</v>
      </c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>
        <v>32000</v>
      </c>
      <c r="D2242" s="8"/>
    </row>
    <row r="2243" spans="1:4" x14ac:dyDescent="0.25">
      <c r="A2243" s="6">
        <v>541916</v>
      </c>
      <c r="B2243" s="7" t="s">
        <v>368</v>
      </c>
      <c r="C2243" s="8">
        <v>21000</v>
      </c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>
        <v>312237</v>
      </c>
      <c r="D2246" s="8">
        <v>181133</v>
      </c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>
        <v>117482</v>
      </c>
      <c r="D2251" s="8">
        <v>45890</v>
      </c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>
        <v>175826</v>
      </c>
      <c r="D2253" s="8">
        <v>204925</v>
      </c>
    </row>
    <row r="2254" spans="1:4" x14ac:dyDescent="0.25">
      <c r="A2254" s="6">
        <v>541927</v>
      </c>
      <c r="B2254" s="7" t="s">
        <v>381</v>
      </c>
      <c r="C2254" s="8">
        <v>10000</v>
      </c>
      <c r="D2254" s="8"/>
    </row>
    <row r="2255" spans="1:4" x14ac:dyDescent="0.25">
      <c r="A2255" s="6">
        <v>541928</v>
      </c>
      <c r="B2255" s="7" t="s">
        <v>412</v>
      </c>
      <c r="C2255" s="8">
        <v>700</v>
      </c>
      <c r="D2255" s="8">
        <v>700</v>
      </c>
    </row>
    <row r="2256" spans="1:4" x14ac:dyDescent="0.25">
      <c r="A2256" s="6">
        <v>541929</v>
      </c>
      <c r="B2256" s="7" t="s">
        <v>384</v>
      </c>
      <c r="C2256" s="8">
        <v>915</v>
      </c>
      <c r="D2256" s="8"/>
    </row>
    <row r="2257" spans="1:4" x14ac:dyDescent="0.25">
      <c r="A2257" s="6">
        <v>541930</v>
      </c>
      <c r="B2257" s="7" t="s">
        <v>413</v>
      </c>
      <c r="C2257" s="8">
        <v>32268</v>
      </c>
      <c r="D2257" s="8">
        <v>31983</v>
      </c>
    </row>
    <row r="2258" spans="1:4" x14ac:dyDescent="0.25">
      <c r="A2258" s="6">
        <v>541931</v>
      </c>
      <c r="B2258" s="7" t="s">
        <v>414</v>
      </c>
      <c r="C2258" s="8">
        <v>172877</v>
      </c>
      <c r="D2258" s="8">
        <v>115602</v>
      </c>
    </row>
    <row r="2259" spans="1:4" x14ac:dyDescent="0.25">
      <c r="A2259" s="6">
        <v>541932</v>
      </c>
      <c r="B2259" s="7" t="s">
        <v>358</v>
      </c>
      <c r="C2259" s="8">
        <v>335668</v>
      </c>
      <c r="D2259" s="8">
        <v>113310</v>
      </c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>
        <v>492869</v>
      </c>
      <c r="D2261" s="18">
        <v>454036</v>
      </c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28480</v>
      </c>
      <c r="D2263" s="18">
        <v>28664</v>
      </c>
    </row>
    <row r="2264" spans="1:4" x14ac:dyDescent="0.25">
      <c r="A2264" s="16">
        <v>541937</v>
      </c>
      <c r="B2264" s="17" t="s">
        <v>169</v>
      </c>
      <c r="C2264" s="18">
        <v>162329</v>
      </c>
      <c r="D2264" s="18">
        <v>164273</v>
      </c>
    </row>
    <row r="2265" spans="1:4" x14ac:dyDescent="0.25">
      <c r="A2265" s="16">
        <v>541938</v>
      </c>
      <c r="B2265" s="17" t="s">
        <v>170</v>
      </c>
      <c r="C2265" s="18">
        <v>20251</v>
      </c>
      <c r="D2265" s="18">
        <v>20553</v>
      </c>
    </row>
    <row r="2266" spans="1:4" x14ac:dyDescent="0.25">
      <c r="A2266" s="16">
        <v>541939</v>
      </c>
      <c r="B2266" s="17" t="s">
        <v>171</v>
      </c>
      <c r="C2266" s="18">
        <v>162100</v>
      </c>
      <c r="D2266" s="18">
        <v>164041</v>
      </c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>
        <v>143315</v>
      </c>
      <c r="D2268" s="18">
        <v>502262</v>
      </c>
    </row>
    <row r="2269" spans="1:4" ht="15.75" thickBot="1" x14ac:dyDescent="0.3">
      <c r="A2269" s="9" t="s">
        <v>18</v>
      </c>
      <c r="B2269" s="10"/>
      <c r="C2269" s="11">
        <f>SUM(C2228:C2268)</f>
        <v>7503822</v>
      </c>
      <c r="D2269" s="11">
        <f>SUM(D2228:D2268)</f>
        <v>6710818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193174</v>
      </c>
      <c r="D2276" s="8">
        <v>232119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193174</v>
      </c>
      <c r="D2279" s="11">
        <f>SUM(D2275:D2278)</f>
        <v>232119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199708</v>
      </c>
      <c r="D2282" s="8">
        <v>236423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199708</v>
      </c>
      <c r="D2285" s="11">
        <f>SUM(D2281:D2284)</f>
        <v>236423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494435251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362500854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37772848</v>
      </c>
      <c r="D2402" s="62">
        <f>D1115-D2400</f>
        <v>18624941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73AB6-64F5-4FA9-A462-8657EC032AD9}">
  <dimension ref="A1:D2402"/>
  <sheetViews>
    <sheetView workbookViewId="0">
      <selection activeCell="F10" sqref="F10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17189984</v>
      </c>
      <c r="D11" s="8">
        <v>14100000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1746084</v>
      </c>
      <c r="D16" s="8">
        <v>1751285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18936068</v>
      </c>
      <c r="D18" s="11">
        <f>SUM(D4:D17)</f>
        <v>15851285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25">
      <c r="A22" s="6">
        <v>1203</v>
      </c>
      <c r="B22" s="7" t="s">
        <v>22</v>
      </c>
      <c r="C22" s="8">
        <v>7778015</v>
      </c>
      <c r="D22" s="8">
        <v>9109731</v>
      </c>
    </row>
    <row r="23" spans="1:4" x14ac:dyDescent="0.25">
      <c r="A23" s="6">
        <v>1204</v>
      </c>
      <c r="B23" s="7" t="s">
        <v>23</v>
      </c>
      <c r="C23" s="8">
        <v>3009</v>
      </c>
      <c r="D23" s="8">
        <v>120726</v>
      </c>
    </row>
    <row r="24" spans="1:4" ht="15.75" thickBot="1" x14ac:dyDescent="0.3">
      <c r="A24" s="16">
        <v>1205</v>
      </c>
      <c r="B24" s="17" t="s">
        <v>24</v>
      </c>
      <c r="C24" s="8">
        <v>2752434</v>
      </c>
      <c r="D24" s="18">
        <v>9239777</v>
      </c>
    </row>
    <row r="25" spans="1:4" ht="15.75" thickBot="1" x14ac:dyDescent="0.3">
      <c r="A25" s="9" t="s">
        <v>18</v>
      </c>
      <c r="B25" s="10"/>
      <c r="C25" s="11">
        <f>SUM(C20:C24)</f>
        <v>10553458</v>
      </c>
      <c r="D25" s="11">
        <f>SUM(D20:D24)</f>
        <v>18490234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488222</v>
      </c>
      <c r="D27" s="8">
        <v>8747691</v>
      </c>
    </row>
    <row r="28" spans="1:4" x14ac:dyDescent="0.25">
      <c r="A28" s="6">
        <v>1302</v>
      </c>
      <c r="B28" s="7" t="s">
        <v>27</v>
      </c>
      <c r="C28" s="8">
        <v>4270651</v>
      </c>
      <c r="D28" s="8">
        <v>9296123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18580</v>
      </c>
      <c r="D30" s="8">
        <v>15381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>
        <v>72550</v>
      </c>
      <c r="D33" s="8">
        <v>803172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4850003</v>
      </c>
      <c r="D40" s="11">
        <f>SUM(D27:D39)</f>
        <v>18862367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75950</v>
      </c>
      <c r="D42" s="8">
        <v>75950</v>
      </c>
    </row>
    <row r="43" spans="1:4" x14ac:dyDescent="0.25">
      <c r="A43" s="6">
        <v>1402</v>
      </c>
      <c r="B43" s="7" t="s">
        <v>41</v>
      </c>
      <c r="C43" s="8">
        <v>1580563</v>
      </c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6180547</v>
      </c>
      <c r="D46" s="8">
        <v>225820</v>
      </c>
    </row>
    <row r="47" spans="1:4" x14ac:dyDescent="0.25">
      <c r="A47" s="6">
        <v>1406</v>
      </c>
      <c r="B47" s="7" t="s">
        <v>45</v>
      </c>
      <c r="C47" s="8">
        <v>8575212</v>
      </c>
      <c r="D47" s="8">
        <v>16765844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16412272</v>
      </c>
      <c r="D51" s="21">
        <f>SUM(D42:D50)</f>
        <v>17067614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671800</v>
      </c>
      <c r="D57" s="8">
        <v>1136155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3242915</v>
      </c>
      <c r="D61" s="8">
        <v>576492</v>
      </c>
    </row>
    <row r="62" spans="1:4" x14ac:dyDescent="0.25">
      <c r="A62" s="22" t="s">
        <v>18</v>
      </c>
      <c r="B62" s="23"/>
      <c r="C62" s="24">
        <f>SUM(C53:C61)</f>
        <v>3914715</v>
      </c>
      <c r="D62" s="24">
        <f>SUM(D53:D61)</f>
        <v>1712647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3000000</v>
      </c>
      <c r="D64" s="8">
        <v>3000000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37763459</v>
      </c>
      <c r="D68" s="8">
        <v>49635416</v>
      </c>
    </row>
    <row r="69" spans="1:4" ht="15.75" thickBot="1" x14ac:dyDescent="0.3">
      <c r="A69" s="9" t="s">
        <v>18</v>
      </c>
      <c r="B69" s="10"/>
      <c r="C69" s="11">
        <f>SUM(C64:C68)</f>
        <v>40763459</v>
      </c>
      <c r="D69" s="11">
        <f>SUM(D64:D68)</f>
        <v>52635416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6950958</v>
      </c>
      <c r="D73" s="8">
        <v>5019142</v>
      </c>
    </row>
    <row r="74" spans="1:4" x14ac:dyDescent="0.25">
      <c r="A74" s="6">
        <v>1704</v>
      </c>
      <c r="B74" s="7" t="s">
        <v>68</v>
      </c>
      <c r="C74" s="8">
        <v>-3337628</v>
      </c>
      <c r="D74" s="8">
        <v>-2046702</v>
      </c>
    </row>
    <row r="75" spans="1:4" x14ac:dyDescent="0.25">
      <c r="A75" s="6">
        <v>1705</v>
      </c>
      <c r="B75" s="7" t="s">
        <v>69</v>
      </c>
      <c r="C75" s="8">
        <v>264589</v>
      </c>
      <c r="D75" s="8">
        <v>233083</v>
      </c>
    </row>
    <row r="76" spans="1:4" ht="15.75" thickBot="1" x14ac:dyDescent="0.3">
      <c r="A76" s="6">
        <v>1706</v>
      </c>
      <c r="B76" s="7" t="s">
        <v>70</v>
      </c>
      <c r="C76" s="8">
        <v>-228146</v>
      </c>
      <c r="D76" s="8">
        <v>-174704</v>
      </c>
    </row>
    <row r="77" spans="1:4" ht="15.75" thickBot="1" x14ac:dyDescent="0.3">
      <c r="A77" s="9" t="s">
        <v>18</v>
      </c>
      <c r="B77" s="10"/>
      <c r="C77" s="11">
        <f>SUM(C71:C76)</f>
        <v>3649773</v>
      </c>
      <c r="D77" s="11">
        <f>SUM(D71:D76)</f>
        <v>3030819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1921162</v>
      </c>
      <c r="D86" s="8">
        <v>1244847</v>
      </c>
    </row>
    <row r="87" spans="1:4" x14ac:dyDescent="0.25">
      <c r="A87" s="6">
        <v>1905</v>
      </c>
      <c r="B87" s="7" t="s">
        <v>78</v>
      </c>
      <c r="C87" s="8">
        <v>2866563</v>
      </c>
      <c r="D87" s="8">
        <v>748469</v>
      </c>
    </row>
    <row r="88" spans="1:4" x14ac:dyDescent="0.25">
      <c r="A88" s="6">
        <v>1906</v>
      </c>
      <c r="B88" s="7" t="s">
        <v>79</v>
      </c>
      <c r="C88" s="8">
        <v>-672009</v>
      </c>
      <c r="D88" s="8">
        <v>-205741</v>
      </c>
    </row>
    <row r="89" spans="1:4" x14ac:dyDescent="0.25">
      <c r="A89" s="6">
        <v>1907</v>
      </c>
      <c r="B89" s="7" t="s">
        <v>80</v>
      </c>
      <c r="C89" s="8">
        <v>11226812</v>
      </c>
      <c r="D89" s="8">
        <v>14457534</v>
      </c>
    </row>
    <row r="90" spans="1:4" x14ac:dyDescent="0.25">
      <c r="A90" s="6">
        <v>1908</v>
      </c>
      <c r="B90" s="7" t="s">
        <v>81</v>
      </c>
      <c r="C90" s="8">
        <v>-9740368</v>
      </c>
      <c r="D90" s="8">
        <v>-7913275</v>
      </c>
    </row>
    <row r="91" spans="1:4" ht="15.75" thickBot="1" x14ac:dyDescent="0.3">
      <c r="A91" s="6">
        <v>1910</v>
      </c>
      <c r="B91" s="7" t="s">
        <v>38</v>
      </c>
      <c r="C91" s="8">
        <v>6139876</v>
      </c>
      <c r="D91" s="8">
        <v>782767</v>
      </c>
    </row>
    <row r="92" spans="1:4" ht="15.75" thickBot="1" x14ac:dyDescent="0.3">
      <c r="A92" s="9" t="s">
        <v>82</v>
      </c>
      <c r="B92" s="10"/>
      <c r="C92" s="11">
        <f>SUM(C83:C91)</f>
        <v>11742036</v>
      </c>
      <c r="D92" s="11">
        <f>SUM(D83:D91)</f>
        <v>9114601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110821784</v>
      </c>
      <c r="D94" s="29">
        <f>D18+D25+D40+D51+D62+D69+D77+D81+D92</f>
        <v>136764983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>
        <v>-1670</v>
      </c>
    </row>
    <row r="99" spans="1:4" x14ac:dyDescent="0.25">
      <c r="A99" s="6">
        <v>2102</v>
      </c>
      <c r="B99" s="7" t="s">
        <v>87</v>
      </c>
      <c r="C99" s="8">
        <v>4031454</v>
      </c>
      <c r="D99" s="8">
        <v>4313874</v>
      </c>
    </row>
    <row r="100" spans="1:4" x14ac:dyDescent="0.25">
      <c r="A100" s="6">
        <v>2103</v>
      </c>
      <c r="B100" s="7" t="s">
        <v>88</v>
      </c>
      <c r="C100" s="8">
        <v>249</v>
      </c>
      <c r="D100" s="8">
        <v>678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-4093</v>
      </c>
      <c r="D103" s="8">
        <v>2371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4027610</v>
      </c>
      <c r="D105" s="11">
        <f>SUM(D98:D104)</f>
        <v>4315253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650225</v>
      </c>
      <c r="D107" s="8">
        <v>702580</v>
      </c>
    </row>
    <row r="108" spans="1:4" x14ac:dyDescent="0.25">
      <c r="A108" s="6">
        <v>2202</v>
      </c>
      <c r="B108" s="7" t="s">
        <v>95</v>
      </c>
      <c r="C108" s="8">
        <v>758726</v>
      </c>
      <c r="D108" s="8">
        <v>675590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>
        <v>-33</v>
      </c>
    </row>
    <row r="112" spans="1:4" x14ac:dyDescent="0.25">
      <c r="A112" s="6">
        <v>2206</v>
      </c>
      <c r="B112" s="7" t="s">
        <v>99</v>
      </c>
      <c r="C112" s="8">
        <v>85628</v>
      </c>
      <c r="D112" s="8">
        <v>134475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123600</v>
      </c>
      <c r="D114" s="8">
        <v>192324</v>
      </c>
    </row>
    <row r="115" spans="1:4" x14ac:dyDescent="0.25">
      <c r="A115" s="6">
        <v>2209</v>
      </c>
      <c r="B115" s="7" t="s">
        <v>102</v>
      </c>
      <c r="C115" s="8">
        <v>55</v>
      </c>
      <c r="D115" s="8">
        <v>-2324</v>
      </c>
    </row>
    <row r="116" spans="1:4" x14ac:dyDescent="0.25">
      <c r="A116" s="6">
        <v>2210</v>
      </c>
      <c r="B116" s="7" t="s">
        <v>103</v>
      </c>
      <c r="C116" s="8">
        <v>29962</v>
      </c>
      <c r="D116" s="8">
        <v>30982</v>
      </c>
    </row>
    <row r="117" spans="1:4" x14ac:dyDescent="0.25">
      <c r="A117" s="6">
        <v>2211</v>
      </c>
      <c r="B117" s="7" t="s">
        <v>104</v>
      </c>
      <c r="C117" s="8">
        <v>245510</v>
      </c>
      <c r="D117" s="8">
        <v>358235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860</v>
      </c>
      <c r="D121" s="8">
        <v>4007</v>
      </c>
    </row>
    <row r="122" spans="1:4" ht="15.75" thickBot="1" x14ac:dyDescent="0.3">
      <c r="A122" s="19">
        <v>2216</v>
      </c>
      <c r="B122" s="20" t="s">
        <v>109</v>
      </c>
      <c r="C122" s="8">
        <v>227075</v>
      </c>
      <c r="D122" s="8">
        <v>106857</v>
      </c>
    </row>
    <row r="123" spans="1:4" ht="15.75" thickBot="1" x14ac:dyDescent="0.3">
      <c r="A123" s="9" t="s">
        <v>18</v>
      </c>
      <c r="B123" s="10"/>
      <c r="C123" s="11">
        <f>SUM(C107:C122)</f>
        <v>2121641</v>
      </c>
      <c r="D123" s="11">
        <f>SUM(D107:D122)</f>
        <v>2202693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10468934</v>
      </c>
      <c r="D126" s="8">
        <v>2867928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-4758527</v>
      </c>
      <c r="D136" s="8">
        <v>-304545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4453420</v>
      </c>
      <c r="D138" s="8">
        <v>4789240</v>
      </c>
    </row>
    <row r="139" spans="1:4" ht="15.75" thickBot="1" x14ac:dyDescent="0.3">
      <c r="A139" s="6">
        <v>2314</v>
      </c>
      <c r="B139" s="7" t="s">
        <v>125</v>
      </c>
      <c r="C139" s="34">
        <v>-4065639</v>
      </c>
      <c r="D139" s="34">
        <v>-4722965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6098188</v>
      </c>
      <c r="D141" s="11">
        <f>SUM(D125:D140)</f>
        <v>2629658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7067091</v>
      </c>
      <c r="D143" s="8">
        <v>3935664</v>
      </c>
    </row>
    <row r="144" spans="1:4" x14ac:dyDescent="0.25">
      <c r="A144" s="6">
        <v>2402</v>
      </c>
      <c r="B144" s="7" t="s">
        <v>129</v>
      </c>
      <c r="C144" s="8">
        <v>227515</v>
      </c>
      <c r="D144" s="8">
        <v>10994300</v>
      </c>
    </row>
    <row r="145" spans="1:4" x14ac:dyDescent="0.25">
      <c r="A145" s="6">
        <v>2403</v>
      </c>
      <c r="B145" s="7" t="s">
        <v>130</v>
      </c>
      <c r="C145" s="8">
        <v>4428903</v>
      </c>
      <c r="D145" s="8">
        <v>5071471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677399</v>
      </c>
      <c r="D147" s="8">
        <v>-48352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12400908</v>
      </c>
      <c r="D149" s="11">
        <f>SUM(D143:D148)</f>
        <v>19953083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347590</v>
      </c>
      <c r="D155" s="8">
        <v>543812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347590</v>
      </c>
      <c r="D157" s="11">
        <f>SUM(D151:D156)</f>
        <v>543812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281891</v>
      </c>
      <c r="D160" s="8">
        <v>3520307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516229</v>
      </c>
      <c r="D164" s="8">
        <v>1236389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798120</v>
      </c>
      <c r="D167" s="11">
        <f>SUM(D159:D166)</f>
        <v>4756696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2650507</v>
      </c>
      <c r="D169" s="8">
        <v>956122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-872415</v>
      </c>
      <c r="D172" s="8">
        <v>5328950</v>
      </c>
    </row>
    <row r="173" spans="1:4" x14ac:dyDescent="0.25">
      <c r="A173" s="6">
        <v>2705</v>
      </c>
      <c r="B173" s="7" t="s">
        <v>155</v>
      </c>
      <c r="C173" s="8">
        <v>390565</v>
      </c>
      <c r="D173" s="8">
        <v>362864</v>
      </c>
    </row>
    <row r="174" spans="1:4" x14ac:dyDescent="0.25">
      <c r="A174" s="6">
        <v>2706</v>
      </c>
      <c r="B174" s="7" t="s">
        <v>156</v>
      </c>
      <c r="C174" s="8">
        <v>248</v>
      </c>
      <c r="D174" s="8">
        <v>8045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21557</v>
      </c>
      <c r="D177" s="8">
        <v>17306</v>
      </c>
    </row>
    <row r="178" spans="1:4" x14ac:dyDescent="0.25">
      <c r="A178" s="6">
        <v>2710</v>
      </c>
      <c r="B178" s="7" t="s">
        <v>160</v>
      </c>
      <c r="C178" s="8">
        <v>3369217</v>
      </c>
      <c r="D178" s="8">
        <v>3375445</v>
      </c>
    </row>
    <row r="179" spans="1:4" x14ac:dyDescent="0.25">
      <c r="A179" s="6">
        <v>2711</v>
      </c>
      <c r="B179" s="7" t="s">
        <v>161</v>
      </c>
      <c r="C179" s="8">
        <v>2080</v>
      </c>
      <c r="D179" s="8">
        <v>2080</v>
      </c>
    </row>
    <row r="180" spans="1:4" x14ac:dyDescent="0.25">
      <c r="A180" s="6">
        <v>2712</v>
      </c>
      <c r="B180" s="7" t="s">
        <v>162</v>
      </c>
      <c r="C180" s="8">
        <v>67521</v>
      </c>
      <c r="D180" s="8"/>
    </row>
    <row r="181" spans="1:4" x14ac:dyDescent="0.25">
      <c r="A181" s="6">
        <v>2713</v>
      </c>
      <c r="B181" s="7" t="s">
        <v>163</v>
      </c>
      <c r="C181" s="8">
        <v>53346</v>
      </c>
      <c r="D181" s="8">
        <v>210089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891836</v>
      </c>
      <c r="D183" s="8">
        <v>628867</v>
      </c>
    </row>
    <row r="184" spans="1:4" x14ac:dyDescent="0.25">
      <c r="A184" s="6">
        <v>2716</v>
      </c>
      <c r="B184" s="7" t="s">
        <v>166</v>
      </c>
      <c r="C184" s="8">
        <v>4130774</v>
      </c>
      <c r="D184" s="8">
        <v>1834334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196083</v>
      </c>
      <c r="D187" s="8">
        <v>157484</v>
      </c>
    </row>
    <row r="188" spans="1:4" x14ac:dyDescent="0.25">
      <c r="A188" s="16">
        <v>2720</v>
      </c>
      <c r="B188" s="17" t="s">
        <v>170</v>
      </c>
      <c r="C188" s="8">
        <v>10807</v>
      </c>
      <c r="D188" s="8">
        <v>7581</v>
      </c>
    </row>
    <row r="189" spans="1:4" x14ac:dyDescent="0.25">
      <c r="A189" s="16">
        <v>2721</v>
      </c>
      <c r="B189" s="17" t="s">
        <v>171</v>
      </c>
      <c r="C189" s="8">
        <v>158061</v>
      </c>
      <c r="D189" s="8">
        <v>123201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5834571</v>
      </c>
      <c r="D191" s="8">
        <v>2855356</v>
      </c>
    </row>
    <row r="192" spans="1:4" ht="15.75" thickBot="1" x14ac:dyDescent="0.3">
      <c r="A192" s="9" t="s">
        <v>18</v>
      </c>
      <c r="B192" s="10"/>
      <c r="C192" s="21">
        <f>SUM(C169:C191)</f>
        <v>16904758</v>
      </c>
      <c r="D192" s="21">
        <f>SUM(D169:D191)</f>
        <v>15867724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213460</v>
      </c>
      <c r="D194" s="8">
        <v>105991</v>
      </c>
    </row>
    <row r="195" spans="1:4" x14ac:dyDescent="0.25">
      <c r="A195" s="6">
        <v>2802</v>
      </c>
      <c r="B195" s="7" t="s">
        <v>176</v>
      </c>
      <c r="C195" s="8">
        <v>2665713</v>
      </c>
      <c r="D195" s="8">
        <v>2144352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2879173</v>
      </c>
      <c r="D200" s="11">
        <f>SUM(D194:D199)</f>
        <v>2250343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1530012</v>
      </c>
      <c r="D202" s="8">
        <v>3939198</v>
      </c>
    </row>
    <row r="203" spans="1:4" x14ac:dyDescent="0.25">
      <c r="A203" s="6">
        <v>2902</v>
      </c>
      <c r="B203" s="7" t="s">
        <v>182</v>
      </c>
      <c r="C203" s="8">
        <v>389602</v>
      </c>
      <c r="D203" s="8">
        <v>1292042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>
        <v>65819</v>
      </c>
    </row>
    <row r="206" spans="1:4" ht="15.75" thickBot="1" x14ac:dyDescent="0.3">
      <c r="A206" s="16">
        <v>2910</v>
      </c>
      <c r="B206" s="17" t="s">
        <v>38</v>
      </c>
      <c r="C206" s="8">
        <v>5042865</v>
      </c>
      <c r="D206" s="8">
        <v>31553</v>
      </c>
    </row>
    <row r="207" spans="1:4" ht="15.75" thickBot="1" x14ac:dyDescent="0.3">
      <c r="A207" s="9" t="s">
        <v>18</v>
      </c>
      <c r="B207" s="10"/>
      <c r="C207" s="11">
        <f>SUM(C202:C206)</f>
        <v>6962479</v>
      </c>
      <c r="D207" s="11">
        <f>SUM(D202:D206)</f>
        <v>5328612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52540467</v>
      </c>
      <c r="D209" s="29">
        <f>D105+D123+D141+D149+D157+D167+D192+D200+D207</f>
        <v>57847874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80000000</v>
      </c>
      <c r="D213" s="8">
        <v>45100000</v>
      </c>
    </row>
    <row r="214" spans="1:4" x14ac:dyDescent="0.25">
      <c r="A214" s="6">
        <v>3102</v>
      </c>
      <c r="B214" s="7" t="s">
        <v>189</v>
      </c>
      <c r="C214" s="8">
        <v>-23700900</v>
      </c>
      <c r="D214" s="8">
        <v>-1353400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56299100</v>
      </c>
      <c r="D216" s="11">
        <f>SUM(D213:D215)</f>
        <v>43746600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5603172</v>
      </c>
      <c r="D221" s="8">
        <v>5603172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-3620955</v>
      </c>
      <c r="D223" s="8">
        <v>29567336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1982217</v>
      </c>
      <c r="D225" s="11">
        <f>SUM(D221:D224)</f>
        <v>35170508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58281317</v>
      </c>
      <c r="D227" s="29">
        <f>D216+D219+D225</f>
        <v>78917108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110821784</v>
      </c>
      <c r="D229" s="29">
        <f>D209+D227</f>
        <v>136764982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60599467</v>
      </c>
      <c r="D236" s="8">
        <v>63538412</v>
      </c>
    </row>
    <row r="237" spans="1:4" x14ac:dyDescent="0.25">
      <c r="A237" s="6">
        <v>410104</v>
      </c>
      <c r="B237" s="7" t="s">
        <v>205</v>
      </c>
      <c r="C237" s="8">
        <v>4961</v>
      </c>
      <c r="D237" s="8">
        <v>1658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140060</v>
      </c>
      <c r="D243" s="8">
        <v>610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60744488</v>
      </c>
      <c r="D245" s="21">
        <f>SUM(D234:D244)</f>
        <v>63540680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5983286</v>
      </c>
      <c r="D248" s="8">
        <v>5198307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5983286</v>
      </c>
      <c r="D257" s="11">
        <f>SUM(D247:D256)</f>
        <v>5198307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>
        <v>234</v>
      </c>
      <c r="D260" s="8">
        <v>1718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234</v>
      </c>
      <c r="D269" s="11">
        <f>SUM(D259:D268)</f>
        <v>1718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259989</v>
      </c>
      <c r="D283" s="8">
        <v>260137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259989</v>
      </c>
      <c r="D292" s="11">
        <f>SUM(D283:D291)</f>
        <v>260137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49223</v>
      </c>
      <c r="D294" s="8">
        <v>118393</v>
      </c>
    </row>
    <row r="295" spans="1:4" x14ac:dyDescent="0.25">
      <c r="A295" s="6">
        <v>410602</v>
      </c>
      <c r="B295" s="7" t="s">
        <v>88</v>
      </c>
      <c r="C295" s="8">
        <v>43</v>
      </c>
      <c r="D295" s="8">
        <v>29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49266</v>
      </c>
      <c r="D303" s="11">
        <f>SUM(D294:D302)</f>
        <v>118422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14845500</v>
      </c>
      <c r="D306" s="8">
        <v>6907654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14845500</v>
      </c>
      <c r="D317" s="11">
        <f>SUM(D305:D316)</f>
        <v>6907654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3176921</v>
      </c>
      <c r="D334" s="8">
        <v>2459765</v>
      </c>
    </row>
    <row r="335" spans="1:4" x14ac:dyDescent="0.25">
      <c r="A335" s="6">
        <v>410903</v>
      </c>
      <c r="B335" s="7" t="s">
        <v>88</v>
      </c>
      <c r="C335" s="8">
        <v>83</v>
      </c>
      <c r="D335" s="8">
        <v>1271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244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3177248</v>
      </c>
      <c r="D344" s="11">
        <f>SUM(D333:D343)</f>
        <v>2461036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1068656</v>
      </c>
      <c r="D347" s="8">
        <v>928002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12140</v>
      </c>
      <c r="D354" s="8">
        <v>53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1080796</v>
      </c>
      <c r="D356" s="11">
        <f>SUM(D346:D355)</f>
        <v>928055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3297238</v>
      </c>
      <c r="D359" s="8">
        <v>2447984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3297238</v>
      </c>
      <c r="D372" s="11">
        <f>SUM(D358:D371)</f>
        <v>2447984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72</v>
      </c>
      <c r="D375" s="8">
        <v>304545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72</v>
      </c>
      <c r="D388" s="11">
        <f>SUM(D374:D387)</f>
        <v>304545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9295898</v>
      </c>
      <c r="D586" s="8">
        <v>9555196</v>
      </c>
    </row>
    <row r="587" spans="1:4" x14ac:dyDescent="0.25">
      <c r="A587" s="6">
        <v>430102</v>
      </c>
      <c r="B587" s="7" t="s">
        <v>95</v>
      </c>
      <c r="C587" s="8">
        <v>9295898</v>
      </c>
      <c r="D587" s="8">
        <v>9293311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-483096</v>
      </c>
      <c r="D589" s="8">
        <v>3442822</v>
      </c>
    </row>
    <row r="590" spans="1:4" x14ac:dyDescent="0.25">
      <c r="A590" s="6">
        <v>430105</v>
      </c>
      <c r="B590" s="7" t="s">
        <v>98</v>
      </c>
      <c r="C590" s="8">
        <v>1</v>
      </c>
      <c r="D590" s="8">
        <v>175476</v>
      </c>
    </row>
    <row r="591" spans="1:4" x14ac:dyDescent="0.25">
      <c r="A591" s="6">
        <v>430106</v>
      </c>
      <c r="B591" s="7" t="s">
        <v>271</v>
      </c>
      <c r="C591" s="8">
        <v>166791</v>
      </c>
      <c r="D591" s="8">
        <v>289567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345901</v>
      </c>
      <c r="D593" s="8">
        <v>351256</v>
      </c>
    </row>
    <row r="594" spans="1:4" x14ac:dyDescent="0.25">
      <c r="A594" s="6">
        <v>430109</v>
      </c>
      <c r="B594" s="7" t="s">
        <v>102</v>
      </c>
      <c r="C594" s="8">
        <v>17696</v>
      </c>
      <c r="D594" s="8">
        <v>45712</v>
      </c>
    </row>
    <row r="595" spans="1:4" x14ac:dyDescent="0.25">
      <c r="A595" s="6">
        <v>430110</v>
      </c>
      <c r="B595" s="7" t="s">
        <v>103</v>
      </c>
      <c r="C595" s="8"/>
      <c r="D595" s="8">
        <v>16873</v>
      </c>
    </row>
    <row r="596" spans="1:4" x14ac:dyDescent="0.25">
      <c r="A596" s="6">
        <v>430111</v>
      </c>
      <c r="B596" s="7" t="s">
        <v>104</v>
      </c>
      <c r="C596" s="8">
        <v>268130</v>
      </c>
      <c r="D596" s="8">
        <v>375242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>
        <v>25185</v>
      </c>
    </row>
    <row r="601" spans="1:4" ht="15.75" thickBot="1" x14ac:dyDescent="0.3">
      <c r="A601" s="9" t="s">
        <v>18</v>
      </c>
      <c r="B601" s="10"/>
      <c r="C601" s="11">
        <f>SUM(C586:C600)</f>
        <v>18907219</v>
      </c>
      <c r="D601" s="11">
        <f>SUM(D586:D600)</f>
        <v>23570640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2233381</v>
      </c>
      <c r="D603" s="8">
        <v>1994803</v>
      </c>
    </row>
    <row r="604" spans="1:4" x14ac:dyDescent="0.25">
      <c r="A604" s="6">
        <v>430202</v>
      </c>
      <c r="B604" s="7" t="s">
        <v>95</v>
      </c>
      <c r="C604" s="8">
        <v>1146893</v>
      </c>
      <c r="D604" s="8">
        <v>1011801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3380274</v>
      </c>
      <c r="D618" s="11">
        <f>SUM(D603:D617)</f>
        <v>3006604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217194</v>
      </c>
      <c r="D620" s="8">
        <v>665172</v>
      </c>
    </row>
    <row r="621" spans="1:4" x14ac:dyDescent="0.25">
      <c r="A621" s="6">
        <v>430302</v>
      </c>
      <c r="B621" s="7" t="s">
        <v>95</v>
      </c>
      <c r="C621" s="8">
        <v>214091</v>
      </c>
      <c r="D621" s="8">
        <v>630165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-58479</v>
      </c>
      <c r="D623" s="8">
        <v>866936</v>
      </c>
    </row>
    <row r="624" spans="1:4" x14ac:dyDescent="0.25">
      <c r="A624" s="6">
        <v>430305</v>
      </c>
      <c r="B624" s="7" t="s">
        <v>98</v>
      </c>
      <c r="C624" s="8"/>
      <c r="D624" s="8">
        <v>32996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51620</v>
      </c>
      <c r="D627" s="8">
        <v>34094</v>
      </c>
    </row>
    <row r="628" spans="1:4" x14ac:dyDescent="0.25">
      <c r="A628" s="6">
        <v>430309</v>
      </c>
      <c r="B628" s="7" t="s">
        <v>102</v>
      </c>
      <c r="C628" s="8">
        <v>2248</v>
      </c>
      <c r="D628" s="8">
        <v>8509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>
        <v>4893</v>
      </c>
    </row>
    <row r="635" spans="1:4" ht="15.75" thickBot="1" x14ac:dyDescent="0.3">
      <c r="A635" s="9" t="s">
        <v>18</v>
      </c>
      <c r="B635" s="10"/>
      <c r="C635" s="11">
        <f>SUM(C620:C634)</f>
        <v>426674</v>
      </c>
      <c r="D635" s="11">
        <f>SUM(D620:D634)</f>
        <v>2242765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1552865</v>
      </c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1552865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1063922</v>
      </c>
      <c r="D654" s="8">
        <v>1169030</v>
      </c>
    </row>
    <row r="655" spans="1:4" x14ac:dyDescent="0.25">
      <c r="A655" s="6">
        <v>430502</v>
      </c>
      <c r="B655" s="7" t="s">
        <v>95</v>
      </c>
      <c r="C655" s="8">
        <v>656788</v>
      </c>
      <c r="D655" s="8">
        <v>718310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346774</v>
      </c>
      <c r="D657" s="8">
        <v>369308</v>
      </c>
    </row>
    <row r="658" spans="1:4" x14ac:dyDescent="0.25">
      <c r="A658" s="6">
        <v>430505</v>
      </c>
      <c r="B658" s="7" t="s">
        <v>98</v>
      </c>
      <c r="C658" s="8">
        <v>4950</v>
      </c>
      <c r="D658" s="8">
        <v>22993</v>
      </c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13638</v>
      </c>
      <c r="D661" s="8">
        <v>36166</v>
      </c>
    </row>
    <row r="662" spans="1:4" x14ac:dyDescent="0.25">
      <c r="A662" s="6">
        <v>430509</v>
      </c>
      <c r="B662" s="7" t="s">
        <v>102</v>
      </c>
      <c r="C662" s="8">
        <v>3404</v>
      </c>
      <c r="D662" s="8">
        <v>66362</v>
      </c>
    </row>
    <row r="663" spans="1:4" x14ac:dyDescent="0.25">
      <c r="A663" s="6">
        <v>430510</v>
      </c>
      <c r="B663" s="7" t="s">
        <v>103</v>
      </c>
      <c r="C663" s="8"/>
      <c r="D663" s="8">
        <v>28297</v>
      </c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1957</v>
      </c>
      <c r="D668" s="8">
        <v>311</v>
      </c>
    </row>
    <row r="669" spans="1:4" ht="15.75" thickBot="1" x14ac:dyDescent="0.3">
      <c r="A669" s="9" t="s">
        <v>18</v>
      </c>
      <c r="B669" s="10"/>
      <c r="C669" s="11">
        <f>SUM(C654:C668)</f>
        <v>2091433</v>
      </c>
      <c r="D669" s="11">
        <f>SUM(D654:D668)</f>
        <v>2410777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62628</v>
      </c>
      <c r="D671" s="8">
        <v>99933</v>
      </c>
    </row>
    <row r="672" spans="1:4" x14ac:dyDescent="0.25">
      <c r="A672" s="6">
        <v>430602</v>
      </c>
      <c r="B672" s="7" t="s">
        <v>95</v>
      </c>
      <c r="C672" s="8">
        <v>62628</v>
      </c>
      <c r="D672" s="8">
        <v>123929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-9662</v>
      </c>
      <c r="D674" s="8">
        <v>99333</v>
      </c>
    </row>
    <row r="675" spans="1:4" x14ac:dyDescent="0.25">
      <c r="A675" s="6">
        <v>430605</v>
      </c>
      <c r="B675" s="7" t="s">
        <v>98</v>
      </c>
      <c r="C675" s="8"/>
      <c r="D675" s="8">
        <v>2715</v>
      </c>
    </row>
    <row r="676" spans="1:4" x14ac:dyDescent="0.25">
      <c r="A676" s="6">
        <v>430606</v>
      </c>
      <c r="B676" s="7" t="s">
        <v>271</v>
      </c>
      <c r="C676" s="8">
        <v>6672</v>
      </c>
      <c r="D676" s="8">
        <v>13011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15647</v>
      </c>
      <c r="D678" s="8">
        <v>16303</v>
      </c>
    </row>
    <row r="679" spans="1:4" x14ac:dyDescent="0.25">
      <c r="A679" s="6">
        <v>430609</v>
      </c>
      <c r="B679" s="7" t="s">
        <v>102</v>
      </c>
      <c r="C679" s="8">
        <v>779</v>
      </c>
      <c r="D679" s="8">
        <v>2117</v>
      </c>
    </row>
    <row r="680" spans="1:4" x14ac:dyDescent="0.25">
      <c r="A680" s="6">
        <v>430610</v>
      </c>
      <c r="B680" s="7" t="s">
        <v>103</v>
      </c>
      <c r="C680" s="8"/>
      <c r="D680" s="8">
        <v>844</v>
      </c>
    </row>
    <row r="681" spans="1:4" x14ac:dyDescent="0.25">
      <c r="A681" s="6">
        <v>430611</v>
      </c>
      <c r="B681" s="7" t="s">
        <v>104</v>
      </c>
      <c r="C681" s="8">
        <v>10725</v>
      </c>
      <c r="D681" s="8">
        <v>15010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>
        <v>578</v>
      </c>
    </row>
    <row r="686" spans="1:4" ht="15.75" thickBot="1" x14ac:dyDescent="0.3">
      <c r="A686" s="9" t="s">
        <v>18</v>
      </c>
      <c r="B686" s="10"/>
      <c r="C686" s="11">
        <f>SUM(C671:C685)</f>
        <v>149417</v>
      </c>
      <c r="D686" s="11">
        <f>SUM(D671:D685)</f>
        <v>373773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5686745</v>
      </c>
      <c r="D688" s="8">
        <v>468971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840447</v>
      </c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169177</v>
      </c>
      <c r="D695" s="8">
        <v>241138</v>
      </c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>
        <v>948093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6696369</v>
      </c>
      <c r="D703" s="11">
        <f>SUM(D688:D702)</f>
        <v>1658202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>
        <v>-33808</v>
      </c>
    </row>
    <row r="706" spans="1:4" x14ac:dyDescent="0.25">
      <c r="A706" s="6">
        <v>430802</v>
      </c>
      <c r="B706" s="7" t="s">
        <v>95</v>
      </c>
      <c r="C706" s="8"/>
      <c r="D706" s="8">
        <v>-33808</v>
      </c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>
        <v>-30485</v>
      </c>
    </row>
    <row r="713" spans="1:4" x14ac:dyDescent="0.25">
      <c r="A713" s="6">
        <v>430809</v>
      </c>
      <c r="B713" s="7" t="s">
        <v>102</v>
      </c>
      <c r="C713" s="8"/>
      <c r="D713" s="8">
        <v>-45627</v>
      </c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>
        <v>-2941</v>
      </c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-146669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3822080</v>
      </c>
      <c r="D739" s="8">
        <v>4564828</v>
      </c>
    </row>
    <row r="740" spans="1:4" x14ac:dyDescent="0.25">
      <c r="A740" s="6">
        <v>431002</v>
      </c>
      <c r="B740" s="7" t="s">
        <v>95</v>
      </c>
      <c r="C740" s="8">
        <v>3717326</v>
      </c>
      <c r="D740" s="8">
        <v>4562127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>
        <v>1377129</v>
      </c>
      <c r="D742" s="8">
        <v>2099761</v>
      </c>
    </row>
    <row r="743" spans="1:4" x14ac:dyDescent="0.25">
      <c r="A743" s="6">
        <v>431005</v>
      </c>
      <c r="B743" s="7" t="s">
        <v>98</v>
      </c>
      <c r="C743" s="8">
        <v>26321</v>
      </c>
      <c r="D743" s="8">
        <v>117252</v>
      </c>
    </row>
    <row r="744" spans="1:4" x14ac:dyDescent="0.25">
      <c r="A744" s="6">
        <v>431006</v>
      </c>
      <c r="B744" s="7" t="s">
        <v>99</v>
      </c>
      <c r="C744" s="8">
        <v>115827</v>
      </c>
      <c r="D744" s="8">
        <v>77323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140502</v>
      </c>
      <c r="D746" s="8">
        <v>336319</v>
      </c>
    </row>
    <row r="747" spans="1:4" x14ac:dyDescent="0.25">
      <c r="A747" s="6">
        <v>431009</v>
      </c>
      <c r="B747" s="7" t="s">
        <v>102</v>
      </c>
      <c r="C747" s="8">
        <v>18285</v>
      </c>
      <c r="D747" s="8">
        <v>277767</v>
      </c>
    </row>
    <row r="748" spans="1:4" x14ac:dyDescent="0.25">
      <c r="A748" s="6">
        <v>431010</v>
      </c>
      <c r="B748" s="7" t="s">
        <v>103</v>
      </c>
      <c r="C748" s="8">
        <v>6749</v>
      </c>
      <c r="D748" s="8">
        <v>277420</v>
      </c>
    </row>
    <row r="749" spans="1:4" x14ac:dyDescent="0.25">
      <c r="A749" s="6">
        <v>431011</v>
      </c>
      <c r="B749" s="7" t="s">
        <v>104</v>
      </c>
      <c r="C749" s="8">
        <v>150097</v>
      </c>
      <c r="D749" s="8">
        <v>96291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10074</v>
      </c>
      <c r="D753" s="8">
        <v>2974</v>
      </c>
    </row>
    <row r="754" spans="1:4" ht="15.75" thickBot="1" x14ac:dyDescent="0.3">
      <c r="A754" s="9" t="s">
        <v>18</v>
      </c>
      <c r="B754" s="10"/>
      <c r="C754" s="11">
        <f>SUM(C739:C753)</f>
        <v>9384390</v>
      </c>
      <c r="D754" s="11">
        <f>SUM(D739:D753)</f>
        <v>12412062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3407930</v>
      </c>
      <c r="D756" s="8">
        <v>3494222</v>
      </c>
    </row>
    <row r="757" spans="1:4" x14ac:dyDescent="0.25">
      <c r="A757" s="6">
        <v>431102</v>
      </c>
      <c r="B757" s="7" t="s">
        <v>95</v>
      </c>
      <c r="C757" s="8">
        <v>3405893</v>
      </c>
      <c r="D757" s="8">
        <v>3412459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-193238</v>
      </c>
      <c r="D759" s="8">
        <v>1377129</v>
      </c>
    </row>
    <row r="760" spans="1:4" x14ac:dyDescent="0.25">
      <c r="A760" s="6">
        <v>431105</v>
      </c>
      <c r="B760" s="7" t="s">
        <v>98</v>
      </c>
      <c r="C760" s="8"/>
      <c r="D760" s="8">
        <v>26321</v>
      </c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105906</v>
      </c>
      <c r="D763" s="8">
        <v>72669</v>
      </c>
    </row>
    <row r="764" spans="1:4" x14ac:dyDescent="0.25">
      <c r="A764" s="6">
        <v>431109</v>
      </c>
      <c r="B764" s="7" t="s">
        <v>102</v>
      </c>
      <c r="C764" s="8">
        <v>5741</v>
      </c>
      <c r="D764" s="8">
        <v>18925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11310</v>
      </c>
    </row>
    <row r="771" spans="1:4" ht="15.75" thickBot="1" x14ac:dyDescent="0.3">
      <c r="A771" s="9" t="s">
        <v>18</v>
      </c>
      <c r="B771" s="10"/>
      <c r="C771" s="11">
        <f>SUM(C756:C770)</f>
        <v>6732232</v>
      </c>
      <c r="D771" s="11">
        <f>SUM(D756:D770)</f>
        <v>8413035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93772</v>
      </c>
      <c r="D773" s="8">
        <v>42773</v>
      </c>
    </row>
    <row r="774" spans="1:4" x14ac:dyDescent="0.25">
      <c r="A774" s="6">
        <v>431202</v>
      </c>
      <c r="B774" s="7" t="s">
        <v>95</v>
      </c>
      <c r="C774" s="8">
        <v>4399265</v>
      </c>
      <c r="D774" s="8">
        <v>1183268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881638</v>
      </c>
      <c r="D777" s="8">
        <v>887181</v>
      </c>
    </row>
    <row r="778" spans="1:4" x14ac:dyDescent="0.25">
      <c r="A778" s="6">
        <v>431206</v>
      </c>
      <c r="B778" s="7" t="s">
        <v>99</v>
      </c>
      <c r="C778" s="8">
        <v>13072</v>
      </c>
      <c r="D778" s="8">
        <v>13497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499758</v>
      </c>
      <c r="D780" s="8">
        <v>182330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111946</v>
      </c>
      <c r="D783" s="8">
        <v>52172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5999451</v>
      </c>
      <c r="D788" s="11">
        <f>SUM(D773:D787)</f>
        <v>2361221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2769161</v>
      </c>
      <c r="D790" s="8">
        <v>44298</v>
      </c>
    </row>
    <row r="791" spans="1:4" x14ac:dyDescent="0.25">
      <c r="A791" s="6">
        <v>431302</v>
      </c>
      <c r="B791" s="7" t="s">
        <v>95</v>
      </c>
      <c r="C791" s="8">
        <v>802741</v>
      </c>
      <c r="D791" s="8">
        <v>2744010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13751</v>
      </c>
      <c r="D794" s="8">
        <v>1351058</v>
      </c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467927</v>
      </c>
      <c r="D797" s="8">
        <v>488941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12059</v>
      </c>
      <c r="D800" s="8">
        <v>94657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4065639</v>
      </c>
      <c r="D805" s="24">
        <f>SUM(D790:D804)</f>
        <v>4722964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436161</v>
      </c>
      <c r="D1092" s="8">
        <v>665449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128421</v>
      </c>
      <c r="D1095" s="8">
        <v>211037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69986</v>
      </c>
      <c r="D1097" s="8">
        <v>270812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634568</v>
      </c>
      <c r="D1102" s="11">
        <f>SUM(D1087:D1101)</f>
        <v>1147298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43997</v>
      </c>
      <c r="D1109" s="8">
        <v>47915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220329</v>
      </c>
      <c r="D1111" s="8">
        <v>4487084</v>
      </c>
    </row>
    <row r="1112" spans="1:4" ht="15.75" thickBot="1" x14ac:dyDescent="0.3">
      <c r="A1112" s="16">
        <v>450310</v>
      </c>
      <c r="B1112" s="17" t="s">
        <v>38</v>
      </c>
      <c r="C1112" s="8">
        <v>1665121</v>
      </c>
      <c r="D1112" s="8">
        <v>350</v>
      </c>
    </row>
    <row r="1113" spans="1:4" ht="15.75" thickBot="1" x14ac:dyDescent="0.3">
      <c r="A1113" s="9" t="s">
        <v>18</v>
      </c>
      <c r="B1113" s="10"/>
      <c r="C1113" s="11">
        <f>SUM(C1108:C1112)</f>
        <v>1929447</v>
      </c>
      <c r="D1113" s="11">
        <f>SUM(D1108:D1112)</f>
        <v>4535349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151388095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148876559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25974352</v>
      </c>
      <c r="D1121" s="8">
        <v>12346550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25974352</v>
      </c>
      <c r="D1125" s="11">
        <f>SUM(D1120:D1124)</f>
        <v>12346550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984469</v>
      </c>
      <c r="D1138" s="8">
        <v>2367864</v>
      </c>
    </row>
    <row r="1139" spans="1:4" x14ac:dyDescent="0.25">
      <c r="A1139" s="6">
        <v>510304</v>
      </c>
      <c r="B1139" s="7" t="s">
        <v>88</v>
      </c>
      <c r="C1139" s="8">
        <v>868</v>
      </c>
      <c r="D1139" s="8">
        <v>571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985337</v>
      </c>
      <c r="D1147" s="11">
        <f>SUM(D1136:D1146)</f>
        <v>2368435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118393</v>
      </c>
      <c r="D1149" s="8">
        <v>24834</v>
      </c>
    </row>
    <row r="1150" spans="1:4" x14ac:dyDescent="0.25">
      <c r="A1150" s="6">
        <v>510402</v>
      </c>
      <c r="B1150" s="7" t="s">
        <v>88</v>
      </c>
      <c r="C1150" s="8">
        <v>29</v>
      </c>
      <c r="D1150" s="8">
        <v>159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118422</v>
      </c>
      <c r="D1158" s="11">
        <f>SUM(D1149:D1157)</f>
        <v>24993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299176</v>
      </c>
      <c r="D1160" s="8">
        <v>259989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299176</v>
      </c>
      <c r="D1169" s="11">
        <f>SUM(D1160:D1168)</f>
        <v>259989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>
        <v>242805</v>
      </c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242805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21372312</v>
      </c>
      <c r="D1184" s="8">
        <v>18552752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>
        <v>132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21372312</v>
      </c>
      <c r="D1193" s="11">
        <f>SUM(D1183:D1192)</f>
        <v>18552884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835</v>
      </c>
      <c r="D1208" s="8">
        <v>7301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835</v>
      </c>
      <c r="D1217" s="11">
        <f>SUM(D1207:D1216)</f>
        <v>7301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500000</v>
      </c>
      <c r="D1232" s="8">
        <v>315064</v>
      </c>
    </row>
    <row r="1233" spans="1:4" x14ac:dyDescent="0.25">
      <c r="A1233" s="6">
        <v>511103</v>
      </c>
      <c r="B1233" s="7" t="s">
        <v>334</v>
      </c>
      <c r="C1233" s="8">
        <v>27750</v>
      </c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527750</v>
      </c>
      <c r="D1241" s="11">
        <f>SUM(D1231:D1240)</f>
        <v>315064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3029974</v>
      </c>
      <c r="D1244" s="8">
        <v>3176921</v>
      </c>
    </row>
    <row r="1245" spans="1:4" x14ac:dyDescent="0.25">
      <c r="A1245" s="50">
        <v>511203</v>
      </c>
      <c r="B1245" s="7" t="s">
        <v>334</v>
      </c>
      <c r="C1245" s="8">
        <v>248</v>
      </c>
      <c r="D1245" s="8">
        <v>83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7003</v>
      </c>
      <c r="D1251" s="8">
        <v>244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3037225</v>
      </c>
      <c r="D1253" s="11">
        <f>SUM(D1243:D1252)</f>
        <v>3177248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928003</v>
      </c>
      <c r="D1256" s="8">
        <v>860634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53</v>
      </c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928056</v>
      </c>
      <c r="D1265" s="11">
        <f>SUM(D1255:D1264)</f>
        <v>860634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3671142</v>
      </c>
      <c r="D1268" s="8">
        <v>2867928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3671142</v>
      </c>
      <c r="D1281" s="11">
        <f>SUM(D1267:D1280)</f>
        <v>2867928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336494</v>
      </c>
      <c r="D1284" s="8">
        <v>320435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336494</v>
      </c>
      <c r="D1297" s="11">
        <f>SUM(D1283:D1296)</f>
        <v>320435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5690248</v>
      </c>
      <c r="D1612" s="8">
        <v>451631</v>
      </c>
    </row>
    <row r="1613" spans="1:4" x14ac:dyDescent="0.25">
      <c r="A1613" s="6">
        <v>530102</v>
      </c>
      <c r="B1613" s="7" t="s">
        <v>95</v>
      </c>
      <c r="C1613" s="8"/>
      <c r="D1613" s="8">
        <v>-33808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840447</v>
      </c>
      <c r="D1616" s="8"/>
    </row>
    <row r="1617" spans="1:4" x14ac:dyDescent="0.25">
      <c r="A1617" s="6">
        <v>530106</v>
      </c>
      <c r="B1617" s="7" t="s">
        <v>99</v>
      </c>
      <c r="C1617" s="8"/>
      <c r="D1617" s="8">
        <v>-34373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145668</v>
      </c>
      <c r="D1619" s="8">
        <v>199940</v>
      </c>
    </row>
    <row r="1620" spans="1:4" x14ac:dyDescent="0.25">
      <c r="A1620" s="6">
        <v>530109</v>
      </c>
      <c r="B1620" s="7" t="s">
        <v>102</v>
      </c>
      <c r="C1620" s="8"/>
      <c r="D1620" s="8">
        <v>-45627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7258</v>
      </c>
      <c r="D1622" s="8">
        <v>945152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6683621</v>
      </c>
      <c r="D1627" s="11">
        <f>SUM(D1612:D1626)</f>
        <v>1482915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156571</v>
      </c>
      <c r="D1629" s="8">
        <v>249835</v>
      </c>
    </row>
    <row r="1630" spans="1:4" x14ac:dyDescent="0.25">
      <c r="A1630" s="6">
        <v>530202</v>
      </c>
      <c r="B1630" s="7" t="s">
        <v>95</v>
      </c>
      <c r="C1630" s="8">
        <v>156571</v>
      </c>
      <c r="D1630" s="8">
        <v>309822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-24155</v>
      </c>
      <c r="D1632" s="8">
        <v>248332</v>
      </c>
    </row>
    <row r="1633" spans="1:4" x14ac:dyDescent="0.25">
      <c r="A1633" s="6">
        <v>530205</v>
      </c>
      <c r="B1633" s="7" t="s">
        <v>98</v>
      </c>
      <c r="C1633" s="8"/>
      <c r="D1633" s="8">
        <v>18099</v>
      </c>
    </row>
    <row r="1634" spans="1:4" x14ac:dyDescent="0.25">
      <c r="A1634" s="6">
        <v>530206</v>
      </c>
      <c r="B1634" s="7" t="s">
        <v>99</v>
      </c>
      <c r="C1634" s="8">
        <v>16679</v>
      </c>
      <c r="D1634" s="8">
        <v>32527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39118</v>
      </c>
      <c r="D1636" s="8">
        <v>40757</v>
      </c>
    </row>
    <row r="1637" spans="1:4" x14ac:dyDescent="0.25">
      <c r="A1637" s="6">
        <v>530209</v>
      </c>
      <c r="B1637" s="7" t="s">
        <v>102</v>
      </c>
      <c r="C1637" s="8">
        <v>1948</v>
      </c>
      <c r="D1637" s="8">
        <v>5293</v>
      </c>
    </row>
    <row r="1638" spans="1:4" x14ac:dyDescent="0.25">
      <c r="A1638" s="6">
        <v>530210</v>
      </c>
      <c r="B1638" s="7" t="s">
        <v>103</v>
      </c>
      <c r="C1638" s="8"/>
      <c r="D1638" s="8">
        <v>2109</v>
      </c>
    </row>
    <row r="1639" spans="1:4" x14ac:dyDescent="0.25">
      <c r="A1639" s="6">
        <v>530211</v>
      </c>
      <c r="B1639" s="7" t="s">
        <v>104</v>
      </c>
      <c r="C1639" s="8">
        <v>26813</v>
      </c>
      <c r="D1639" s="8">
        <v>37524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>
        <v>1445</v>
      </c>
    </row>
    <row r="1644" spans="1:4" ht="15.75" thickBot="1" x14ac:dyDescent="0.3">
      <c r="A1644" s="9" t="s">
        <v>18</v>
      </c>
      <c r="B1644" s="10"/>
      <c r="C1644" s="11">
        <f>SUM(C1629:C1643)</f>
        <v>373545</v>
      </c>
      <c r="D1644" s="11">
        <f>SUM(D1629:D1643)</f>
        <v>945743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99934</v>
      </c>
      <c r="D1646" s="8">
        <v>110656</v>
      </c>
    </row>
    <row r="1647" spans="1:4" x14ac:dyDescent="0.25">
      <c r="A1647" s="6">
        <v>530302</v>
      </c>
      <c r="B1647" s="7" t="s">
        <v>95</v>
      </c>
      <c r="C1647" s="8">
        <v>123930</v>
      </c>
      <c r="D1647" s="8">
        <v>291090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>
        <v>99333</v>
      </c>
      <c r="D1649" s="8">
        <v>142746</v>
      </c>
    </row>
    <row r="1650" spans="1:4" x14ac:dyDescent="0.25">
      <c r="A1650" s="6">
        <v>530305</v>
      </c>
      <c r="B1650" s="7" t="s">
        <v>98</v>
      </c>
      <c r="C1650" s="8">
        <v>2715</v>
      </c>
      <c r="D1650" s="8">
        <v>6732</v>
      </c>
    </row>
    <row r="1651" spans="1:4" x14ac:dyDescent="0.25">
      <c r="A1651" s="6">
        <v>530306</v>
      </c>
      <c r="B1651" s="7" t="s">
        <v>99</v>
      </c>
      <c r="C1651" s="8">
        <v>13011</v>
      </c>
      <c r="D1651" s="8">
        <v>8432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16302</v>
      </c>
      <c r="D1653" s="8">
        <v>42518</v>
      </c>
    </row>
    <row r="1654" spans="1:4" x14ac:dyDescent="0.25">
      <c r="A1654" s="6">
        <v>530309</v>
      </c>
      <c r="B1654" s="7" t="s">
        <v>102</v>
      </c>
      <c r="C1654" s="8">
        <v>2117</v>
      </c>
      <c r="D1654" s="8">
        <v>32697</v>
      </c>
    </row>
    <row r="1655" spans="1:4" x14ac:dyDescent="0.25">
      <c r="A1655" s="6">
        <v>530310</v>
      </c>
      <c r="B1655" s="7" t="s">
        <v>103</v>
      </c>
      <c r="C1655" s="8">
        <v>844</v>
      </c>
      <c r="D1655" s="8">
        <v>13923</v>
      </c>
    </row>
    <row r="1656" spans="1:4" x14ac:dyDescent="0.25">
      <c r="A1656" s="6">
        <v>530311</v>
      </c>
      <c r="B1656" s="7" t="s">
        <v>104</v>
      </c>
      <c r="C1656" s="8">
        <v>15010</v>
      </c>
      <c r="D1656" s="8">
        <v>9414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577</v>
      </c>
      <c r="D1660" s="8"/>
    </row>
    <row r="1661" spans="1:4" ht="15.75" thickBot="1" x14ac:dyDescent="0.3">
      <c r="A1661" s="9" t="s">
        <v>18</v>
      </c>
      <c r="B1661" s="10"/>
      <c r="C1661" s="24">
        <f>SUM(C1646:C1660)</f>
        <v>373773</v>
      </c>
      <c r="D1661" s="24">
        <f>SUM(D1646:D1660)</f>
        <v>658208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980230</v>
      </c>
      <c r="D1663" s="8">
        <v>1063921</v>
      </c>
    </row>
    <row r="1664" spans="1:4" x14ac:dyDescent="0.25">
      <c r="A1664" s="6">
        <v>530402</v>
      </c>
      <c r="B1664" s="7" t="s">
        <v>95</v>
      </c>
      <c r="C1664" s="8">
        <v>544753</v>
      </c>
      <c r="D1664" s="8">
        <v>656787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-23392</v>
      </c>
      <c r="D1666" s="8">
        <v>346774</v>
      </c>
    </row>
    <row r="1667" spans="1:4" x14ac:dyDescent="0.25">
      <c r="A1667" s="6">
        <v>530405</v>
      </c>
      <c r="B1667" s="7" t="s">
        <v>98</v>
      </c>
      <c r="C1667" s="8"/>
      <c r="D1667" s="8">
        <v>4950</v>
      </c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20648</v>
      </c>
      <c r="D1670" s="8">
        <v>13638</v>
      </c>
    </row>
    <row r="1671" spans="1:4" x14ac:dyDescent="0.25">
      <c r="A1671" s="6">
        <v>530409</v>
      </c>
      <c r="B1671" s="7" t="s">
        <v>102</v>
      </c>
      <c r="C1671" s="8">
        <v>899</v>
      </c>
      <c r="D1671" s="8">
        <v>3404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>
        <v>1957</v>
      </c>
    </row>
    <row r="1678" spans="1:4" ht="15.75" thickBot="1" x14ac:dyDescent="0.3">
      <c r="A1678" s="9" t="s">
        <v>18</v>
      </c>
      <c r="B1678" s="10"/>
      <c r="C1678" s="52">
        <f>SUM(C1663:C1677)</f>
        <v>1523138</v>
      </c>
      <c r="D1678" s="52">
        <f>SUM(D1663:D1677)</f>
        <v>2091431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4193281</v>
      </c>
      <c r="D1680" s="8">
        <v>3619134</v>
      </c>
    </row>
    <row r="1681" spans="1:4" x14ac:dyDescent="0.25">
      <c r="A1681" s="6">
        <v>530502</v>
      </c>
      <c r="B1681" s="7" t="s">
        <v>95</v>
      </c>
      <c r="C1681" s="8">
        <v>4227229</v>
      </c>
      <c r="D1681" s="8">
        <v>3606091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8420510</v>
      </c>
      <c r="D1695" s="21">
        <f>SUM(D1680:D1694)</f>
        <v>7225225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2786932</v>
      </c>
      <c r="D1697" s="8">
        <v>2597724</v>
      </c>
    </row>
    <row r="1698" spans="1:4" x14ac:dyDescent="0.25">
      <c r="A1698" s="6">
        <v>530602</v>
      </c>
      <c r="B1698" s="7" t="s">
        <v>95</v>
      </c>
      <c r="C1698" s="8">
        <v>2809460</v>
      </c>
      <c r="D1698" s="8">
        <v>2588547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5596392</v>
      </c>
      <c r="D1712" s="11">
        <f>SUM(D1697:D1711)</f>
        <v>5186271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49166</v>
      </c>
      <c r="D1714" s="8">
        <v>323765</v>
      </c>
    </row>
    <row r="1715" spans="1:4" x14ac:dyDescent="0.25">
      <c r="A1715" s="6">
        <v>530702</v>
      </c>
      <c r="B1715" s="7" t="s">
        <v>95</v>
      </c>
      <c r="C1715" s="8">
        <v>-12507</v>
      </c>
      <c r="D1715" s="8">
        <v>323750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1</v>
      </c>
      <c r="D1718" s="8">
        <v>175476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2489</v>
      </c>
      <c r="D1721" s="8">
        <v>77281</v>
      </c>
    </row>
    <row r="1722" spans="1:4" x14ac:dyDescent="0.25">
      <c r="A1722" s="6">
        <v>530709</v>
      </c>
      <c r="B1722" s="7" t="s">
        <v>102</v>
      </c>
      <c r="C1722" s="8">
        <v>14352</v>
      </c>
      <c r="D1722" s="8">
        <v>47314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>
        <v>28275</v>
      </c>
    </row>
    <row r="1729" spans="1:4" ht="15.75" thickBot="1" x14ac:dyDescent="0.3">
      <c r="A1729" s="9" t="s">
        <v>18</v>
      </c>
      <c r="B1729" s="10"/>
      <c r="C1729" s="11">
        <f>SUM(C1714:C1728)</f>
        <v>53501</v>
      </c>
      <c r="D1729" s="11">
        <f>SUM(D1714:D1728)</f>
        <v>975861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1490449</v>
      </c>
      <c r="D1731" s="8">
        <v>2194933</v>
      </c>
    </row>
    <row r="1732" spans="1:4" x14ac:dyDescent="0.25">
      <c r="A1732" s="6">
        <v>530802</v>
      </c>
      <c r="B1732" s="7" t="s">
        <v>95</v>
      </c>
      <c r="C1732" s="8">
        <v>1490552</v>
      </c>
      <c r="D1732" s="8">
        <v>2012762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-483096</v>
      </c>
      <c r="D1734" s="8">
        <v>3442822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262275</v>
      </c>
      <c r="D1738" s="8">
        <v>104390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2760180</v>
      </c>
      <c r="D1746" s="24">
        <f>SUM(D1731:D1745)</f>
        <v>7754907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1368147</v>
      </c>
      <c r="D1766" s="8">
        <v>1482236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55500</v>
      </c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83250</v>
      </c>
      <c r="D1774" s="8"/>
    </row>
    <row r="1775" spans="1:4" x14ac:dyDescent="0.25">
      <c r="A1775" s="6">
        <v>531011</v>
      </c>
      <c r="B1775" s="7" t="s">
        <v>104</v>
      </c>
      <c r="C1775" s="8">
        <v>27750</v>
      </c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1534647</v>
      </c>
      <c r="D1780" s="11">
        <f>SUM(D1765:D1779)</f>
        <v>1482236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3718359</v>
      </c>
      <c r="D1782" s="8">
        <v>3822079</v>
      </c>
    </row>
    <row r="1783" spans="1:4" x14ac:dyDescent="0.25">
      <c r="A1783" s="6">
        <v>531102</v>
      </c>
      <c r="B1783" s="7" t="s">
        <v>95</v>
      </c>
      <c r="C1783" s="8">
        <v>3718358</v>
      </c>
      <c r="D1783" s="8">
        <v>3717325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>
        <v>-193238</v>
      </c>
      <c r="D1785" s="8">
        <v>1377129</v>
      </c>
    </row>
    <row r="1786" spans="1:4" x14ac:dyDescent="0.25">
      <c r="A1786" s="6">
        <v>531105</v>
      </c>
      <c r="B1786" s="7" t="s">
        <v>98</v>
      </c>
      <c r="C1786" s="8"/>
      <c r="D1786" s="8">
        <v>26321</v>
      </c>
    </row>
    <row r="1787" spans="1:4" x14ac:dyDescent="0.25">
      <c r="A1787" s="6">
        <v>531106</v>
      </c>
      <c r="B1787" s="7" t="s">
        <v>99</v>
      </c>
      <c r="C1787" s="8">
        <v>66716</v>
      </c>
      <c r="D1787" s="8">
        <v>115827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138360</v>
      </c>
      <c r="D1789" s="8">
        <v>140502</v>
      </c>
    </row>
    <row r="1790" spans="1:4" x14ac:dyDescent="0.25">
      <c r="A1790" s="6">
        <v>531109</v>
      </c>
      <c r="B1790" s="7" t="s">
        <v>102</v>
      </c>
      <c r="C1790" s="8">
        <v>7078</v>
      </c>
      <c r="D1790" s="8">
        <v>18285</v>
      </c>
    </row>
    <row r="1791" spans="1:4" x14ac:dyDescent="0.25">
      <c r="A1791" s="6">
        <v>531110</v>
      </c>
      <c r="B1791" s="7" t="s">
        <v>103</v>
      </c>
      <c r="C1791" s="8"/>
      <c r="D1791" s="8">
        <v>6749</v>
      </c>
    </row>
    <row r="1792" spans="1:4" x14ac:dyDescent="0.25">
      <c r="A1792" s="6">
        <v>531111</v>
      </c>
      <c r="B1792" s="7" t="s">
        <v>104</v>
      </c>
      <c r="C1792" s="8">
        <v>107252</v>
      </c>
      <c r="D1792" s="8">
        <v>150097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>
        <v>10074</v>
      </c>
    </row>
    <row r="1797" spans="1:4" ht="15.75" thickBot="1" x14ac:dyDescent="0.3">
      <c r="A1797" s="9" t="s">
        <v>18</v>
      </c>
      <c r="B1797" s="10"/>
      <c r="C1797" s="11">
        <f>SUM(C1782:C1796)</f>
        <v>7562885</v>
      </c>
      <c r="D1797" s="11">
        <f>SUM(D1782:D1796)</f>
        <v>9384388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3494221</v>
      </c>
      <c r="D1799" s="8">
        <v>4145884</v>
      </c>
    </row>
    <row r="1800" spans="1:4" x14ac:dyDescent="0.25">
      <c r="A1800" s="6">
        <v>531202</v>
      </c>
      <c r="B1800" s="7" t="s">
        <v>95</v>
      </c>
      <c r="C1800" s="8">
        <v>3412459</v>
      </c>
      <c r="D1800" s="8">
        <v>4144730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>
        <v>1377129</v>
      </c>
      <c r="D1802" s="8">
        <v>2099761</v>
      </c>
    </row>
    <row r="1803" spans="1:4" x14ac:dyDescent="0.25">
      <c r="A1803" s="6">
        <v>531205</v>
      </c>
      <c r="B1803" s="7" t="s">
        <v>98</v>
      </c>
      <c r="C1803" s="8">
        <v>26321</v>
      </c>
      <c r="D1803" s="8">
        <v>117216</v>
      </c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72669</v>
      </c>
      <c r="D1806" s="8">
        <v>211256</v>
      </c>
    </row>
    <row r="1807" spans="1:4" x14ac:dyDescent="0.25">
      <c r="A1807" s="6">
        <v>531209</v>
      </c>
      <c r="B1807" s="7" t="s">
        <v>102</v>
      </c>
      <c r="C1807" s="8">
        <v>18925</v>
      </c>
      <c r="D1807" s="8">
        <v>276192</v>
      </c>
    </row>
    <row r="1808" spans="1:4" x14ac:dyDescent="0.25">
      <c r="A1808" s="6">
        <v>531210</v>
      </c>
      <c r="B1808" s="7" t="s">
        <v>103</v>
      </c>
      <c r="C1808" s="8"/>
      <c r="D1808" s="8">
        <v>276377</v>
      </c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11310</v>
      </c>
      <c r="D1813" s="8">
        <v>1413</v>
      </c>
    </row>
    <row r="1814" spans="1:4" ht="15.75" thickBot="1" x14ac:dyDescent="0.3">
      <c r="A1814" s="9" t="s">
        <v>18</v>
      </c>
      <c r="B1814" s="10"/>
      <c r="C1814" s="11">
        <f>SUM(C1799:C1813)</f>
        <v>8413034</v>
      </c>
      <c r="D1814" s="11">
        <f>SUM(D1799:D1813)</f>
        <v>11272829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3076845</v>
      </c>
      <c r="D1816" s="8">
        <v>48398</v>
      </c>
    </row>
    <row r="1817" spans="1:4" x14ac:dyDescent="0.25">
      <c r="A1817" s="6">
        <v>531302</v>
      </c>
      <c r="B1817" s="7" t="s">
        <v>95</v>
      </c>
      <c r="C1817" s="8">
        <v>815130</v>
      </c>
      <c r="D1817" s="8">
        <v>2760286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13751</v>
      </c>
      <c r="D1820" s="8">
        <v>1351058</v>
      </c>
    </row>
    <row r="1821" spans="1:4" x14ac:dyDescent="0.25">
      <c r="A1821" s="6">
        <v>531306</v>
      </c>
      <c r="B1821" s="7" t="s">
        <v>99</v>
      </c>
      <c r="C1821" s="8">
        <v>13072</v>
      </c>
      <c r="D1821" s="8">
        <v>13497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470104</v>
      </c>
      <c r="D1823" s="8">
        <v>492543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64518</v>
      </c>
      <c r="D1826" s="8">
        <v>123457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4453420</v>
      </c>
      <c r="D1831" s="11">
        <f>SUM(D1816:D1830)</f>
        <v>4789239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85135</v>
      </c>
      <c r="D1833" s="8">
        <v>38742</v>
      </c>
    </row>
    <row r="1834" spans="1:4" x14ac:dyDescent="0.25">
      <c r="A1834" s="6">
        <v>531402</v>
      </c>
      <c r="B1834" s="7" t="s">
        <v>95</v>
      </c>
      <c r="C1834" s="8">
        <v>4383970</v>
      </c>
      <c r="D1834" s="8">
        <v>1182158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881638</v>
      </c>
      <c r="D1837" s="8">
        <v>887181</v>
      </c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497580</v>
      </c>
      <c r="D1840" s="8">
        <v>182330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50544</v>
      </c>
      <c r="D1843" s="8">
        <v>52172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5898867</v>
      </c>
      <c r="D1848" s="11">
        <f>SUM(D1833:D1847)</f>
        <v>2342583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11795385</v>
      </c>
      <c r="D1867" s="8">
        <v>6669704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615300</v>
      </c>
      <c r="D1870" s="8">
        <v>180500</v>
      </c>
    </row>
    <row r="1871" spans="1:4" x14ac:dyDescent="0.25">
      <c r="A1871" s="6">
        <v>531605</v>
      </c>
      <c r="B1871" s="7" t="s">
        <v>352</v>
      </c>
      <c r="C1871" s="8">
        <v>31322</v>
      </c>
      <c r="D1871" s="8">
        <v>37024</v>
      </c>
    </row>
    <row r="1872" spans="1:4" x14ac:dyDescent="0.25">
      <c r="A1872" s="6">
        <v>531606</v>
      </c>
      <c r="B1872" s="7" t="s">
        <v>353</v>
      </c>
      <c r="C1872" s="8">
        <v>2011274</v>
      </c>
      <c r="D1872" s="8">
        <v>924584</v>
      </c>
    </row>
    <row r="1873" spans="1:4" x14ac:dyDescent="0.25">
      <c r="A1873" s="6">
        <v>531607</v>
      </c>
      <c r="B1873" s="7" t="s">
        <v>354</v>
      </c>
      <c r="C1873" s="8">
        <v>1008343</v>
      </c>
      <c r="D1873" s="8">
        <v>628867</v>
      </c>
    </row>
    <row r="1874" spans="1:4" x14ac:dyDescent="0.25">
      <c r="A1874" s="6">
        <v>531608</v>
      </c>
      <c r="B1874" s="7" t="s">
        <v>355</v>
      </c>
      <c r="C1874" s="8">
        <v>247305</v>
      </c>
      <c r="D1874" s="8">
        <v>85013</v>
      </c>
    </row>
    <row r="1875" spans="1:4" x14ac:dyDescent="0.25">
      <c r="A1875" s="6">
        <v>531609</v>
      </c>
      <c r="B1875" s="7" t="s">
        <v>356</v>
      </c>
      <c r="C1875" s="8">
        <v>229272</v>
      </c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1319484</v>
      </c>
      <c r="D1877" s="8">
        <v>1362258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360360</v>
      </c>
      <c r="D1881" s="8">
        <v>343200</v>
      </c>
    </row>
    <row r="1882" spans="1:4" x14ac:dyDescent="0.25">
      <c r="A1882" s="6">
        <v>531616</v>
      </c>
      <c r="B1882" s="7" t="s">
        <v>363</v>
      </c>
      <c r="C1882" s="8">
        <v>15002</v>
      </c>
      <c r="D1882" s="8">
        <v>13420</v>
      </c>
    </row>
    <row r="1883" spans="1:4" x14ac:dyDescent="0.25">
      <c r="A1883" s="6">
        <v>531617</v>
      </c>
      <c r="B1883" s="7" t="s">
        <v>364</v>
      </c>
      <c r="C1883" s="8">
        <v>505530</v>
      </c>
      <c r="D1883" s="8">
        <v>379532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2749397</v>
      </c>
      <c r="D1885" s="8">
        <v>2008946</v>
      </c>
    </row>
    <row r="1886" spans="1:4" x14ac:dyDescent="0.25">
      <c r="A1886" s="6">
        <v>531620</v>
      </c>
      <c r="B1886" s="7" t="s">
        <v>367</v>
      </c>
      <c r="C1886" s="8">
        <v>1956783</v>
      </c>
      <c r="D1886" s="8">
        <v>2013169</v>
      </c>
    </row>
    <row r="1887" spans="1:4" x14ac:dyDescent="0.25">
      <c r="A1887" s="6">
        <v>531621</v>
      </c>
      <c r="B1887" s="7" t="s">
        <v>368</v>
      </c>
      <c r="C1887" s="8">
        <v>1605</v>
      </c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1507816</v>
      </c>
      <c r="D1889" s="8">
        <v>669465</v>
      </c>
    </row>
    <row r="1890" spans="1:4" x14ac:dyDescent="0.25">
      <c r="A1890" s="6">
        <v>531624</v>
      </c>
      <c r="B1890" s="7" t="s">
        <v>371</v>
      </c>
      <c r="C1890" s="8">
        <v>4626466</v>
      </c>
      <c r="D1890" s="8">
        <v>10270856</v>
      </c>
    </row>
    <row r="1891" spans="1:4" x14ac:dyDescent="0.25">
      <c r="A1891" s="6">
        <v>531625</v>
      </c>
      <c r="B1891" s="7" t="s">
        <v>372</v>
      </c>
      <c r="C1891" s="8">
        <v>197502</v>
      </c>
      <c r="D1891" s="8">
        <v>87680</v>
      </c>
    </row>
    <row r="1892" spans="1:4" x14ac:dyDescent="0.25">
      <c r="A1892" s="6">
        <v>531626</v>
      </c>
      <c r="B1892" s="7" t="s">
        <v>373</v>
      </c>
      <c r="C1892" s="8">
        <v>773232</v>
      </c>
      <c r="D1892" s="8"/>
    </row>
    <row r="1893" spans="1:4" x14ac:dyDescent="0.25">
      <c r="A1893" s="6">
        <v>531627</v>
      </c>
      <c r="B1893" s="7" t="s">
        <v>374</v>
      </c>
      <c r="C1893" s="8">
        <v>334760</v>
      </c>
      <c r="D1893" s="8">
        <v>308848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72601</v>
      </c>
      <c r="D1896" s="8">
        <v>41464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120108</v>
      </c>
      <c r="D1898" s="8"/>
    </row>
    <row r="1899" spans="1:4" x14ac:dyDescent="0.25">
      <c r="A1899" s="6">
        <v>531633</v>
      </c>
      <c r="B1899" s="7" t="s">
        <v>380</v>
      </c>
      <c r="C1899" s="8">
        <v>287425</v>
      </c>
      <c r="D1899" s="8">
        <v>176063</v>
      </c>
    </row>
    <row r="1900" spans="1:4" x14ac:dyDescent="0.25">
      <c r="A1900" s="6">
        <v>531634</v>
      </c>
      <c r="B1900" s="7" t="s">
        <v>381</v>
      </c>
      <c r="C1900" s="8">
        <v>316163</v>
      </c>
      <c r="D1900" s="8">
        <v>88615</v>
      </c>
    </row>
    <row r="1901" spans="1:4" x14ac:dyDescent="0.25">
      <c r="A1901" s="6">
        <v>531635</v>
      </c>
      <c r="B1901" s="7" t="s">
        <v>382</v>
      </c>
      <c r="C1901" s="8">
        <v>27673</v>
      </c>
      <c r="D1901" s="8"/>
    </row>
    <row r="1902" spans="1:4" x14ac:dyDescent="0.25">
      <c r="A1902" s="6">
        <v>531636</v>
      </c>
      <c r="B1902" s="7" t="s">
        <v>383</v>
      </c>
      <c r="C1902" s="8">
        <v>1209500</v>
      </c>
      <c r="D1902" s="8">
        <v>115000</v>
      </c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460592</v>
      </c>
      <c r="D1904" s="8">
        <v>356437</v>
      </c>
    </row>
    <row r="1905" spans="1:4" x14ac:dyDescent="0.25">
      <c r="A1905" s="6">
        <v>531639</v>
      </c>
      <c r="B1905" s="7" t="s">
        <v>386</v>
      </c>
      <c r="C1905" s="8">
        <v>182502</v>
      </c>
      <c r="D1905" s="8">
        <v>181612</v>
      </c>
    </row>
    <row r="1906" spans="1:4" x14ac:dyDescent="0.25">
      <c r="A1906" s="6">
        <v>531640</v>
      </c>
      <c r="B1906" s="7" t="s">
        <v>387</v>
      </c>
      <c r="C1906" s="8">
        <v>122515</v>
      </c>
      <c r="D1906" s="8"/>
    </row>
    <row r="1907" spans="1:4" x14ac:dyDescent="0.25">
      <c r="A1907" s="6">
        <v>531641</v>
      </c>
      <c r="B1907" s="7" t="s">
        <v>388</v>
      </c>
      <c r="C1907" s="8">
        <v>223100</v>
      </c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153688</v>
      </c>
      <c r="D1909" s="8">
        <v>75901</v>
      </c>
    </row>
    <row r="1910" spans="1:4" x14ac:dyDescent="0.25">
      <c r="A1910" s="6">
        <v>531644</v>
      </c>
      <c r="B1910" s="7" t="s">
        <v>169</v>
      </c>
      <c r="C1910" s="8">
        <v>813514</v>
      </c>
      <c r="D1910" s="8">
        <v>506208</v>
      </c>
    </row>
    <row r="1911" spans="1:4" x14ac:dyDescent="0.25">
      <c r="A1911" s="6">
        <v>531645</v>
      </c>
      <c r="B1911" s="7" t="s">
        <v>170</v>
      </c>
      <c r="C1911" s="8">
        <v>64051</v>
      </c>
      <c r="D1911" s="8">
        <v>39601</v>
      </c>
    </row>
    <row r="1912" spans="1:4" x14ac:dyDescent="0.25">
      <c r="A1912" s="6">
        <v>531646</v>
      </c>
      <c r="B1912" s="7" t="s">
        <v>171</v>
      </c>
      <c r="C1912" s="8">
        <v>589776</v>
      </c>
      <c r="D1912" s="8">
        <v>398096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195156</v>
      </c>
      <c r="D1914" s="8">
        <v>186660</v>
      </c>
    </row>
    <row r="1915" spans="1:4" ht="15.75" thickBot="1" x14ac:dyDescent="0.3">
      <c r="A1915" s="6">
        <v>531660</v>
      </c>
      <c r="B1915" s="7" t="s">
        <v>38</v>
      </c>
      <c r="C1915" s="8">
        <v>7500159</v>
      </c>
      <c r="D1915" s="8">
        <v>3705431</v>
      </c>
    </row>
    <row r="1916" spans="1:4" x14ac:dyDescent="0.25">
      <c r="A1916" s="22" t="s">
        <v>18</v>
      </c>
      <c r="B1916" s="23"/>
      <c r="C1916" s="24">
        <f>SUM(C1867:C1915)</f>
        <v>42624661</v>
      </c>
      <c r="D1916" s="24">
        <f>SUM(D1867:D1915)</f>
        <v>31854154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62697</v>
      </c>
      <c r="D1918" s="8">
        <v>13473</v>
      </c>
    </row>
    <row r="1919" spans="1:4" ht="15.75" thickBot="1" x14ac:dyDescent="0.3">
      <c r="A1919" s="9" t="s">
        <v>18</v>
      </c>
      <c r="B1919" s="10"/>
      <c r="C1919" s="11">
        <f>SUM(C1918:C1918)</f>
        <v>62697</v>
      </c>
      <c r="D1919" s="11">
        <f>SUM(D1918:D1918)</f>
        <v>13473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243566</v>
      </c>
      <c r="D2276" s="8">
        <v>214454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2100</v>
      </c>
      <c r="D2278" s="8">
        <v>425</v>
      </c>
    </row>
    <row r="2279" spans="1:4" ht="15.75" thickBot="1" x14ac:dyDescent="0.3">
      <c r="A2279" s="9" t="s">
        <v>18</v>
      </c>
      <c r="B2279" s="10"/>
      <c r="C2279" s="11">
        <f>SUM(C2275:C2278)</f>
        <v>245666</v>
      </c>
      <c r="D2279" s="11">
        <f>SUM(D2275:D2278)</f>
        <v>214879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544811</v>
      </c>
      <c r="D2282" s="8">
        <v>288039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544811</v>
      </c>
      <c r="D2285" s="11">
        <f>SUM(D2281:D2284)</f>
        <v>288039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154619254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129063842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-3231159</v>
      </c>
      <c r="D2402" s="62">
        <f>D1115-D2400</f>
        <v>19812717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DD892-B3A0-44D7-8C8F-4CCE1B132C34}">
  <dimension ref="A1:D2402"/>
  <sheetViews>
    <sheetView workbookViewId="0">
      <selection activeCell="H8" sqref="H8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155100</v>
      </c>
      <c r="D6" s="8">
        <v>155100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35769042</v>
      </c>
      <c r="D8" s="8">
        <v>38150000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1663120</v>
      </c>
      <c r="D11" s="8">
        <v>4663120</v>
      </c>
    </row>
    <row r="12" spans="1:4" x14ac:dyDescent="0.25">
      <c r="A12" s="6">
        <v>1108</v>
      </c>
      <c r="B12" s="7" t="s">
        <v>12</v>
      </c>
      <c r="C12" s="8">
        <v>52245610</v>
      </c>
      <c r="D12" s="8">
        <v>55437440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89832872</v>
      </c>
      <c r="D18" s="11">
        <f>SUM(D4:D17)</f>
        <v>98405660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4153310</v>
      </c>
      <c r="D20" s="8">
        <v>2336779</v>
      </c>
    </row>
    <row r="21" spans="1:4" x14ac:dyDescent="0.25">
      <c r="A21" s="6">
        <v>1202</v>
      </c>
      <c r="B21" s="7" t="s">
        <v>21</v>
      </c>
      <c r="C21" s="8">
        <v>90000</v>
      </c>
      <c r="D21" s="8">
        <v>88000</v>
      </c>
    </row>
    <row r="22" spans="1:4" x14ac:dyDescent="0.25">
      <c r="A22" s="6">
        <v>1203</v>
      </c>
      <c r="B22" s="7" t="s">
        <v>22</v>
      </c>
      <c r="C22" s="8">
        <v>26068355</v>
      </c>
      <c r="D22" s="8">
        <v>10726053</v>
      </c>
    </row>
    <row r="23" spans="1:4" x14ac:dyDescent="0.25">
      <c r="A23" s="6">
        <v>1204</v>
      </c>
      <c r="B23" s="7" t="s">
        <v>23</v>
      </c>
      <c r="C23" s="8">
        <v>1113668</v>
      </c>
      <c r="D23" s="8">
        <v>1170006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31425333</v>
      </c>
      <c r="D25" s="11">
        <f>SUM(D20:D24)</f>
        <v>14320838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6456554</v>
      </c>
      <c r="D27" s="8">
        <v>4216355</v>
      </c>
    </row>
    <row r="28" spans="1:4" x14ac:dyDescent="0.25">
      <c r="A28" s="6">
        <v>1302</v>
      </c>
      <c r="B28" s="7" t="s">
        <v>27</v>
      </c>
      <c r="C28" s="8">
        <v>39248430</v>
      </c>
      <c r="D28" s="8">
        <v>45498479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7504755</v>
      </c>
      <c r="D30" s="8">
        <v>77546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23430872</v>
      </c>
      <c r="D32" s="8">
        <v>23633538</v>
      </c>
    </row>
    <row r="33" spans="1:4" x14ac:dyDescent="0.25">
      <c r="A33" s="6">
        <v>1307</v>
      </c>
      <c r="B33" s="7" t="s">
        <v>32</v>
      </c>
      <c r="C33" s="8">
        <v>3932260</v>
      </c>
      <c r="D33" s="8">
        <v>2094138</v>
      </c>
    </row>
    <row r="34" spans="1:4" x14ac:dyDescent="0.25">
      <c r="A34" s="6">
        <v>1308</v>
      </c>
      <c r="B34" s="7" t="s">
        <v>33</v>
      </c>
      <c r="C34" s="8">
        <v>1269458</v>
      </c>
      <c r="D34" s="8">
        <v>730291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18200511</v>
      </c>
      <c r="D39" s="8">
        <v>665715</v>
      </c>
    </row>
    <row r="40" spans="1:4" ht="15.75" thickBot="1" x14ac:dyDescent="0.3">
      <c r="A40" s="9" t="s">
        <v>18</v>
      </c>
      <c r="B40" s="10"/>
      <c r="C40" s="11">
        <f>SUM(C27:C39)</f>
        <v>100042840</v>
      </c>
      <c r="D40" s="11">
        <f>SUM(D27:D39)</f>
        <v>76916062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982762</v>
      </c>
      <c r="D54" s="8">
        <v>982762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27185979</v>
      </c>
      <c r="D57" s="8">
        <v>19730910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15385397</v>
      </c>
      <c r="D61" s="8">
        <v>15385397</v>
      </c>
    </row>
    <row r="62" spans="1:4" x14ac:dyDescent="0.25">
      <c r="A62" s="22" t="s">
        <v>18</v>
      </c>
      <c r="B62" s="23"/>
      <c r="C62" s="24">
        <f>SUM(C53:C61)</f>
        <v>43554138</v>
      </c>
      <c r="D62" s="24">
        <f>SUM(D53:D61)</f>
        <v>36099069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1000000</v>
      </c>
      <c r="D64" s="8">
        <v>1000000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9819332</v>
      </c>
      <c r="D68" s="8">
        <v>7421346</v>
      </c>
    </row>
    <row r="69" spans="1:4" ht="15.75" thickBot="1" x14ac:dyDescent="0.3">
      <c r="A69" s="9" t="s">
        <v>18</v>
      </c>
      <c r="B69" s="10"/>
      <c r="C69" s="11">
        <f>SUM(C64:C68)</f>
        <v>10819332</v>
      </c>
      <c r="D69" s="11">
        <f>SUM(D64:D68)</f>
        <v>8421346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11631970</v>
      </c>
      <c r="D73" s="8">
        <v>10730401</v>
      </c>
    </row>
    <row r="74" spans="1:4" x14ac:dyDescent="0.25">
      <c r="A74" s="6">
        <v>1704</v>
      </c>
      <c r="B74" s="7" t="s">
        <v>68</v>
      </c>
      <c r="C74" s="8">
        <v>-6046743</v>
      </c>
      <c r="D74" s="8">
        <v>-6046743</v>
      </c>
    </row>
    <row r="75" spans="1:4" x14ac:dyDescent="0.25">
      <c r="A75" s="6">
        <v>1705</v>
      </c>
      <c r="B75" s="7" t="s">
        <v>69</v>
      </c>
      <c r="C75" s="8">
        <v>280879</v>
      </c>
      <c r="D75" s="8">
        <v>280879</v>
      </c>
    </row>
    <row r="76" spans="1:4" ht="15.75" thickBot="1" x14ac:dyDescent="0.3">
      <c r="A76" s="6">
        <v>1706</v>
      </c>
      <c r="B76" s="7" t="s">
        <v>70</v>
      </c>
      <c r="C76" s="8">
        <v>-288450</v>
      </c>
      <c r="D76" s="8">
        <v>-288450</v>
      </c>
    </row>
    <row r="77" spans="1:4" ht="15.75" thickBot="1" x14ac:dyDescent="0.3">
      <c r="A77" s="9" t="s">
        <v>18</v>
      </c>
      <c r="B77" s="10"/>
      <c r="C77" s="11">
        <f>SUM(C71:C76)</f>
        <v>5577656</v>
      </c>
      <c r="D77" s="11">
        <f>SUM(D71:D76)</f>
        <v>4676087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25078260</v>
      </c>
      <c r="D80" s="8">
        <v>25078260</v>
      </c>
    </row>
    <row r="81" spans="1:4" ht="15.75" thickBot="1" x14ac:dyDescent="0.3">
      <c r="A81" s="9" t="s">
        <v>18</v>
      </c>
      <c r="B81" s="10"/>
      <c r="C81" s="11">
        <f>SUM(C79:C80)</f>
        <v>25078260</v>
      </c>
      <c r="D81" s="11">
        <f>SUM(D79:D80)</f>
        <v>25078260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5139092</v>
      </c>
      <c r="D84" s="8">
        <v>4091650</v>
      </c>
    </row>
    <row r="85" spans="1:4" x14ac:dyDescent="0.25">
      <c r="A85" s="6">
        <v>1903</v>
      </c>
      <c r="B85" s="7" t="s">
        <v>76</v>
      </c>
      <c r="C85" s="8">
        <v>849999</v>
      </c>
      <c r="D85" s="8">
        <v>927788</v>
      </c>
    </row>
    <row r="86" spans="1:4" x14ac:dyDescent="0.25">
      <c r="A86" s="6">
        <v>1904</v>
      </c>
      <c r="B86" s="7" t="s">
        <v>77</v>
      </c>
      <c r="C86" s="8">
        <v>16928890</v>
      </c>
      <c r="D86" s="8">
        <v>12558525</v>
      </c>
    </row>
    <row r="87" spans="1:4" x14ac:dyDescent="0.25">
      <c r="A87" s="6">
        <v>1905</v>
      </c>
      <c r="B87" s="7" t="s">
        <v>78</v>
      </c>
      <c r="C87" s="8">
        <v>3228996</v>
      </c>
      <c r="D87" s="8">
        <v>2101441</v>
      </c>
    </row>
    <row r="88" spans="1:4" x14ac:dyDescent="0.25">
      <c r="A88" s="6">
        <v>1906</v>
      </c>
      <c r="B88" s="7" t="s">
        <v>79</v>
      </c>
      <c r="C88" s="8">
        <v>-220454</v>
      </c>
      <c r="D88" s="8">
        <v>-220454</v>
      </c>
    </row>
    <row r="89" spans="1:4" x14ac:dyDescent="0.25">
      <c r="A89" s="6">
        <v>1907</v>
      </c>
      <c r="B89" s="7" t="s">
        <v>80</v>
      </c>
      <c r="C89" s="8">
        <v>1592380</v>
      </c>
      <c r="D89" s="8">
        <v>1592380</v>
      </c>
    </row>
    <row r="90" spans="1:4" x14ac:dyDescent="0.25">
      <c r="A90" s="6">
        <v>1908</v>
      </c>
      <c r="B90" s="7" t="s">
        <v>81</v>
      </c>
      <c r="C90" s="8">
        <v>-1349315</v>
      </c>
      <c r="D90" s="8">
        <v>-1349315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26169588</v>
      </c>
      <c r="D92" s="11">
        <f>SUM(D83:D91)</f>
        <v>19702015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332500019</v>
      </c>
      <c r="D94" s="29">
        <f>D18+D25+D40+D51+D62+D69+D77+D81+D92</f>
        <v>283619337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559215</v>
      </c>
      <c r="D99" s="8">
        <v>293961</v>
      </c>
    </row>
    <row r="100" spans="1:4" x14ac:dyDescent="0.25">
      <c r="A100" s="6">
        <v>2103</v>
      </c>
      <c r="B100" s="7" t="s">
        <v>88</v>
      </c>
      <c r="C100" s="8">
        <v>3232</v>
      </c>
      <c r="D100" s="8">
        <v>-4764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368194</v>
      </c>
      <c r="D103" s="8">
        <v>259202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930641</v>
      </c>
      <c r="D105" s="11">
        <f>SUM(D98:D104)</f>
        <v>548399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2381894</v>
      </c>
      <c r="D107" s="8">
        <v>1912079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890328</v>
      </c>
      <c r="D111" s="8">
        <v>493828</v>
      </c>
    </row>
    <row r="112" spans="1:4" x14ac:dyDescent="0.25">
      <c r="A112" s="6">
        <v>2206</v>
      </c>
      <c r="B112" s="7" t="s">
        <v>99</v>
      </c>
      <c r="C112" s="8">
        <v>47458071</v>
      </c>
      <c r="D112" s="8">
        <v>37016098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2319921</v>
      </c>
      <c r="D114" s="8">
        <v>3137860</v>
      </c>
    </row>
    <row r="115" spans="1:4" x14ac:dyDescent="0.25">
      <c r="A115" s="6">
        <v>2209</v>
      </c>
      <c r="B115" s="7" t="s">
        <v>102</v>
      </c>
      <c r="C115" s="8">
        <v>482070</v>
      </c>
      <c r="D115" s="8">
        <v>566021</v>
      </c>
    </row>
    <row r="116" spans="1:4" x14ac:dyDescent="0.25">
      <c r="A116" s="6">
        <v>2210</v>
      </c>
      <c r="B116" s="7" t="s">
        <v>103</v>
      </c>
      <c r="C116" s="8">
        <v>9869</v>
      </c>
      <c r="D116" s="8">
        <v>1232</v>
      </c>
    </row>
    <row r="117" spans="1:4" x14ac:dyDescent="0.25">
      <c r="A117" s="6">
        <v>2211</v>
      </c>
      <c r="B117" s="7" t="s">
        <v>104</v>
      </c>
      <c r="C117" s="8">
        <v>106693</v>
      </c>
      <c r="D117" s="8">
        <v>165182</v>
      </c>
    </row>
    <row r="118" spans="1:4" x14ac:dyDescent="0.25">
      <c r="A118" s="6">
        <v>2212</v>
      </c>
      <c r="B118" s="7" t="s">
        <v>105</v>
      </c>
      <c r="C118" s="8">
        <v>14784187</v>
      </c>
      <c r="D118" s="8">
        <v>4799954</v>
      </c>
    </row>
    <row r="119" spans="1:4" x14ac:dyDescent="0.25">
      <c r="A119" s="6">
        <v>2213</v>
      </c>
      <c r="B119" s="7" t="s">
        <v>106</v>
      </c>
      <c r="C119" s="8">
        <v>10534538</v>
      </c>
      <c r="D119" s="8">
        <v>9544256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18673147</v>
      </c>
      <c r="D121" s="8">
        <v>14830133</v>
      </c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97640718</v>
      </c>
      <c r="D123" s="11">
        <f>SUM(D107:D122)</f>
        <v>72466643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0</v>
      </c>
      <c r="D141" s="11">
        <f>SUM(D125:D140)</f>
        <v>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265917</v>
      </c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265917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8344741</v>
      </c>
      <c r="D153" s="8">
        <v>2213875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8344741</v>
      </c>
      <c r="D157" s="11">
        <f>SUM(D151:D156)</f>
        <v>2213875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900271</v>
      </c>
      <c r="D160" s="8">
        <v>4545688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86937575</v>
      </c>
      <c r="D164" s="8">
        <v>60635128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87837846</v>
      </c>
      <c r="D167" s="11">
        <f>SUM(D159:D166)</f>
        <v>65180816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3458306</v>
      </c>
      <c r="D169" s="8">
        <v>15716353</v>
      </c>
    </row>
    <row r="170" spans="1:4" x14ac:dyDescent="0.25">
      <c r="A170" s="6">
        <v>2702</v>
      </c>
      <c r="B170" s="7" t="s">
        <v>152</v>
      </c>
      <c r="C170" s="8">
        <v>6824</v>
      </c>
      <c r="D170" s="8">
        <v>497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826139</v>
      </c>
      <c r="D172" s="8">
        <v>3244982</v>
      </c>
    </row>
    <row r="173" spans="1:4" x14ac:dyDescent="0.25">
      <c r="A173" s="6">
        <v>2705</v>
      </c>
      <c r="B173" s="7" t="s">
        <v>155</v>
      </c>
      <c r="C173" s="8">
        <v>221865</v>
      </c>
      <c r="D173" s="8">
        <v>469117</v>
      </c>
    </row>
    <row r="174" spans="1:4" x14ac:dyDescent="0.25">
      <c r="A174" s="6">
        <v>2706</v>
      </c>
      <c r="B174" s="7" t="s">
        <v>156</v>
      </c>
      <c r="C174" s="8">
        <v>-200239</v>
      </c>
      <c r="D174" s="8">
        <v>534184</v>
      </c>
    </row>
    <row r="175" spans="1:4" x14ac:dyDescent="0.25">
      <c r="A175" s="6">
        <v>2707</v>
      </c>
      <c r="B175" s="7" t="s">
        <v>157</v>
      </c>
      <c r="C175" s="8">
        <v>1112039</v>
      </c>
      <c r="D175" s="8">
        <v>1192500</v>
      </c>
    </row>
    <row r="176" spans="1:4" x14ac:dyDescent="0.25">
      <c r="A176" s="6">
        <v>2708</v>
      </c>
      <c r="B176" s="7" t="s">
        <v>158</v>
      </c>
      <c r="C176" s="8">
        <v>2020500</v>
      </c>
      <c r="D176" s="8">
        <v>832183</v>
      </c>
    </row>
    <row r="177" spans="1:4" x14ac:dyDescent="0.25">
      <c r="A177" s="6">
        <v>2709</v>
      </c>
      <c r="B177" s="7" t="s">
        <v>159</v>
      </c>
      <c r="C177" s="8">
        <v>298270</v>
      </c>
      <c r="D177" s="8">
        <v>113522</v>
      </c>
    </row>
    <row r="178" spans="1:4" x14ac:dyDescent="0.25">
      <c r="A178" s="6">
        <v>2710</v>
      </c>
      <c r="B178" s="7" t="s">
        <v>160</v>
      </c>
      <c r="C178" s="8">
        <v>66670</v>
      </c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329142</v>
      </c>
      <c r="D181" s="8">
        <v>806091</v>
      </c>
    </row>
    <row r="182" spans="1:4" x14ac:dyDescent="0.25">
      <c r="A182" s="6">
        <v>2714</v>
      </c>
      <c r="B182" s="7" t="s">
        <v>164</v>
      </c>
      <c r="C182" s="8">
        <v>187445</v>
      </c>
      <c r="D182" s="8"/>
    </row>
    <row r="183" spans="1:4" x14ac:dyDescent="0.25">
      <c r="A183" s="6">
        <v>2715</v>
      </c>
      <c r="B183" s="7" t="s">
        <v>165</v>
      </c>
      <c r="C183" s="8">
        <v>1017376</v>
      </c>
      <c r="D183" s="8"/>
    </row>
    <row r="184" spans="1:4" x14ac:dyDescent="0.25">
      <c r="A184" s="6">
        <v>2716</v>
      </c>
      <c r="B184" s="7" t="s">
        <v>166</v>
      </c>
      <c r="C184" s="8">
        <v>3365763</v>
      </c>
      <c r="D184" s="8">
        <v>1250462</v>
      </c>
    </row>
    <row r="185" spans="1:4" x14ac:dyDescent="0.25">
      <c r="A185" s="6">
        <v>2717</v>
      </c>
      <c r="B185" s="7" t="s">
        <v>167</v>
      </c>
      <c r="C185" s="8">
        <v>13575</v>
      </c>
      <c r="D185" s="8">
        <v>13575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2475605</v>
      </c>
      <c r="D187" s="8">
        <v>-134999</v>
      </c>
    </row>
    <row r="188" spans="1:4" x14ac:dyDescent="0.25">
      <c r="A188" s="16">
        <v>2720</v>
      </c>
      <c r="B188" s="17" t="s">
        <v>170</v>
      </c>
      <c r="C188" s="8">
        <v>24074</v>
      </c>
      <c r="D188" s="8">
        <v>24074</v>
      </c>
    </row>
    <row r="189" spans="1:4" x14ac:dyDescent="0.25">
      <c r="A189" s="16">
        <v>2721</v>
      </c>
      <c r="B189" s="17" t="s">
        <v>171</v>
      </c>
      <c r="C189" s="8">
        <v>2465569</v>
      </c>
      <c r="D189" s="8">
        <v>-75223</v>
      </c>
    </row>
    <row r="190" spans="1:4" x14ac:dyDescent="0.25">
      <c r="A190" s="16">
        <v>2722</v>
      </c>
      <c r="B190" s="17" t="s">
        <v>172</v>
      </c>
      <c r="C190" s="8">
        <v>104265</v>
      </c>
      <c r="D190" s="8">
        <v>165765</v>
      </c>
    </row>
    <row r="191" spans="1:4" ht="15.75" thickBot="1" x14ac:dyDescent="0.3">
      <c r="A191" s="16">
        <v>2730</v>
      </c>
      <c r="B191" s="17" t="s">
        <v>173</v>
      </c>
      <c r="C191" s="8">
        <v>1677702</v>
      </c>
      <c r="D191" s="8">
        <v>700937</v>
      </c>
    </row>
    <row r="192" spans="1:4" ht="15.75" thickBot="1" x14ac:dyDescent="0.3">
      <c r="A192" s="9" t="s">
        <v>18</v>
      </c>
      <c r="B192" s="10"/>
      <c r="C192" s="21">
        <f>SUM(C169:C191)</f>
        <v>19470890</v>
      </c>
      <c r="D192" s="21">
        <f>SUM(D169:D191)</f>
        <v>24854020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2219513</v>
      </c>
      <c r="D195" s="8">
        <v>5915025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270000</v>
      </c>
      <c r="D199" s="8">
        <v>270000</v>
      </c>
    </row>
    <row r="200" spans="1:4" ht="15.75" thickBot="1" x14ac:dyDescent="0.3">
      <c r="A200" s="9" t="s">
        <v>18</v>
      </c>
      <c r="B200" s="10"/>
      <c r="C200" s="11">
        <f>SUM(C194:C199)</f>
        <v>2489513</v>
      </c>
      <c r="D200" s="11">
        <f>SUM(D194:D199)</f>
        <v>6185025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5373449</v>
      </c>
      <c r="D202" s="8">
        <v>6248378</v>
      </c>
    </row>
    <row r="203" spans="1:4" x14ac:dyDescent="0.25">
      <c r="A203" s="6">
        <v>2902</v>
      </c>
      <c r="B203" s="7" t="s">
        <v>182</v>
      </c>
      <c r="C203" s="8">
        <v>7496906</v>
      </c>
      <c r="D203" s="8">
        <v>8461310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12870355</v>
      </c>
      <c r="D207" s="11">
        <f>SUM(D202:D206)</f>
        <v>14709688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229850621</v>
      </c>
      <c r="D209" s="29">
        <f>D105+D123+D141+D149+D157+D167+D192+D200+D207</f>
        <v>186158466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100000000</v>
      </c>
      <c r="D216" s="11">
        <f>SUM(D213:D215)</f>
        <v>100000000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1473053</v>
      </c>
      <c r="D221" s="8">
        <v>1349505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196348</v>
      </c>
      <c r="D223" s="8">
        <v>-4868638</v>
      </c>
    </row>
    <row r="224" spans="1:4" ht="15.75" thickBot="1" x14ac:dyDescent="0.3">
      <c r="A224" s="6">
        <v>3304</v>
      </c>
      <c r="B224" s="7" t="s">
        <v>197</v>
      </c>
      <c r="C224" s="8">
        <v>980000</v>
      </c>
      <c r="D224" s="8">
        <v>980000</v>
      </c>
    </row>
    <row r="225" spans="1:4" ht="15.75" thickBot="1" x14ac:dyDescent="0.3">
      <c r="A225" s="9" t="s">
        <v>18</v>
      </c>
      <c r="B225" s="10"/>
      <c r="C225" s="11">
        <f>SUM(C221:C224)</f>
        <v>2649401</v>
      </c>
      <c r="D225" s="11">
        <f>SUM(D221:D224)</f>
        <v>-2539133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102649401</v>
      </c>
      <c r="D227" s="29">
        <f>D216+D219+D225</f>
        <v>97460867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332500022</v>
      </c>
      <c r="D229" s="29">
        <f>D209+D227</f>
        <v>283619333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6610082</v>
      </c>
      <c r="D236" s="8">
        <v>2494598</v>
      </c>
    </row>
    <row r="237" spans="1:4" x14ac:dyDescent="0.25">
      <c r="A237" s="6">
        <v>410104</v>
      </c>
      <c r="B237" s="7" t="s">
        <v>205</v>
      </c>
      <c r="C237" s="8">
        <v>61732</v>
      </c>
      <c r="D237" s="8">
        <v>-3864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3533492</v>
      </c>
      <c r="D243" s="8">
        <v>3607420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10205306</v>
      </c>
      <c r="D245" s="21">
        <f>SUM(D234:D244)</f>
        <v>6098154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39711</v>
      </c>
      <c r="D294" s="8">
        <v>20067</v>
      </c>
    </row>
    <row r="295" spans="1:4" x14ac:dyDescent="0.25">
      <c r="A295" s="6">
        <v>410602</v>
      </c>
      <c r="B295" s="7" t="s">
        <v>88</v>
      </c>
      <c r="C295" s="8">
        <v>463</v>
      </c>
      <c r="D295" s="8">
        <v>-29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25716</v>
      </c>
      <c r="D301" s="8">
        <v>27000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65890</v>
      </c>
      <c r="D303" s="11">
        <f>SUM(D294:D302)</f>
        <v>47038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124730</v>
      </c>
      <c r="D334" s="8">
        <v>176846</v>
      </c>
    </row>
    <row r="335" spans="1:4" x14ac:dyDescent="0.25">
      <c r="A335" s="6">
        <v>410903</v>
      </c>
      <c r="B335" s="7" t="s">
        <v>88</v>
      </c>
      <c r="C335" s="8"/>
      <c r="D335" s="8">
        <v>2143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180371</v>
      </c>
      <c r="D342" s="8">
        <v>48517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305101</v>
      </c>
      <c r="D344" s="11">
        <f>SUM(D333:D343)</f>
        <v>227506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4922781</v>
      </c>
      <c r="D586" s="8">
        <v>2978885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3623868</v>
      </c>
      <c r="D590" s="8">
        <v>2551491</v>
      </c>
    </row>
    <row r="591" spans="1:4" x14ac:dyDescent="0.25">
      <c r="A591" s="6">
        <v>430106</v>
      </c>
      <c r="B591" s="7" t="s">
        <v>271</v>
      </c>
      <c r="C591" s="8">
        <v>57695623</v>
      </c>
      <c r="D591" s="8">
        <v>53271630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3322493</v>
      </c>
      <c r="D593" s="8">
        <v>2954585</v>
      </c>
    </row>
    <row r="594" spans="1:4" x14ac:dyDescent="0.25">
      <c r="A594" s="6">
        <v>430109</v>
      </c>
      <c r="B594" s="7" t="s">
        <v>102</v>
      </c>
      <c r="C594" s="8">
        <v>458514</v>
      </c>
      <c r="D594" s="8">
        <v>863190</v>
      </c>
    </row>
    <row r="595" spans="1:4" x14ac:dyDescent="0.25">
      <c r="A595" s="6">
        <v>430110</v>
      </c>
      <c r="B595" s="7" t="s">
        <v>103</v>
      </c>
      <c r="C595" s="8">
        <v>12316</v>
      </c>
      <c r="D595" s="8"/>
    </row>
    <row r="596" spans="1:4" x14ac:dyDescent="0.25">
      <c r="A596" s="6">
        <v>430111</v>
      </c>
      <c r="B596" s="7" t="s">
        <v>104</v>
      </c>
      <c r="C596" s="8">
        <v>204073</v>
      </c>
      <c r="D596" s="8">
        <v>197976</v>
      </c>
    </row>
    <row r="597" spans="1:4" x14ac:dyDescent="0.25">
      <c r="A597" s="6">
        <v>430112</v>
      </c>
      <c r="B597" s="7" t="s">
        <v>105</v>
      </c>
      <c r="C597" s="8">
        <v>17101090</v>
      </c>
      <c r="D597" s="8">
        <v>6248260</v>
      </c>
    </row>
    <row r="598" spans="1:4" x14ac:dyDescent="0.25">
      <c r="A598" s="6">
        <v>430113</v>
      </c>
      <c r="B598" s="7" t="s">
        <v>106</v>
      </c>
      <c r="C598" s="8">
        <v>12405857</v>
      </c>
      <c r="D598" s="8">
        <v>11792127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29050578</v>
      </c>
      <c r="D600" s="8">
        <v>10237759</v>
      </c>
    </row>
    <row r="601" spans="1:4" ht="15.75" thickBot="1" x14ac:dyDescent="0.3">
      <c r="A601" s="9" t="s">
        <v>18</v>
      </c>
      <c r="B601" s="10"/>
      <c r="C601" s="11">
        <f>SUM(C586:C600)</f>
        <v>128797193</v>
      </c>
      <c r="D601" s="11">
        <f>SUM(D586:D600)</f>
        <v>91095903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257121</v>
      </c>
      <c r="D671" s="8">
        <v>179589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80066</v>
      </c>
      <c r="D675" s="8">
        <v>54765</v>
      </c>
    </row>
    <row r="676" spans="1:4" x14ac:dyDescent="0.25">
      <c r="A676" s="6">
        <v>430606</v>
      </c>
      <c r="B676" s="7" t="s">
        <v>271</v>
      </c>
      <c r="C676" s="8">
        <v>5223729</v>
      </c>
      <c r="D676" s="8">
        <v>4669591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206165</v>
      </c>
      <c r="D678" s="8">
        <v>159566</v>
      </c>
    </row>
    <row r="679" spans="1:4" x14ac:dyDescent="0.25">
      <c r="A679" s="6">
        <v>430609</v>
      </c>
      <c r="B679" s="7" t="s">
        <v>102</v>
      </c>
      <c r="C679" s="8">
        <v>19726</v>
      </c>
      <c r="D679" s="8">
        <v>42647</v>
      </c>
    </row>
    <row r="680" spans="1:4" x14ac:dyDescent="0.25">
      <c r="A680" s="6">
        <v>430610</v>
      </c>
      <c r="B680" s="7" t="s">
        <v>103</v>
      </c>
      <c r="C680" s="8">
        <v>493</v>
      </c>
      <c r="D680" s="8"/>
    </row>
    <row r="681" spans="1:4" x14ac:dyDescent="0.25">
      <c r="A681" s="6">
        <v>430611</v>
      </c>
      <c r="B681" s="7" t="s">
        <v>104</v>
      </c>
      <c r="C681" s="8">
        <v>8568</v>
      </c>
      <c r="D681" s="8">
        <v>8322</v>
      </c>
    </row>
    <row r="682" spans="1:4" x14ac:dyDescent="0.25">
      <c r="A682" s="6">
        <v>430612</v>
      </c>
      <c r="B682" s="7" t="s">
        <v>105</v>
      </c>
      <c r="C682" s="8">
        <v>1481943</v>
      </c>
      <c r="D682" s="8">
        <v>666858</v>
      </c>
    </row>
    <row r="683" spans="1:4" x14ac:dyDescent="0.25">
      <c r="A683" s="6">
        <v>430613</v>
      </c>
      <c r="B683" s="7" t="s">
        <v>106</v>
      </c>
      <c r="C683" s="8">
        <v>1600407</v>
      </c>
      <c r="D683" s="8">
        <v>1523110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2712892</v>
      </c>
      <c r="D685" s="8">
        <v>967689</v>
      </c>
    </row>
    <row r="686" spans="1:4" ht="15.75" thickBot="1" x14ac:dyDescent="0.3">
      <c r="A686" s="9" t="s">
        <v>18</v>
      </c>
      <c r="B686" s="10"/>
      <c r="C686" s="11">
        <f>SUM(C671:C685)</f>
        <v>11591110</v>
      </c>
      <c r="D686" s="11">
        <f>SUM(D671:D685)</f>
        <v>8272137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1191554</v>
      </c>
      <c r="D739" s="8">
        <v>1759969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395375</v>
      </c>
      <c r="D743" s="8">
        <v>241041</v>
      </c>
    </row>
    <row r="744" spans="1:4" x14ac:dyDescent="0.25">
      <c r="A744" s="6">
        <v>431006</v>
      </c>
      <c r="B744" s="7" t="s">
        <v>99</v>
      </c>
      <c r="C744" s="8">
        <v>24119447</v>
      </c>
      <c r="D744" s="8">
        <v>26439688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1181834</v>
      </c>
      <c r="D746" s="8">
        <v>1242932</v>
      </c>
    </row>
    <row r="747" spans="1:4" x14ac:dyDescent="0.25">
      <c r="A747" s="6">
        <v>431009</v>
      </c>
      <c r="B747" s="7" t="s">
        <v>102</v>
      </c>
      <c r="C747" s="8">
        <v>347581</v>
      </c>
      <c r="D747" s="8">
        <v>162064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81731</v>
      </c>
      <c r="D749" s="8">
        <v>66525</v>
      </c>
    </row>
    <row r="750" spans="1:4" x14ac:dyDescent="0.25">
      <c r="A750" s="6">
        <v>431012</v>
      </c>
      <c r="B750" s="7" t="s">
        <v>105</v>
      </c>
      <c r="C750" s="8">
        <v>2499305</v>
      </c>
      <c r="D750" s="8">
        <v>3612933</v>
      </c>
    </row>
    <row r="751" spans="1:4" x14ac:dyDescent="0.25">
      <c r="A751" s="6">
        <v>431013</v>
      </c>
      <c r="B751" s="7" t="s">
        <v>106</v>
      </c>
      <c r="C751" s="8">
        <v>4716852</v>
      </c>
      <c r="D751" s="8">
        <v>4865142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4095109</v>
      </c>
      <c r="D753" s="8">
        <v>3363106</v>
      </c>
    </row>
    <row r="754" spans="1:4" ht="15.75" thickBot="1" x14ac:dyDescent="0.3">
      <c r="A754" s="9" t="s">
        <v>18</v>
      </c>
      <c r="B754" s="10"/>
      <c r="C754" s="11">
        <f>SUM(C739:C753)</f>
        <v>38628788</v>
      </c>
      <c r="D754" s="11">
        <f>SUM(D739:D753)</f>
        <v>41753400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5401653</v>
      </c>
      <c r="D778" s="8">
        <v>1478996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5401653</v>
      </c>
      <c r="D788" s="11">
        <f>SUM(D773:D787)</f>
        <v>1478996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778060</v>
      </c>
      <c r="D1087" s="8">
        <v>1393361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778060</v>
      </c>
      <c r="D1102" s="11">
        <f>SUM(D1087:D1101)</f>
        <v>1393361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>
        <v>3091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3036015</v>
      </c>
      <c r="D1112" s="8">
        <v>2289423</v>
      </c>
    </row>
    <row r="1113" spans="1:4" ht="15.75" thickBot="1" x14ac:dyDescent="0.3">
      <c r="A1113" s="9" t="s">
        <v>18</v>
      </c>
      <c r="B1113" s="10"/>
      <c r="C1113" s="11">
        <f>SUM(C1108:C1112)</f>
        <v>3036015</v>
      </c>
      <c r="D1113" s="11">
        <f>SUM(D1108:D1112)</f>
        <v>2292514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198809116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152659009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794225</v>
      </c>
      <c r="D1138" s="8">
        <v>401335</v>
      </c>
    </row>
    <row r="1139" spans="1:4" x14ac:dyDescent="0.25">
      <c r="A1139" s="6">
        <v>510304</v>
      </c>
      <c r="B1139" s="7" t="s">
        <v>88</v>
      </c>
      <c r="C1139" s="8">
        <v>6183</v>
      </c>
      <c r="D1139" s="8">
        <v>2497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513553</v>
      </c>
      <c r="D1145" s="8">
        <v>540748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1313961</v>
      </c>
      <c r="D1147" s="11">
        <f>SUM(D1136:D1146)</f>
        <v>944580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15074</v>
      </c>
      <c r="D1149" s="8">
        <v>22083</v>
      </c>
    </row>
    <row r="1150" spans="1:4" x14ac:dyDescent="0.25">
      <c r="A1150" s="6">
        <v>510402</v>
      </c>
      <c r="B1150" s="7" t="s">
        <v>88</v>
      </c>
      <c r="C1150" s="8"/>
      <c r="D1150" s="8">
        <v>321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19925</v>
      </c>
      <c r="D1156" s="8">
        <v>6360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34999</v>
      </c>
      <c r="D1158" s="11">
        <f>SUM(D1149:D1157)</f>
        <v>28764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330504</v>
      </c>
      <c r="D1244" s="8">
        <v>124730</v>
      </c>
    </row>
    <row r="1245" spans="1:4" x14ac:dyDescent="0.25">
      <c r="A1245" s="50">
        <v>511203</v>
      </c>
      <c r="B1245" s="7" t="s">
        <v>334</v>
      </c>
      <c r="C1245" s="8">
        <v>3087</v>
      </c>
      <c r="D1245" s="8">
        <v>-193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176675</v>
      </c>
      <c r="D1251" s="8">
        <v>180371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510266</v>
      </c>
      <c r="D1253" s="11">
        <f>SUM(D1243:D1252)</f>
        <v>304908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173428</v>
      </c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18882100</v>
      </c>
      <c r="D1617" s="8">
        <v>26573529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19055528</v>
      </c>
      <c r="D1627" s="11">
        <f>SUM(D1612:D1626)</f>
        <v>26573529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642803</v>
      </c>
      <c r="D1629" s="8">
        <v>448972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533776</v>
      </c>
      <c r="D1633" s="8">
        <v>365101</v>
      </c>
    </row>
    <row r="1634" spans="1:4" x14ac:dyDescent="0.25">
      <c r="A1634" s="6">
        <v>530206</v>
      </c>
      <c r="B1634" s="7" t="s">
        <v>99</v>
      </c>
      <c r="C1634" s="8">
        <v>13059326</v>
      </c>
      <c r="D1634" s="8">
        <v>11673981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515413</v>
      </c>
      <c r="D1636" s="8">
        <v>398915</v>
      </c>
    </row>
    <row r="1637" spans="1:4" x14ac:dyDescent="0.25">
      <c r="A1637" s="6">
        <v>530209</v>
      </c>
      <c r="B1637" s="7" t="s">
        <v>102</v>
      </c>
      <c r="C1637" s="8">
        <v>49315</v>
      </c>
      <c r="D1637" s="8">
        <v>106617</v>
      </c>
    </row>
    <row r="1638" spans="1:4" x14ac:dyDescent="0.25">
      <c r="A1638" s="6">
        <v>530210</v>
      </c>
      <c r="B1638" s="7" t="s">
        <v>103</v>
      </c>
      <c r="C1638" s="8">
        <v>1232</v>
      </c>
      <c r="D1638" s="8"/>
    </row>
    <row r="1639" spans="1:4" x14ac:dyDescent="0.25">
      <c r="A1639" s="6">
        <v>530211</v>
      </c>
      <c r="B1639" s="7" t="s">
        <v>104</v>
      </c>
      <c r="C1639" s="8">
        <v>21420</v>
      </c>
      <c r="D1639" s="8">
        <v>20804</v>
      </c>
    </row>
    <row r="1640" spans="1:4" x14ac:dyDescent="0.25">
      <c r="A1640" s="6">
        <v>530212</v>
      </c>
      <c r="B1640" s="7" t="s">
        <v>105</v>
      </c>
      <c r="C1640" s="8">
        <v>3704858</v>
      </c>
      <c r="D1640" s="8">
        <v>1667144</v>
      </c>
    </row>
    <row r="1641" spans="1:4" x14ac:dyDescent="0.25">
      <c r="A1641" s="6">
        <v>530213</v>
      </c>
      <c r="B1641" s="7" t="s">
        <v>106</v>
      </c>
      <c r="C1641" s="8">
        <v>4001018</v>
      </c>
      <c r="D1641" s="8">
        <v>3807775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6782224</v>
      </c>
      <c r="D1643" s="8">
        <v>2419221</v>
      </c>
    </row>
    <row r="1644" spans="1:4" ht="15.75" thickBot="1" x14ac:dyDescent="0.3">
      <c r="A1644" s="9" t="s">
        <v>18</v>
      </c>
      <c r="B1644" s="10"/>
      <c r="C1644" s="11">
        <f>SUM(C1629:C1643)</f>
        <v>29311385</v>
      </c>
      <c r="D1644" s="11">
        <f>SUM(D1629:D1643)</f>
        <v>20908530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137714</v>
      </c>
      <c r="D1646" s="8">
        <v>262820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43828</v>
      </c>
      <c r="D1650" s="8">
        <v>31231</v>
      </c>
    </row>
    <row r="1651" spans="1:4" x14ac:dyDescent="0.25">
      <c r="A1651" s="6">
        <v>530306</v>
      </c>
      <c r="B1651" s="7" t="s">
        <v>99</v>
      </c>
      <c r="C1651" s="8">
        <v>2908022</v>
      </c>
      <c r="D1651" s="8">
        <v>5126812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126908</v>
      </c>
      <c r="D1653" s="8">
        <v>195419</v>
      </c>
    </row>
    <row r="1654" spans="1:4" x14ac:dyDescent="0.25">
      <c r="A1654" s="6">
        <v>530309</v>
      </c>
      <c r="B1654" s="7" t="s">
        <v>102</v>
      </c>
      <c r="C1654" s="8">
        <v>12418</v>
      </c>
      <c r="D1654" s="8">
        <v>16689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8576</v>
      </c>
      <c r="D1656" s="8">
        <v>6515</v>
      </c>
    </row>
    <row r="1657" spans="1:4" x14ac:dyDescent="0.25">
      <c r="A1657" s="6">
        <v>530312</v>
      </c>
      <c r="B1657" s="7" t="s">
        <v>105</v>
      </c>
      <c r="C1657" s="8">
        <v>414322</v>
      </c>
      <c r="D1657" s="8">
        <v>835309</v>
      </c>
    </row>
    <row r="1658" spans="1:4" x14ac:dyDescent="0.25">
      <c r="A1658" s="6">
        <v>530313</v>
      </c>
      <c r="B1658" s="7" t="s">
        <v>106</v>
      </c>
      <c r="C1658" s="8">
        <v>1174571</v>
      </c>
      <c r="D1658" s="8">
        <v>1577601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559512</v>
      </c>
      <c r="D1660" s="8">
        <v>759380</v>
      </c>
    </row>
    <row r="1661" spans="1:4" ht="15.75" thickBot="1" x14ac:dyDescent="0.3">
      <c r="A1661" s="9" t="s">
        <v>18</v>
      </c>
      <c r="B1661" s="10"/>
      <c r="C1661" s="24">
        <f>SUM(C1646:C1660)</f>
        <v>5385871</v>
      </c>
      <c r="D1661" s="24">
        <f>SUM(D1646:D1660)</f>
        <v>8811776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413430</v>
      </c>
      <c r="D1701" s="8">
        <v>379050</v>
      </c>
    </row>
    <row r="1702" spans="1:4" x14ac:dyDescent="0.25">
      <c r="A1702" s="6">
        <v>530606</v>
      </c>
      <c r="B1702" s="7" t="s">
        <v>99</v>
      </c>
      <c r="C1702" s="8">
        <v>1820940</v>
      </c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2234370</v>
      </c>
      <c r="D1712" s="11">
        <f>SUM(D1697:D1711)</f>
        <v>379050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1969112.25</v>
      </c>
      <c r="D1782" s="8">
        <v>1191554.45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543580</v>
      </c>
      <c r="D1786" s="8">
        <v>382724</v>
      </c>
    </row>
    <row r="1787" spans="1:4" x14ac:dyDescent="0.25">
      <c r="A1787" s="6">
        <v>531106</v>
      </c>
      <c r="B1787" s="7" t="s">
        <v>99</v>
      </c>
      <c r="C1787" s="8">
        <v>23078389</v>
      </c>
      <c r="D1787" s="8">
        <v>21310647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1328997</v>
      </c>
      <c r="D1789" s="8">
        <v>1181834</v>
      </c>
    </row>
    <row r="1790" spans="1:4" x14ac:dyDescent="0.25">
      <c r="A1790" s="6">
        <v>531109</v>
      </c>
      <c r="B1790" s="7" t="s">
        <v>102</v>
      </c>
      <c r="C1790" s="8">
        <v>183406</v>
      </c>
      <c r="D1790" s="8">
        <v>345276</v>
      </c>
    </row>
    <row r="1791" spans="1:4" x14ac:dyDescent="0.25">
      <c r="A1791" s="6">
        <v>531110</v>
      </c>
      <c r="B1791" s="7" t="s">
        <v>103</v>
      </c>
      <c r="C1791" s="8">
        <v>4926</v>
      </c>
      <c r="D1791" s="8"/>
    </row>
    <row r="1792" spans="1:4" x14ac:dyDescent="0.25">
      <c r="A1792" s="6">
        <v>531111</v>
      </c>
      <c r="B1792" s="7" t="s">
        <v>104</v>
      </c>
      <c r="C1792" s="8">
        <v>81629</v>
      </c>
      <c r="D1792" s="8">
        <v>79190</v>
      </c>
    </row>
    <row r="1793" spans="1:4" x14ac:dyDescent="0.25">
      <c r="A1793" s="6">
        <v>531112</v>
      </c>
      <c r="B1793" s="7" t="s">
        <v>105</v>
      </c>
      <c r="C1793" s="8">
        <v>6840437</v>
      </c>
      <c r="D1793" s="8">
        <v>2499305</v>
      </c>
    </row>
    <row r="1794" spans="1:4" x14ac:dyDescent="0.25">
      <c r="A1794" s="6">
        <v>531113</v>
      </c>
      <c r="B1794" s="7" t="s">
        <v>106</v>
      </c>
      <c r="C1794" s="8">
        <v>4962344</v>
      </c>
      <c r="D1794" s="8">
        <v>4716852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11620245</v>
      </c>
      <c r="D1796" s="8">
        <v>4095109</v>
      </c>
    </row>
    <row r="1797" spans="1:4" ht="15.75" thickBot="1" x14ac:dyDescent="0.3">
      <c r="A1797" s="9" t="s">
        <v>18</v>
      </c>
      <c r="B1797" s="10"/>
      <c r="C1797" s="11">
        <f>SUM(C1782:C1796)</f>
        <v>50613065.25</v>
      </c>
      <c r="D1797" s="11">
        <f>SUM(D1782:D1796)</f>
        <v>35802491.450000003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24772668</v>
      </c>
      <c r="D1867" s="8">
        <v>18099537</v>
      </c>
    </row>
    <row r="1868" spans="1:4" x14ac:dyDescent="0.25">
      <c r="A1868" s="6">
        <v>531602</v>
      </c>
      <c r="B1868" s="7" t="s">
        <v>348</v>
      </c>
      <c r="C1868" s="8">
        <v>10000</v>
      </c>
      <c r="D1868" s="8">
        <v>306200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670416</v>
      </c>
      <c r="D1870" s="8">
        <v>2066716</v>
      </c>
    </row>
    <row r="1871" spans="1:4" x14ac:dyDescent="0.25">
      <c r="A1871" s="6">
        <v>531605</v>
      </c>
      <c r="B1871" s="7" t="s">
        <v>352</v>
      </c>
      <c r="C1871" s="8">
        <v>1250626</v>
      </c>
      <c r="D1871" s="8">
        <v>766813</v>
      </c>
    </row>
    <row r="1872" spans="1:4" x14ac:dyDescent="0.25">
      <c r="A1872" s="6">
        <v>531606</v>
      </c>
      <c r="B1872" s="7" t="s">
        <v>353</v>
      </c>
      <c r="C1872" s="8">
        <v>2565781</v>
      </c>
      <c r="D1872" s="8"/>
    </row>
    <row r="1873" spans="1:4" x14ac:dyDescent="0.25">
      <c r="A1873" s="6">
        <v>531607</v>
      </c>
      <c r="B1873" s="7" t="s">
        <v>354</v>
      </c>
      <c r="C1873" s="8">
        <v>1210159</v>
      </c>
      <c r="D1873" s="8">
        <v>86191</v>
      </c>
    </row>
    <row r="1874" spans="1:4" x14ac:dyDescent="0.25">
      <c r="A1874" s="6">
        <v>531608</v>
      </c>
      <c r="B1874" s="7" t="s">
        <v>355</v>
      </c>
      <c r="C1874" s="8">
        <v>857397</v>
      </c>
      <c r="D1874" s="8">
        <v>247112</v>
      </c>
    </row>
    <row r="1875" spans="1:4" x14ac:dyDescent="0.25">
      <c r="A1875" s="6">
        <v>531609</v>
      </c>
      <c r="B1875" s="7" t="s">
        <v>356</v>
      </c>
      <c r="C1875" s="8">
        <v>1353980</v>
      </c>
      <c r="D1875" s="8">
        <v>414034</v>
      </c>
    </row>
    <row r="1876" spans="1:4" x14ac:dyDescent="0.25">
      <c r="A1876" s="6">
        <v>531610</v>
      </c>
      <c r="B1876" s="7" t="s">
        <v>357</v>
      </c>
      <c r="C1876" s="8">
        <v>117845</v>
      </c>
      <c r="D1876" s="8">
        <v>98543</v>
      </c>
    </row>
    <row r="1877" spans="1:4" x14ac:dyDescent="0.25">
      <c r="A1877" s="6">
        <v>531611</v>
      </c>
      <c r="B1877" s="7" t="s">
        <v>358</v>
      </c>
      <c r="C1877" s="8">
        <v>300</v>
      </c>
      <c r="D1877" s="8">
        <v>300600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4004464</v>
      </c>
      <c r="D1881" s="8">
        <v>2178317</v>
      </c>
    </row>
    <row r="1882" spans="1:4" x14ac:dyDescent="0.25">
      <c r="A1882" s="6">
        <v>531616</v>
      </c>
      <c r="B1882" s="7" t="s">
        <v>363</v>
      </c>
      <c r="C1882" s="8">
        <v>661833</v>
      </c>
      <c r="D1882" s="8">
        <v>531970</v>
      </c>
    </row>
    <row r="1883" spans="1:4" x14ac:dyDescent="0.25">
      <c r="A1883" s="6">
        <v>531617</v>
      </c>
      <c r="B1883" s="7" t="s">
        <v>364</v>
      </c>
      <c r="C1883" s="8">
        <v>2093218</v>
      </c>
      <c r="D1883" s="8">
        <v>1670681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14734870</v>
      </c>
      <c r="D1886" s="8">
        <v>7958537</v>
      </c>
    </row>
    <row r="1887" spans="1:4" x14ac:dyDescent="0.25">
      <c r="A1887" s="6">
        <v>531621</v>
      </c>
      <c r="B1887" s="7" t="s">
        <v>368</v>
      </c>
      <c r="C1887" s="8">
        <v>1988</v>
      </c>
      <c r="D1887" s="8"/>
    </row>
    <row r="1888" spans="1:4" x14ac:dyDescent="0.25">
      <c r="A1888" s="6">
        <v>531622</v>
      </c>
      <c r="B1888" s="7" t="s">
        <v>369</v>
      </c>
      <c r="C1888" s="8">
        <v>2845790</v>
      </c>
      <c r="D1888" s="8">
        <v>3988369</v>
      </c>
    </row>
    <row r="1889" spans="1:4" x14ac:dyDescent="0.25">
      <c r="A1889" s="6">
        <v>531623</v>
      </c>
      <c r="B1889" s="7" t="s">
        <v>370</v>
      </c>
      <c r="C1889" s="8">
        <v>5063442</v>
      </c>
      <c r="D1889" s="8">
        <v>3675545</v>
      </c>
    </row>
    <row r="1890" spans="1:4" x14ac:dyDescent="0.25">
      <c r="A1890" s="6">
        <v>531624</v>
      </c>
      <c r="B1890" s="7" t="s">
        <v>371</v>
      </c>
      <c r="C1890" s="8"/>
      <c r="D1890" s="8">
        <v>1669173</v>
      </c>
    </row>
    <row r="1891" spans="1:4" x14ac:dyDescent="0.25">
      <c r="A1891" s="6">
        <v>531625</v>
      </c>
      <c r="B1891" s="7" t="s">
        <v>372</v>
      </c>
      <c r="C1891" s="8">
        <v>2082116</v>
      </c>
      <c r="D1891" s="8">
        <v>1650080</v>
      </c>
    </row>
    <row r="1892" spans="1:4" x14ac:dyDescent="0.25">
      <c r="A1892" s="6">
        <v>531626</v>
      </c>
      <c r="B1892" s="7" t="s">
        <v>373</v>
      </c>
      <c r="C1892" s="8">
        <v>242504</v>
      </c>
      <c r="D1892" s="8">
        <v>186977</v>
      </c>
    </row>
    <row r="1893" spans="1:4" x14ac:dyDescent="0.25">
      <c r="A1893" s="6">
        <v>531627</v>
      </c>
      <c r="B1893" s="7" t="s">
        <v>374</v>
      </c>
      <c r="C1893" s="8">
        <v>634098</v>
      </c>
      <c r="D1893" s="8">
        <v>32681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278553</v>
      </c>
      <c r="D1895" s="8">
        <v>35715</v>
      </c>
    </row>
    <row r="1896" spans="1:4" x14ac:dyDescent="0.25">
      <c r="A1896" s="6">
        <v>531630</v>
      </c>
      <c r="B1896" s="7" t="s">
        <v>377</v>
      </c>
      <c r="C1896" s="8">
        <v>315327</v>
      </c>
      <c r="D1896" s="8">
        <v>281033</v>
      </c>
    </row>
    <row r="1897" spans="1:4" x14ac:dyDescent="0.25">
      <c r="A1897" s="6">
        <v>531631</v>
      </c>
      <c r="B1897" s="7" t="s">
        <v>378</v>
      </c>
      <c r="C1897" s="8"/>
      <c r="D1897" s="8">
        <v>42470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451763</v>
      </c>
      <c r="D1899" s="8">
        <v>178600</v>
      </c>
    </row>
    <row r="1900" spans="1:4" x14ac:dyDescent="0.25">
      <c r="A1900" s="6">
        <v>531634</v>
      </c>
      <c r="B1900" s="7" t="s">
        <v>381</v>
      </c>
      <c r="C1900" s="8">
        <v>139035</v>
      </c>
      <c r="D1900" s="8">
        <v>104892</v>
      </c>
    </row>
    <row r="1901" spans="1:4" x14ac:dyDescent="0.25">
      <c r="A1901" s="6">
        <v>531635</v>
      </c>
      <c r="B1901" s="7" t="s">
        <v>382</v>
      </c>
      <c r="C1901" s="8">
        <v>175412</v>
      </c>
      <c r="D1901" s="8">
        <v>75380</v>
      </c>
    </row>
    <row r="1902" spans="1:4" x14ac:dyDescent="0.25">
      <c r="A1902" s="6">
        <v>531636</v>
      </c>
      <c r="B1902" s="7" t="s">
        <v>383</v>
      </c>
      <c r="C1902" s="8">
        <v>69976</v>
      </c>
      <c r="D1902" s="8">
        <v>30895</v>
      </c>
    </row>
    <row r="1903" spans="1:4" x14ac:dyDescent="0.25">
      <c r="A1903" s="6">
        <v>531637</v>
      </c>
      <c r="B1903" s="7" t="s">
        <v>384</v>
      </c>
      <c r="C1903" s="8">
        <v>27140</v>
      </c>
      <c r="D1903" s="8"/>
    </row>
    <row r="1904" spans="1:4" x14ac:dyDescent="0.25">
      <c r="A1904" s="6">
        <v>531638</v>
      </c>
      <c r="B1904" s="7" t="s">
        <v>413</v>
      </c>
      <c r="C1904" s="8">
        <v>2029875</v>
      </c>
      <c r="D1904" s="8">
        <v>1049599</v>
      </c>
    </row>
    <row r="1905" spans="1:4" x14ac:dyDescent="0.25">
      <c r="A1905" s="6">
        <v>531639</v>
      </c>
      <c r="B1905" s="7" t="s">
        <v>386</v>
      </c>
      <c r="C1905" s="8">
        <v>702556</v>
      </c>
      <c r="D1905" s="8">
        <v>738737</v>
      </c>
    </row>
    <row r="1906" spans="1:4" x14ac:dyDescent="0.25">
      <c r="A1906" s="6">
        <v>531640</v>
      </c>
      <c r="B1906" s="7" t="s">
        <v>387</v>
      </c>
      <c r="C1906" s="8">
        <v>9610</v>
      </c>
      <c r="D1906" s="8">
        <v>32327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466284</v>
      </c>
      <c r="D1909" s="8">
        <v>186488</v>
      </c>
    </row>
    <row r="1910" spans="1:4" x14ac:dyDescent="0.25">
      <c r="A1910" s="6">
        <v>531644</v>
      </c>
      <c r="B1910" s="7" t="s">
        <v>169</v>
      </c>
      <c r="C1910" s="8">
        <v>3305578</v>
      </c>
      <c r="D1910" s="8">
        <v>1153644</v>
      </c>
    </row>
    <row r="1911" spans="1:4" x14ac:dyDescent="0.25">
      <c r="A1911" s="6">
        <v>531645</v>
      </c>
      <c r="B1911" s="7" t="s">
        <v>170</v>
      </c>
      <c r="C1911" s="8">
        <v>221342</v>
      </c>
      <c r="D1911" s="8">
        <v>172481</v>
      </c>
    </row>
    <row r="1912" spans="1:4" x14ac:dyDescent="0.25">
      <c r="A1912" s="6">
        <v>531646</v>
      </c>
      <c r="B1912" s="7" t="s">
        <v>171</v>
      </c>
      <c r="C1912" s="8">
        <v>3423669</v>
      </c>
      <c r="D1912" s="8">
        <v>1096829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877041</v>
      </c>
      <c r="D1914" s="8">
        <v>1293253</v>
      </c>
    </row>
    <row r="1915" spans="1:4" ht="15.75" thickBot="1" x14ac:dyDescent="0.3">
      <c r="A1915" s="6">
        <v>531660</v>
      </c>
      <c r="B1915" s="7" t="s">
        <v>38</v>
      </c>
      <c r="C1915" s="8">
        <v>2887523</v>
      </c>
      <c r="D1915" s="8">
        <v>1287747</v>
      </c>
    </row>
    <row r="1916" spans="1:4" x14ac:dyDescent="0.25">
      <c r="A1916" s="22" t="s">
        <v>18</v>
      </c>
      <c r="B1916" s="23"/>
      <c r="C1916" s="24">
        <f>SUM(C1867:C1915)</f>
        <v>80554179</v>
      </c>
      <c r="D1916" s="24">
        <f>SUM(D1867:D1915)</f>
        <v>53688166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135275</v>
      </c>
      <c r="D2275" s="8">
        <v>722042</v>
      </c>
    </row>
    <row r="2276" spans="1:4" x14ac:dyDescent="0.25">
      <c r="A2276" s="6">
        <v>550102</v>
      </c>
      <c r="B2276" s="7" t="s">
        <v>440</v>
      </c>
      <c r="C2276" s="8">
        <v>924363</v>
      </c>
      <c r="D2276" s="8">
        <v>296492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195</v>
      </c>
      <c r="D2278" s="8">
        <v>12154</v>
      </c>
    </row>
    <row r="2279" spans="1:4" ht="15.75" thickBot="1" x14ac:dyDescent="0.3">
      <c r="A2279" s="9" t="s">
        <v>18</v>
      </c>
      <c r="B2279" s="10"/>
      <c r="C2279" s="11">
        <f>SUM(C2275:C2278)</f>
        <v>1059833</v>
      </c>
      <c r="D2279" s="11">
        <f>SUM(D2275:D2278)</f>
        <v>1030688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53011</v>
      </c>
      <c r="D2282" s="8">
        <v>51246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9</v>
      </c>
      <c r="D2284" s="8"/>
    </row>
    <row r="2285" spans="1:4" ht="15.75" thickBot="1" x14ac:dyDescent="0.3">
      <c r="A2285" s="9" t="s">
        <v>18</v>
      </c>
      <c r="B2285" s="10"/>
      <c r="C2285" s="11">
        <f>SUM(C2281:C2284)</f>
        <v>53020</v>
      </c>
      <c r="D2285" s="11">
        <f>SUM(D2281:D2284)</f>
        <v>51246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190126477.25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148523728.44999999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8682638.75</v>
      </c>
      <c r="D2402" s="62">
        <f>D1115-D2400</f>
        <v>4135280.5500000119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91C8C-E52B-4CB7-9F97-9564311C0C2E}">
  <dimension ref="A1:D2402"/>
  <sheetViews>
    <sheetView workbookViewId="0">
      <selection activeCell="B19" sqref="B19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>
        <v>303000010</v>
      </c>
    </row>
    <row r="12" spans="1:4" x14ac:dyDescent="0.25">
      <c r="A12" s="6">
        <v>1108</v>
      </c>
      <c r="B12" s="7" t="s">
        <v>12</v>
      </c>
      <c r="C12" s="8">
        <v>1390853319</v>
      </c>
      <c r="D12" s="8">
        <v>324437096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1390853319</v>
      </c>
      <c r="D18" s="11">
        <f>SUM(D4:D17)</f>
        <v>627437106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40000</v>
      </c>
      <c r="D21" s="8">
        <v>40000</v>
      </c>
    </row>
    <row r="22" spans="1:4" x14ac:dyDescent="0.25">
      <c r="A22" s="6">
        <v>1203</v>
      </c>
      <c r="B22" s="7" t="s">
        <v>22</v>
      </c>
      <c r="C22" s="8">
        <v>226237884</v>
      </c>
      <c r="D22" s="8">
        <v>61523402</v>
      </c>
    </row>
    <row r="23" spans="1:4" x14ac:dyDescent="0.25">
      <c r="A23" s="6">
        <v>1204</v>
      </c>
      <c r="B23" s="7" t="s">
        <v>23</v>
      </c>
      <c r="C23" s="8">
        <v>5652030</v>
      </c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231929914</v>
      </c>
      <c r="D25" s="11">
        <f>SUM(D20:D24)</f>
        <v>61563402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47991056</v>
      </c>
      <c r="D27" s="8">
        <v>307329</v>
      </c>
    </row>
    <row r="28" spans="1:4" x14ac:dyDescent="0.25">
      <c r="A28" s="6">
        <v>1302</v>
      </c>
      <c r="B28" s="7" t="s">
        <v>27</v>
      </c>
      <c r="C28" s="8">
        <v>156832140</v>
      </c>
      <c r="D28" s="8">
        <v>43657748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15008</v>
      </c>
      <c r="D32" s="8">
        <v>168023</v>
      </c>
    </row>
    <row r="33" spans="1:4" x14ac:dyDescent="0.25">
      <c r="A33" s="6">
        <v>1307</v>
      </c>
      <c r="B33" s="7" t="s">
        <v>32</v>
      </c>
      <c r="C33" s="8">
        <v>6145237</v>
      </c>
      <c r="D33" s="8">
        <v>2112111</v>
      </c>
    </row>
    <row r="34" spans="1:4" x14ac:dyDescent="0.25">
      <c r="A34" s="6">
        <v>1308</v>
      </c>
      <c r="B34" s="7" t="s">
        <v>33</v>
      </c>
      <c r="C34" s="8">
        <v>1</v>
      </c>
      <c r="D34" s="8">
        <v>305996165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47813766</v>
      </c>
      <c r="D37" s="8">
        <v>72799181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4245077</v>
      </c>
      <c r="D39" s="8">
        <v>2292153</v>
      </c>
    </row>
    <row r="40" spans="1:4" ht="15.75" thickBot="1" x14ac:dyDescent="0.3">
      <c r="A40" s="9" t="s">
        <v>18</v>
      </c>
      <c r="B40" s="10"/>
      <c r="C40" s="11">
        <f>SUM(C27:C39)</f>
        <v>263042285</v>
      </c>
      <c r="D40" s="11">
        <f>SUM(D27:D39)</f>
        <v>427332710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1555643</v>
      </c>
      <c r="D42" s="8">
        <v>648714</v>
      </c>
    </row>
    <row r="43" spans="1:4" x14ac:dyDescent="0.25">
      <c r="A43" s="6">
        <v>1402</v>
      </c>
      <c r="B43" s="7" t="s">
        <v>41</v>
      </c>
      <c r="C43" s="8">
        <v>24568705</v>
      </c>
      <c r="D43" s="8">
        <v>10467739</v>
      </c>
    </row>
    <row r="44" spans="1:4" x14ac:dyDescent="0.25">
      <c r="A44" s="6">
        <v>1403</v>
      </c>
      <c r="B44" s="7" t="s">
        <v>42</v>
      </c>
      <c r="C44" s="8">
        <v>62883109</v>
      </c>
      <c r="D44" s="8">
        <v>19901558</v>
      </c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89007457</v>
      </c>
      <c r="D51" s="21">
        <f>SUM(D42:D50)</f>
        <v>31018011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1223229</v>
      </c>
      <c r="D54" s="8">
        <v>1223229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7883565</v>
      </c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1163827</v>
      </c>
      <c r="D61" s="8">
        <v>226193</v>
      </c>
    </row>
    <row r="62" spans="1:4" x14ac:dyDescent="0.25">
      <c r="A62" s="22" t="s">
        <v>18</v>
      </c>
      <c r="B62" s="23"/>
      <c r="C62" s="24">
        <f>SUM(C53:C61)</f>
        <v>10270621</v>
      </c>
      <c r="D62" s="24">
        <f>SUM(D53:D61)</f>
        <v>1449422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12000000</v>
      </c>
      <c r="D64" s="8">
        <v>12000000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2671662532</v>
      </c>
      <c r="D68" s="8">
        <v>2220608085</v>
      </c>
    </row>
    <row r="69" spans="1:4" ht="15.75" thickBot="1" x14ac:dyDescent="0.3">
      <c r="A69" s="9" t="s">
        <v>18</v>
      </c>
      <c r="B69" s="10"/>
      <c r="C69" s="11">
        <f>SUM(C64:C68)</f>
        <v>2683662532</v>
      </c>
      <c r="D69" s="11">
        <f>SUM(D64:D68)</f>
        <v>2232608085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23565893</v>
      </c>
      <c r="D73" s="8">
        <v>8245410</v>
      </c>
    </row>
    <row r="74" spans="1:4" x14ac:dyDescent="0.25">
      <c r="A74" s="6">
        <v>1704</v>
      </c>
      <c r="B74" s="7" t="s">
        <v>68</v>
      </c>
      <c r="C74" s="8">
        <v>-7156908</v>
      </c>
      <c r="D74" s="8">
        <v>-5494486</v>
      </c>
    </row>
    <row r="75" spans="1:4" x14ac:dyDescent="0.25">
      <c r="A75" s="6">
        <v>1705</v>
      </c>
      <c r="B75" s="7" t="s">
        <v>69</v>
      </c>
      <c r="C75" s="8">
        <v>1267276</v>
      </c>
      <c r="D75" s="8">
        <v>1119884</v>
      </c>
    </row>
    <row r="76" spans="1:4" ht="15.75" thickBot="1" x14ac:dyDescent="0.3">
      <c r="A76" s="6">
        <v>1706</v>
      </c>
      <c r="B76" s="7" t="s">
        <v>70</v>
      </c>
      <c r="C76" s="8">
        <v>-1002079</v>
      </c>
      <c r="D76" s="8">
        <v>-875164</v>
      </c>
    </row>
    <row r="77" spans="1:4" ht="15.75" thickBot="1" x14ac:dyDescent="0.3">
      <c r="A77" s="9" t="s">
        <v>18</v>
      </c>
      <c r="B77" s="10"/>
      <c r="C77" s="11">
        <f>SUM(C71:C76)</f>
        <v>16674182</v>
      </c>
      <c r="D77" s="11">
        <f>SUM(D71:D76)</f>
        <v>2995644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48237913</v>
      </c>
      <c r="D86" s="8">
        <v>57198757</v>
      </c>
    </row>
    <row r="87" spans="1:4" x14ac:dyDescent="0.25">
      <c r="A87" s="6">
        <v>1905</v>
      </c>
      <c r="B87" s="7" t="s">
        <v>78</v>
      </c>
      <c r="C87" s="8">
        <v>8763219</v>
      </c>
      <c r="D87" s="8">
        <v>8763219</v>
      </c>
    </row>
    <row r="88" spans="1:4" x14ac:dyDescent="0.25">
      <c r="A88" s="6">
        <v>1906</v>
      </c>
      <c r="B88" s="7" t="s">
        <v>79</v>
      </c>
      <c r="C88" s="8">
        <v>-8763219</v>
      </c>
      <c r="D88" s="8">
        <v>-6563618</v>
      </c>
    </row>
    <row r="89" spans="1:4" x14ac:dyDescent="0.25">
      <c r="A89" s="6">
        <v>1907</v>
      </c>
      <c r="B89" s="7" t="s">
        <v>80</v>
      </c>
      <c r="C89" s="8">
        <v>27271650</v>
      </c>
      <c r="D89" s="8"/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>
        <v>31791481</v>
      </c>
      <c r="D91" s="8">
        <v>2900388</v>
      </c>
    </row>
    <row r="92" spans="1:4" ht="15.75" thickBot="1" x14ac:dyDescent="0.3">
      <c r="A92" s="9" t="s">
        <v>82</v>
      </c>
      <c r="B92" s="10"/>
      <c r="C92" s="11">
        <f>SUM(C83:C91)</f>
        <v>107301044</v>
      </c>
      <c r="D92" s="11">
        <f>SUM(D83:D91)</f>
        <v>62298746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4792741354</v>
      </c>
      <c r="D94" s="29">
        <f>D18+D25+D40+D51+D62+D69+D77+D81+D92</f>
        <v>3446703126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718405</v>
      </c>
      <c r="D99" s="8">
        <v>879617</v>
      </c>
    </row>
    <row r="100" spans="1:4" x14ac:dyDescent="0.25">
      <c r="A100" s="6">
        <v>2103</v>
      </c>
      <c r="B100" s="7" t="s">
        <v>88</v>
      </c>
      <c r="C100" s="8">
        <v>83827</v>
      </c>
      <c r="D100" s="8">
        <v>198469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440207176</v>
      </c>
      <c r="D102" s="8">
        <v>38699828</v>
      </c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>
        <v>244428</v>
      </c>
      <c r="D104" s="8">
        <v>380746</v>
      </c>
    </row>
    <row r="105" spans="1:4" ht="15.75" thickBot="1" x14ac:dyDescent="0.3">
      <c r="A105" s="9" t="s">
        <v>18</v>
      </c>
      <c r="B105" s="10"/>
      <c r="C105" s="11">
        <f>SUM(C98:C104)</f>
        <v>441253836</v>
      </c>
      <c r="D105" s="11">
        <f>SUM(D98:D104)</f>
        <v>40158660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6967020</v>
      </c>
      <c r="D107" s="8">
        <v>2016080</v>
      </c>
    </row>
    <row r="108" spans="1:4" x14ac:dyDescent="0.25">
      <c r="A108" s="6">
        <v>2202</v>
      </c>
      <c r="B108" s="7" t="s">
        <v>95</v>
      </c>
      <c r="C108" s="8">
        <v>-5537513</v>
      </c>
      <c r="D108" s="8">
        <v>1146283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>
        <v>4312</v>
      </c>
      <c r="D110" s="8"/>
    </row>
    <row r="111" spans="1:4" x14ac:dyDescent="0.25">
      <c r="A111" s="6">
        <v>2205</v>
      </c>
      <c r="B111" s="7" t="s">
        <v>98</v>
      </c>
      <c r="C111" s="8">
        <v>1245</v>
      </c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86248</v>
      </c>
      <c r="D114" s="8"/>
    </row>
    <row r="115" spans="1:4" x14ac:dyDescent="0.25">
      <c r="A115" s="6">
        <v>2209</v>
      </c>
      <c r="B115" s="7" t="s">
        <v>102</v>
      </c>
      <c r="C115" s="8">
        <v>42537</v>
      </c>
      <c r="D115" s="8"/>
    </row>
    <row r="116" spans="1:4" x14ac:dyDescent="0.25">
      <c r="A116" s="6">
        <v>2210</v>
      </c>
      <c r="B116" s="7" t="s">
        <v>103</v>
      </c>
      <c r="C116" s="8">
        <v>5759917</v>
      </c>
      <c r="D116" s="8">
        <v>6846277</v>
      </c>
    </row>
    <row r="117" spans="1:4" x14ac:dyDescent="0.25">
      <c r="A117" s="6">
        <v>2211</v>
      </c>
      <c r="B117" s="7" t="s">
        <v>104</v>
      </c>
      <c r="C117" s="8">
        <v>-34339</v>
      </c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99218</v>
      </c>
      <c r="D121" s="8"/>
    </row>
    <row r="122" spans="1:4" ht="15.75" thickBot="1" x14ac:dyDescent="0.3">
      <c r="A122" s="19">
        <v>2216</v>
      </c>
      <c r="B122" s="20" t="s">
        <v>109</v>
      </c>
      <c r="C122" s="8">
        <v>1516393</v>
      </c>
      <c r="D122" s="8">
        <v>874830</v>
      </c>
    </row>
    <row r="123" spans="1:4" ht="15.75" thickBot="1" x14ac:dyDescent="0.3">
      <c r="A123" s="9" t="s">
        <v>18</v>
      </c>
      <c r="B123" s="10"/>
      <c r="C123" s="11">
        <f>SUM(C107:C122)</f>
        <v>8905038</v>
      </c>
      <c r="D123" s="11">
        <f>SUM(D107:D122)</f>
        <v>10883470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35998675</v>
      </c>
      <c r="D126" s="8">
        <v>24235591</v>
      </c>
    </row>
    <row r="127" spans="1:4" x14ac:dyDescent="0.25">
      <c r="A127" s="6">
        <v>2303</v>
      </c>
      <c r="B127" s="7" t="s">
        <v>113</v>
      </c>
      <c r="C127" s="8">
        <v>2080020</v>
      </c>
      <c r="D127" s="8">
        <v>1866687</v>
      </c>
    </row>
    <row r="128" spans="1:4" x14ac:dyDescent="0.25">
      <c r="A128" s="6">
        <v>2304</v>
      </c>
      <c r="B128" s="7" t="s">
        <v>114</v>
      </c>
      <c r="C128" s="8">
        <v>2781999666</v>
      </c>
      <c r="D128" s="8">
        <v>2327465047</v>
      </c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190704523</v>
      </c>
      <c r="D135" s="8">
        <v>25670217</v>
      </c>
    </row>
    <row r="136" spans="1:4" x14ac:dyDescent="0.25">
      <c r="A136" s="6">
        <v>2312</v>
      </c>
      <c r="B136" s="7" t="s">
        <v>122</v>
      </c>
      <c r="C136" s="8">
        <v>-2190152327</v>
      </c>
      <c r="D136" s="8">
        <v>-1883268184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145042</v>
      </c>
      <c r="D138" s="8">
        <v>53279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820775599</v>
      </c>
      <c r="D141" s="11">
        <f>SUM(D125:D140)</f>
        <v>496022637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9979269</v>
      </c>
      <c r="D143" s="8">
        <v>5680742</v>
      </c>
    </row>
    <row r="144" spans="1:4" x14ac:dyDescent="0.25">
      <c r="A144" s="6">
        <v>2402</v>
      </c>
      <c r="B144" s="7" t="s">
        <v>129</v>
      </c>
      <c r="C144" s="8">
        <v>265735302</v>
      </c>
      <c r="D144" s="8">
        <v>121923267</v>
      </c>
    </row>
    <row r="145" spans="1:4" x14ac:dyDescent="0.25">
      <c r="A145" s="6">
        <v>2403</v>
      </c>
      <c r="B145" s="7" t="s">
        <v>130</v>
      </c>
      <c r="C145" s="8">
        <v>12757378</v>
      </c>
      <c r="D145" s="8">
        <v>2333327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17315829</v>
      </c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305787778</v>
      </c>
      <c r="D149" s="11">
        <f>SUM(D143:D148)</f>
        <v>129937336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19703480</v>
      </c>
      <c r="D155" s="8">
        <v>7828523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19703480</v>
      </c>
      <c r="D157" s="11">
        <f>SUM(D151:D156)</f>
        <v>7828523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9118723</v>
      </c>
      <c r="D160" s="8">
        <v>3885334</v>
      </c>
    </row>
    <row r="161" spans="1:4" x14ac:dyDescent="0.25">
      <c r="A161" s="6">
        <v>2603</v>
      </c>
      <c r="B161" s="7" t="s">
        <v>144</v>
      </c>
      <c r="C161" s="8">
        <v>-152380</v>
      </c>
      <c r="D161" s="8">
        <v>51889</v>
      </c>
    </row>
    <row r="162" spans="1:4" x14ac:dyDescent="0.25">
      <c r="A162" s="6">
        <v>2604</v>
      </c>
      <c r="B162" s="7" t="s">
        <v>145</v>
      </c>
      <c r="C162" s="8">
        <v>21834</v>
      </c>
      <c r="D162" s="8">
        <v>21834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72622186</v>
      </c>
      <c r="D164" s="8">
        <v>67670462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81610363</v>
      </c>
      <c r="D167" s="11">
        <f>SUM(D159:D166)</f>
        <v>71629519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9143367</v>
      </c>
      <c r="D169" s="8">
        <v>7377317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20890914</v>
      </c>
      <c r="D172" s="8">
        <v>25537436</v>
      </c>
    </row>
    <row r="173" spans="1:4" x14ac:dyDescent="0.25">
      <c r="A173" s="6">
        <v>2705</v>
      </c>
      <c r="B173" s="7" t="s">
        <v>155</v>
      </c>
      <c r="C173" s="8">
        <v>971274</v>
      </c>
      <c r="D173" s="8">
        <v>665364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99</v>
      </c>
      <c r="D176" s="8"/>
    </row>
    <row r="177" spans="1:4" x14ac:dyDescent="0.25">
      <c r="A177" s="6">
        <v>2709</v>
      </c>
      <c r="B177" s="7" t="s">
        <v>159</v>
      </c>
      <c r="C177" s="8">
        <v>60331</v>
      </c>
      <c r="D177" s="8">
        <v>81849</v>
      </c>
    </row>
    <row r="178" spans="1:4" x14ac:dyDescent="0.25">
      <c r="A178" s="6">
        <v>2710</v>
      </c>
      <c r="B178" s="7" t="s">
        <v>160</v>
      </c>
      <c r="C178" s="8">
        <v>4158325</v>
      </c>
      <c r="D178" s="8">
        <v>2331362</v>
      </c>
    </row>
    <row r="179" spans="1:4" x14ac:dyDescent="0.25">
      <c r="A179" s="6">
        <v>2711</v>
      </c>
      <c r="B179" s="7" t="s">
        <v>161</v>
      </c>
      <c r="C179" s="8">
        <v>4909</v>
      </c>
      <c r="D179" s="8">
        <v>4909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22668698</v>
      </c>
      <c r="D181" s="8">
        <v>14565270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3303133</v>
      </c>
      <c r="D183" s="8">
        <v>2287311</v>
      </c>
    </row>
    <row r="184" spans="1:4" x14ac:dyDescent="0.25">
      <c r="A184" s="6">
        <v>2716</v>
      </c>
      <c r="B184" s="7" t="s">
        <v>166</v>
      </c>
      <c r="C184" s="8">
        <v>7776053</v>
      </c>
      <c r="D184" s="8">
        <v>4670537</v>
      </c>
    </row>
    <row r="185" spans="1:4" x14ac:dyDescent="0.25">
      <c r="A185" s="6">
        <v>2717</v>
      </c>
      <c r="B185" s="7" t="s">
        <v>167</v>
      </c>
      <c r="C185" s="8">
        <v>171674</v>
      </c>
      <c r="D185" s="8">
        <v>121568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152983</v>
      </c>
      <c r="D189" s="8">
        <v>110801</v>
      </c>
    </row>
    <row r="190" spans="1:4" x14ac:dyDescent="0.25">
      <c r="A190" s="16">
        <v>2722</v>
      </c>
      <c r="B190" s="17" t="s">
        <v>172</v>
      </c>
      <c r="C190" s="8">
        <v>16104</v>
      </c>
      <c r="D190" s="8">
        <v>12734</v>
      </c>
    </row>
    <row r="191" spans="1:4" ht="15.75" thickBot="1" x14ac:dyDescent="0.3">
      <c r="A191" s="16">
        <v>2730</v>
      </c>
      <c r="B191" s="17" t="s">
        <v>173</v>
      </c>
      <c r="C191" s="8">
        <v>197412</v>
      </c>
      <c r="D191" s="8">
        <v>-369251</v>
      </c>
    </row>
    <row r="192" spans="1:4" ht="15.75" thickBot="1" x14ac:dyDescent="0.3">
      <c r="A192" s="9" t="s">
        <v>18</v>
      </c>
      <c r="B192" s="10"/>
      <c r="C192" s="21">
        <f>SUM(C169:C191)</f>
        <v>69515276</v>
      </c>
      <c r="D192" s="21">
        <f>SUM(D169:D191)</f>
        <v>57397207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29187435</v>
      </c>
      <c r="D202" s="8">
        <v>5971208</v>
      </c>
    </row>
    <row r="203" spans="1:4" x14ac:dyDescent="0.25">
      <c r="A203" s="6">
        <v>2902</v>
      </c>
      <c r="B203" s="7" t="s">
        <v>182</v>
      </c>
      <c r="C203" s="8">
        <v>6702</v>
      </c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2631078548</v>
      </c>
      <c r="D206" s="8">
        <v>2320988457</v>
      </c>
    </row>
    <row r="207" spans="1:4" ht="15.75" thickBot="1" x14ac:dyDescent="0.3">
      <c r="A207" s="9" t="s">
        <v>18</v>
      </c>
      <c r="B207" s="10"/>
      <c r="C207" s="11">
        <f>SUM(C202:C206)</f>
        <v>2660272685</v>
      </c>
      <c r="D207" s="11">
        <f>SUM(D202:D206)</f>
        <v>2326959665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4407824055</v>
      </c>
      <c r="D209" s="29">
        <f>D105+D123+D141+D149+D157+D167+D192+D200+D207</f>
        <v>3140817017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-3832000</v>
      </c>
      <c r="D214" s="8">
        <v>-3832000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26168000</v>
      </c>
      <c r="D216" s="11">
        <f>SUM(D213:D215)</f>
        <v>26168000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13084000</v>
      </c>
      <c r="D221" s="8">
        <v>13084000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345665297</v>
      </c>
      <c r="D223" s="8">
        <v>266634111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358749297</v>
      </c>
      <c r="D225" s="11">
        <f>SUM(D221:D224)</f>
        <v>279718111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384917297</v>
      </c>
      <c r="D227" s="29">
        <f>D216+D219+D225</f>
        <v>305886111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4792741352</v>
      </c>
      <c r="D229" s="29">
        <f>D209+D227</f>
        <v>3446703128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147725622</v>
      </c>
      <c r="D236" s="8">
        <v>62869711</v>
      </c>
    </row>
    <row r="237" spans="1:4" x14ac:dyDescent="0.25">
      <c r="A237" s="6">
        <v>410104</v>
      </c>
      <c r="B237" s="7" t="s">
        <v>205</v>
      </c>
      <c r="C237" s="8">
        <v>8884514</v>
      </c>
      <c r="D237" s="8">
        <v>6546776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>
        <v>386283421</v>
      </c>
      <c r="D241" s="8"/>
    </row>
    <row r="242" spans="1:4" x14ac:dyDescent="0.25">
      <c r="A242" s="6">
        <v>41010603</v>
      </c>
      <c r="B242" s="7" t="s">
        <v>209</v>
      </c>
      <c r="C242" s="8">
        <v>554179049</v>
      </c>
      <c r="D242" s="8">
        <v>515291156</v>
      </c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>
        <v>7416820</v>
      </c>
      <c r="D244" s="8">
        <v>26328377</v>
      </c>
    </row>
    <row r="245" spans="1:4" ht="15.75" thickBot="1" x14ac:dyDescent="0.3">
      <c r="A245" s="9" t="s">
        <v>18</v>
      </c>
      <c r="B245" s="10"/>
      <c r="C245" s="21">
        <f>SUM(C234:C244)</f>
        <v>1104489426</v>
      </c>
      <c r="D245" s="21">
        <f>SUM(D234:D244)</f>
        <v>611036020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4667513</v>
      </c>
      <c r="D248" s="8">
        <v>1879736</v>
      </c>
    </row>
    <row r="249" spans="1:4" x14ac:dyDescent="0.25">
      <c r="A249" s="6">
        <v>410203</v>
      </c>
      <c r="B249" s="7" t="s">
        <v>88</v>
      </c>
      <c r="C249" s="8">
        <v>228082</v>
      </c>
      <c r="D249" s="8">
        <v>166222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>
        <v>15517012</v>
      </c>
      <c r="D254" s="8">
        <v>14428152</v>
      </c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>
        <v>88489</v>
      </c>
      <c r="D256" s="34">
        <v>782200</v>
      </c>
    </row>
    <row r="257" spans="1:4" ht="15.75" thickBot="1" x14ac:dyDescent="0.3">
      <c r="A257" s="9" t="s">
        <v>18</v>
      </c>
      <c r="B257" s="10"/>
      <c r="C257" s="11">
        <f>SUM(C247:C256)</f>
        <v>20501096</v>
      </c>
      <c r="D257" s="11">
        <f>SUM(D247:D256)</f>
        <v>17256310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>
        <v>2039851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>
        <v>1566308</v>
      </c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3606159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753010</v>
      </c>
      <c r="D294" s="8"/>
    </row>
    <row r="295" spans="1:4" x14ac:dyDescent="0.25">
      <c r="A295" s="6">
        <v>410602</v>
      </c>
      <c r="B295" s="7" t="s">
        <v>88</v>
      </c>
      <c r="C295" s="8">
        <v>43985</v>
      </c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>
        <v>16293</v>
      </c>
      <c r="D302" s="8"/>
    </row>
    <row r="303" spans="1:4" ht="15.75" thickBot="1" x14ac:dyDescent="0.3">
      <c r="A303" s="9" t="s">
        <v>18</v>
      </c>
      <c r="B303" s="10"/>
      <c r="C303" s="11">
        <f>SUM(C294:C302)</f>
        <v>813288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13530580</v>
      </c>
      <c r="D306" s="8">
        <v>5193009</v>
      </c>
    </row>
    <row r="307" spans="1:4" x14ac:dyDescent="0.25">
      <c r="A307" s="6">
        <v>410703</v>
      </c>
      <c r="B307" s="7" t="s">
        <v>221</v>
      </c>
      <c r="C307" s="8">
        <v>76767</v>
      </c>
      <c r="D307" s="8">
        <v>1012055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 t="s">
        <v>459</v>
      </c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>
        <v>100768007</v>
      </c>
      <c r="D315" s="8">
        <v>88640670</v>
      </c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114375354</v>
      </c>
      <c r="D317" s="11">
        <f>SUM(D305:D316)</f>
        <v>94845734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9669217</v>
      </c>
      <c r="D334" s="8">
        <v>8580031</v>
      </c>
    </row>
    <row r="335" spans="1:4" x14ac:dyDescent="0.25">
      <c r="A335" s="6">
        <v>410903</v>
      </c>
      <c r="B335" s="7" t="s">
        <v>88</v>
      </c>
      <c r="C335" s="8">
        <v>811630</v>
      </c>
      <c r="D335" s="8">
        <v>722810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>
        <v>16192991</v>
      </c>
      <c r="D340" s="8"/>
    </row>
    <row r="341" spans="1:4" x14ac:dyDescent="0.25">
      <c r="A341" s="6">
        <v>41090503</v>
      </c>
      <c r="B341" s="7" t="s">
        <v>209</v>
      </c>
      <c r="C341" s="8">
        <v>501548589</v>
      </c>
      <c r="D341" s="8">
        <v>498584697</v>
      </c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>
        <v>3349213</v>
      </c>
      <c r="D343" s="8">
        <v>3586669</v>
      </c>
    </row>
    <row r="344" spans="1:4" ht="15.75" thickBot="1" x14ac:dyDescent="0.3">
      <c r="A344" s="9" t="s">
        <v>18</v>
      </c>
      <c r="B344" s="10"/>
      <c r="C344" s="11">
        <f>SUM(C333:C343)</f>
        <v>531571640</v>
      </c>
      <c r="D344" s="11">
        <f>SUM(D333:D343)</f>
        <v>511474207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6667875</v>
      </c>
      <c r="D347" s="8">
        <v>6608143</v>
      </c>
    </row>
    <row r="348" spans="1:4" x14ac:dyDescent="0.25">
      <c r="A348" s="6">
        <v>411003</v>
      </c>
      <c r="B348" s="7" t="s">
        <v>88</v>
      </c>
      <c r="C348" s="8">
        <v>360399</v>
      </c>
      <c r="D348" s="8">
        <v>549869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449066852</v>
      </c>
      <c r="D353" s="8">
        <v>459469064</v>
      </c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>
        <v>126413</v>
      </c>
      <c r="D355" s="34">
        <v>2784801</v>
      </c>
    </row>
    <row r="356" spans="1:4" ht="15.75" thickBot="1" x14ac:dyDescent="0.3">
      <c r="A356" s="9" t="s">
        <v>18</v>
      </c>
      <c r="B356" s="10"/>
      <c r="C356" s="11">
        <f>SUM(C346:C355)</f>
        <v>456221539</v>
      </c>
      <c r="D356" s="11">
        <f>SUM(D346:D355)</f>
        <v>469411877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28759469</v>
      </c>
      <c r="D359" s="8">
        <v>24386988</v>
      </c>
    </row>
    <row r="360" spans="1:4" x14ac:dyDescent="0.25">
      <c r="A360" s="6">
        <v>411103</v>
      </c>
      <c r="B360" s="7" t="s">
        <v>239</v>
      </c>
      <c r="C360" s="8">
        <v>2146687</v>
      </c>
      <c r="D360" s="8">
        <v>3068487</v>
      </c>
    </row>
    <row r="361" spans="1:4" x14ac:dyDescent="0.25">
      <c r="A361" s="6">
        <v>411104</v>
      </c>
      <c r="B361" s="7" t="s">
        <v>240</v>
      </c>
      <c r="C361" s="8">
        <v>2532478561</v>
      </c>
      <c r="D361" s="8">
        <v>2293077646</v>
      </c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129317403</v>
      </c>
      <c r="D371" s="34">
        <v>50259761</v>
      </c>
    </row>
    <row r="372" spans="1:4" ht="15.75" thickBot="1" x14ac:dyDescent="0.3">
      <c r="A372" s="9" t="s">
        <v>18</v>
      </c>
      <c r="B372" s="10"/>
      <c r="C372" s="11">
        <f>SUM(C358:C371)</f>
        <v>2692702120</v>
      </c>
      <c r="D372" s="11">
        <f>SUM(D358:D371)</f>
        <v>2370792882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26543042</v>
      </c>
      <c r="D375" s="8">
        <v>21721832</v>
      </c>
    </row>
    <row r="376" spans="1:4" x14ac:dyDescent="0.25">
      <c r="A376" s="6">
        <v>411203</v>
      </c>
      <c r="B376" s="7" t="s">
        <v>245</v>
      </c>
      <c r="C376" s="8">
        <v>1456014</v>
      </c>
      <c r="D376" s="8">
        <v>1306681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>
        <v>2162134310</v>
      </c>
      <c r="D384" s="8">
        <v>1860200108</v>
      </c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>
        <v>18961</v>
      </c>
      <c r="D387" s="34">
        <v>39562</v>
      </c>
    </row>
    <row r="388" spans="1:4" ht="15.75" thickBot="1" x14ac:dyDescent="0.3">
      <c r="A388" s="9" t="s">
        <v>18</v>
      </c>
      <c r="B388" s="10"/>
      <c r="C388" s="11">
        <f>SUM(C374:C387)</f>
        <v>2190152327</v>
      </c>
      <c r="D388" s="11">
        <f>SUM(D374:D387)</f>
        <v>1883268183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72540298</v>
      </c>
      <c r="D586" s="8">
        <v>32342418</v>
      </c>
    </row>
    <row r="587" spans="1:4" x14ac:dyDescent="0.25">
      <c r="A587" s="6">
        <v>430102</v>
      </c>
      <c r="B587" s="7" t="s">
        <v>95</v>
      </c>
      <c r="C587" s="8">
        <v>48135674</v>
      </c>
      <c r="D587" s="8">
        <v>38444026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1773052</v>
      </c>
      <c r="D589" s="8"/>
    </row>
    <row r="590" spans="1:4" x14ac:dyDescent="0.25">
      <c r="A590" s="6">
        <v>430105</v>
      </c>
      <c r="B590" s="7" t="s">
        <v>98</v>
      </c>
      <c r="C590" s="8">
        <v>334596</v>
      </c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6034079</v>
      </c>
      <c r="D593" s="8">
        <v>1264519</v>
      </c>
    </row>
    <row r="594" spans="1:4" x14ac:dyDescent="0.25">
      <c r="A594" s="6">
        <v>430109</v>
      </c>
      <c r="B594" s="7" t="s">
        <v>102</v>
      </c>
      <c r="C594" s="8">
        <v>12173706</v>
      </c>
      <c r="D594" s="8">
        <v>4944773</v>
      </c>
    </row>
    <row r="595" spans="1:4" x14ac:dyDescent="0.25">
      <c r="A595" s="6">
        <v>430110</v>
      </c>
      <c r="B595" s="7" t="s">
        <v>103</v>
      </c>
      <c r="C595" s="8">
        <v>60037302</v>
      </c>
      <c r="D595" s="8">
        <v>31368345</v>
      </c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248045</v>
      </c>
      <c r="D600" s="8"/>
    </row>
    <row r="601" spans="1:4" ht="15.75" thickBot="1" x14ac:dyDescent="0.3">
      <c r="A601" s="9" t="s">
        <v>18</v>
      </c>
      <c r="B601" s="10"/>
      <c r="C601" s="11">
        <f>SUM(C586:C600)</f>
        <v>201276752</v>
      </c>
      <c r="D601" s="11">
        <f>SUM(D586:D600)</f>
        <v>108364081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-114247</v>
      </c>
      <c r="D603" s="8"/>
    </row>
    <row r="604" spans="1:4" x14ac:dyDescent="0.25">
      <c r="A604" s="6">
        <v>430202</v>
      </c>
      <c r="B604" s="7" t="s">
        <v>95</v>
      </c>
      <c r="C604" s="8">
        <v>11331</v>
      </c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31228</v>
      </c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>
        <v>1506499</v>
      </c>
      <c r="D612" s="8">
        <v>916222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1434811</v>
      </c>
      <c r="D618" s="11">
        <f>SUM(D603:D617)</f>
        <v>916222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3315656</v>
      </c>
      <c r="D620" s="8">
        <v>1446440</v>
      </c>
    </row>
    <row r="621" spans="1:4" x14ac:dyDescent="0.25">
      <c r="A621" s="6">
        <v>430302</v>
      </c>
      <c r="B621" s="7" t="s">
        <v>95</v>
      </c>
      <c r="C621" s="8">
        <v>4893641</v>
      </c>
      <c r="D621" s="8">
        <v>542155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174689</v>
      </c>
      <c r="D623" s="8"/>
    </row>
    <row r="624" spans="1:4" x14ac:dyDescent="0.25">
      <c r="A624" s="6">
        <v>430305</v>
      </c>
      <c r="B624" s="7" t="s">
        <v>98</v>
      </c>
      <c r="C624" s="8">
        <v>34031</v>
      </c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801860</v>
      </c>
      <c r="D627" s="8">
        <v>147008</v>
      </c>
    </row>
    <row r="628" spans="1:4" x14ac:dyDescent="0.25">
      <c r="A628" s="6">
        <v>430309</v>
      </c>
      <c r="B628" s="7" t="s">
        <v>102</v>
      </c>
      <c r="C628" s="8">
        <v>1593487</v>
      </c>
      <c r="D628" s="8">
        <v>619644</v>
      </c>
    </row>
    <row r="629" spans="1:4" x14ac:dyDescent="0.25">
      <c r="A629" s="6">
        <v>430310</v>
      </c>
      <c r="B629" s="7" t="s">
        <v>103</v>
      </c>
      <c r="C629" s="15">
        <v>796552</v>
      </c>
      <c r="D629" s="8"/>
    </row>
    <row r="630" spans="1:4" x14ac:dyDescent="0.25">
      <c r="A630" s="6">
        <v>430311</v>
      </c>
      <c r="B630" s="7" t="s">
        <v>104</v>
      </c>
      <c r="C630" s="8"/>
      <c r="D630" s="8">
        <v>4813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11609916</v>
      </c>
      <c r="D635" s="11">
        <f>SUM(D620:D634)</f>
        <v>2760060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>
        <v>1954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1954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1804828</v>
      </c>
      <c r="D671" s="8"/>
    </row>
    <row r="672" spans="1:4" x14ac:dyDescent="0.25">
      <c r="A672" s="6">
        <v>430602</v>
      </c>
      <c r="B672" s="7" t="s">
        <v>95</v>
      </c>
      <c r="C672" s="8">
        <v>2707242</v>
      </c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17623</v>
      </c>
      <c r="D674" s="8"/>
    </row>
    <row r="675" spans="1:4" x14ac:dyDescent="0.25">
      <c r="A675" s="6">
        <v>430605</v>
      </c>
      <c r="B675" s="7" t="s">
        <v>98</v>
      </c>
      <c r="C675" s="8">
        <v>3689</v>
      </c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161256</v>
      </c>
      <c r="D678" s="8"/>
    </row>
    <row r="679" spans="1:4" x14ac:dyDescent="0.25">
      <c r="A679" s="6">
        <v>430609</v>
      </c>
      <c r="B679" s="7" t="s">
        <v>102</v>
      </c>
      <c r="C679" s="8">
        <v>229216</v>
      </c>
      <c r="D679" s="8"/>
    </row>
    <row r="680" spans="1:4" x14ac:dyDescent="0.25">
      <c r="A680" s="6">
        <v>430610</v>
      </c>
      <c r="B680" s="7" t="s">
        <v>103</v>
      </c>
      <c r="C680" s="8">
        <v>2144418</v>
      </c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2007</v>
      </c>
      <c r="D685" s="8"/>
    </row>
    <row r="686" spans="1:4" ht="15.75" thickBot="1" x14ac:dyDescent="0.3">
      <c r="A686" s="9" t="s">
        <v>18</v>
      </c>
      <c r="B686" s="10"/>
      <c r="C686" s="11">
        <f>SUM(C671:C685)</f>
        <v>7070279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>
        <v>232576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>
        <v>5064769</v>
      </c>
      <c r="D697" s="8">
        <v>1219509</v>
      </c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5064769</v>
      </c>
      <c r="D703" s="11">
        <f>SUM(D688:D702)</f>
        <v>1452085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31104262</v>
      </c>
      <c r="D739" s="8">
        <v>21206302</v>
      </c>
    </row>
    <row r="740" spans="1:4" x14ac:dyDescent="0.25">
      <c r="A740" s="6">
        <v>431002</v>
      </c>
      <c r="B740" s="7" t="s">
        <v>95</v>
      </c>
      <c r="C740" s="8">
        <v>41474451</v>
      </c>
      <c r="D740" s="8">
        <v>31809454</v>
      </c>
    </row>
    <row r="741" spans="1:4" x14ac:dyDescent="0.25">
      <c r="A741" s="6">
        <v>431003</v>
      </c>
      <c r="B741" s="7" t="s">
        <v>274</v>
      </c>
      <c r="C741" s="8">
        <v>339652</v>
      </c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20161</v>
      </c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1187022</v>
      </c>
      <c r="D746" s="8"/>
    </row>
    <row r="747" spans="1:4" x14ac:dyDescent="0.25">
      <c r="A747" s="6">
        <v>431009</v>
      </c>
      <c r="B747" s="7" t="s">
        <v>102</v>
      </c>
      <c r="C747" s="8">
        <v>2702771</v>
      </c>
      <c r="D747" s="8"/>
    </row>
    <row r="748" spans="1:4" x14ac:dyDescent="0.25">
      <c r="A748" s="6">
        <v>431010</v>
      </c>
      <c r="B748" s="7" t="s">
        <v>103</v>
      </c>
      <c r="C748" s="8">
        <v>31881052</v>
      </c>
      <c r="D748" s="8">
        <v>23939518</v>
      </c>
    </row>
    <row r="749" spans="1:4" x14ac:dyDescent="0.25">
      <c r="A749" s="6">
        <v>431011</v>
      </c>
      <c r="B749" s="7" t="s">
        <v>104</v>
      </c>
      <c r="C749" s="8">
        <v>23330</v>
      </c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108732701</v>
      </c>
      <c r="D754" s="11">
        <f>SUM(D739:D753)</f>
        <v>76955274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22049099</v>
      </c>
      <c r="D756" s="8">
        <v>18672585</v>
      </c>
    </row>
    <row r="757" spans="1:4" x14ac:dyDescent="0.25">
      <c r="A757" s="6">
        <v>431102</v>
      </c>
      <c r="B757" s="7" t="s">
        <v>95</v>
      </c>
      <c r="C757" s="8">
        <v>24791782</v>
      </c>
      <c r="D757" s="8">
        <v>29886715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704909</v>
      </c>
      <c r="D759" s="8"/>
    </row>
    <row r="760" spans="1:4" x14ac:dyDescent="0.25">
      <c r="A760" s="6">
        <v>431105</v>
      </c>
      <c r="B760" s="7" t="s">
        <v>98</v>
      </c>
      <c r="C760" s="8">
        <v>48944</v>
      </c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2327383</v>
      </c>
      <c r="D763" s="8"/>
    </row>
    <row r="764" spans="1:4" x14ac:dyDescent="0.25">
      <c r="A764" s="6">
        <v>431109</v>
      </c>
      <c r="B764" s="7" t="s">
        <v>102</v>
      </c>
      <c r="C764" s="8">
        <v>4826946</v>
      </c>
      <c r="D764" s="8"/>
    </row>
    <row r="765" spans="1:4" x14ac:dyDescent="0.25">
      <c r="A765" s="6">
        <v>431110</v>
      </c>
      <c r="B765" s="7" t="s">
        <v>103</v>
      </c>
      <c r="C765" s="8">
        <v>18255004</v>
      </c>
      <c r="D765" s="8">
        <v>19106827</v>
      </c>
    </row>
    <row r="766" spans="1:4" x14ac:dyDescent="0.25">
      <c r="A766" s="6">
        <v>431111</v>
      </c>
      <c r="B766" s="7" t="s">
        <v>104</v>
      </c>
      <c r="C766" s="8">
        <v>34339</v>
      </c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73038406</v>
      </c>
      <c r="D771" s="11">
        <f>SUM(D756:D770)</f>
        <v>67666127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630955</v>
      </c>
      <c r="D782" s="8">
        <v>160608</v>
      </c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630955</v>
      </c>
      <c r="D788" s="11">
        <f>SUM(D773:D787)</f>
        <v>160608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445213</v>
      </c>
      <c r="D799" s="8">
        <v>278812</v>
      </c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445213</v>
      </c>
      <c r="D805" s="24">
        <f>SUM(D790:D804)</f>
        <v>278812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108208817</v>
      </c>
      <c r="D1092" s="8">
        <v>118209699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625722382</v>
      </c>
      <c r="D1101" s="8">
        <v>78284931</v>
      </c>
    </row>
    <row r="1102" spans="1:4" ht="15.75" thickBot="1" x14ac:dyDescent="0.3">
      <c r="A1102" s="9" t="s">
        <v>18</v>
      </c>
      <c r="B1102" s="10"/>
      <c r="C1102" s="11">
        <f>SUM(C1087:C1101)</f>
        <v>733931199</v>
      </c>
      <c r="D1102" s="11">
        <f>SUM(D1087:D1101)</f>
        <v>196494630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1336443</v>
      </c>
      <c r="D1109" s="8">
        <v>489770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-312724</v>
      </c>
      <c r="D1111" s="8">
        <v>63440104</v>
      </c>
    </row>
    <row r="1112" spans="1:4" ht="15.75" thickBot="1" x14ac:dyDescent="0.3">
      <c r="A1112" s="16">
        <v>450310</v>
      </c>
      <c r="B1112" s="17" t="s">
        <v>38</v>
      </c>
      <c r="C1112" s="8">
        <v>110682341</v>
      </c>
      <c r="D1112" s="8">
        <v>51822977</v>
      </c>
    </row>
    <row r="1113" spans="1:4" ht="15.75" thickBot="1" x14ac:dyDescent="0.3">
      <c r="A1113" s="9" t="s">
        <v>18</v>
      </c>
      <c r="B1113" s="10"/>
      <c r="C1113" s="11">
        <f>SUM(C1108:C1112)</f>
        <v>111706060</v>
      </c>
      <c r="D1113" s="11">
        <f>SUM(D1108:D1112)</f>
        <v>115752851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8365767851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6532494076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15130165</v>
      </c>
      <c r="D1121" s="8">
        <v>6023246</v>
      </c>
    </row>
    <row r="1122" spans="1:4" x14ac:dyDescent="0.25">
      <c r="A1122" s="6">
        <v>510103</v>
      </c>
      <c r="B1122" s="7" t="s">
        <v>320</v>
      </c>
      <c r="C1122" s="8">
        <v>66667</v>
      </c>
      <c r="D1122" s="8">
        <v>1201800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15196832</v>
      </c>
      <c r="D1125" s="11">
        <f>SUM(D1120:D1124)</f>
        <v>7225046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>
        <v>5276084</v>
      </c>
      <c r="D1131" s="8"/>
    </row>
    <row r="1132" spans="1:4" x14ac:dyDescent="0.25">
      <c r="A1132" s="6">
        <v>51020303</v>
      </c>
      <c r="B1132" s="7" t="s">
        <v>209</v>
      </c>
      <c r="C1132" s="8">
        <v>219963552</v>
      </c>
      <c r="D1132" s="8">
        <v>170712054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225239636</v>
      </c>
      <c r="D1134" s="11">
        <f>SUM(D1127:D1133)</f>
        <v>170712054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15060197</v>
      </c>
      <c r="D1138" s="8">
        <v>8722718</v>
      </c>
    </row>
    <row r="1139" spans="1:4" x14ac:dyDescent="0.25">
      <c r="A1139" s="6">
        <v>510304</v>
      </c>
      <c r="B1139" s="7" t="s">
        <v>88</v>
      </c>
      <c r="C1139" s="8">
        <v>879695</v>
      </c>
      <c r="D1139" s="8">
        <v>654678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>
        <v>325859</v>
      </c>
      <c r="D1146" s="8"/>
    </row>
    <row r="1147" spans="1:4" ht="15.75" thickBot="1" x14ac:dyDescent="0.3">
      <c r="A1147" s="9" t="s">
        <v>18</v>
      </c>
      <c r="B1147" s="10"/>
      <c r="C1147" s="11">
        <f>SUM(C1136:C1146)</f>
        <v>16265751</v>
      </c>
      <c r="D1147" s="11">
        <f>SUM(D1136:D1146)</f>
        <v>9377396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1274546</v>
      </c>
      <c r="D1149" s="8"/>
    </row>
    <row r="1150" spans="1:4" x14ac:dyDescent="0.25">
      <c r="A1150" s="6">
        <v>510402</v>
      </c>
      <c r="B1150" s="7" t="s">
        <v>88</v>
      </c>
      <c r="C1150" s="8">
        <v>81009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>
        <v>11156</v>
      </c>
      <c r="D1157" s="8"/>
    </row>
    <row r="1158" spans="1:4" ht="15.75" thickBot="1" x14ac:dyDescent="0.3">
      <c r="A1158" s="9" t="s">
        <v>18</v>
      </c>
      <c r="B1158" s="10"/>
      <c r="C1158" s="11">
        <f>SUM(C1149:C1157)</f>
        <v>1366711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233376</v>
      </c>
      <c r="D1160" s="8">
        <v>94063</v>
      </c>
    </row>
    <row r="1161" spans="1:4" x14ac:dyDescent="0.25">
      <c r="A1161" s="6">
        <v>510502</v>
      </c>
      <c r="B1161" s="7" t="s">
        <v>88</v>
      </c>
      <c r="C1161" s="8">
        <v>11404</v>
      </c>
      <c r="D1161" s="8">
        <v>8311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>
        <v>775851</v>
      </c>
      <c r="D1166" s="8">
        <v>721408</v>
      </c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>
        <v>4424</v>
      </c>
      <c r="D1168" s="8">
        <v>39034</v>
      </c>
    </row>
    <row r="1169" spans="1:4" ht="15.75" thickBot="1" x14ac:dyDescent="0.3">
      <c r="A1169" s="9" t="s">
        <v>18</v>
      </c>
      <c r="B1169" s="10"/>
      <c r="C1169" s="11">
        <f>SUM(C1160:C1168)</f>
        <v>1025055</v>
      </c>
      <c r="D1169" s="11">
        <f>SUM(D1160:D1168)</f>
        <v>862816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133357519</v>
      </c>
      <c r="D1184" s="8">
        <v>53706742</v>
      </c>
    </row>
    <row r="1185" spans="1:4" x14ac:dyDescent="0.25">
      <c r="A1185" s="6">
        <v>510703</v>
      </c>
      <c r="B1185" s="7" t="s">
        <v>88</v>
      </c>
      <c r="C1185" s="8">
        <v>7177510</v>
      </c>
      <c r="D1185" s="8">
        <v>5508361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>
        <v>443343204</v>
      </c>
      <c r="D1190" s="8">
        <v>412232922</v>
      </c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>
        <v>2528262</v>
      </c>
      <c r="D1192" s="34">
        <v>22348563</v>
      </c>
    </row>
    <row r="1193" spans="1:4" ht="15.75" thickBot="1" x14ac:dyDescent="0.3">
      <c r="A1193" s="9" t="s">
        <v>18</v>
      </c>
      <c r="B1193" s="10"/>
      <c r="C1193" s="11">
        <f>SUM(C1183:C1192)</f>
        <v>586406495</v>
      </c>
      <c r="D1193" s="11">
        <f>SUM(D1183:D1192)</f>
        <v>493796588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30462</v>
      </c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30462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7386281</v>
      </c>
      <c r="D1244" s="8">
        <v>7487760</v>
      </c>
    </row>
    <row r="1245" spans="1:4" x14ac:dyDescent="0.25">
      <c r="A1245" s="50">
        <v>511203</v>
      </c>
      <c r="B1245" s="7" t="s">
        <v>334</v>
      </c>
      <c r="C1245" s="8">
        <v>444226</v>
      </c>
      <c r="D1245" s="8">
        <v>748338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>
        <v>404107902</v>
      </c>
      <c r="D1249" s="8"/>
    </row>
    <row r="1250" spans="1:4" x14ac:dyDescent="0.25">
      <c r="A1250" s="6">
        <v>51120503</v>
      </c>
      <c r="B1250" s="7" t="s">
        <v>209</v>
      </c>
      <c r="C1250" s="8">
        <v>485166126</v>
      </c>
      <c r="D1250" s="8">
        <v>498168892</v>
      </c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>
        <v>370841</v>
      </c>
      <c r="D1252" s="8">
        <v>3165548</v>
      </c>
    </row>
    <row r="1253" spans="1:4" ht="15.75" thickBot="1" x14ac:dyDescent="0.3">
      <c r="A1253" s="9" t="s">
        <v>18</v>
      </c>
      <c r="B1253" s="10"/>
      <c r="C1253" s="11">
        <f>SUM(C1243:C1252)</f>
        <v>897475376</v>
      </c>
      <c r="D1253" s="11">
        <f>SUM(D1243:D1252)</f>
        <v>509570538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9258626</v>
      </c>
      <c r="D1256" s="8">
        <v>7293026</v>
      </c>
    </row>
    <row r="1257" spans="1:4" x14ac:dyDescent="0.25">
      <c r="A1257" s="6">
        <v>511303</v>
      </c>
      <c r="B1257" s="7" t="s">
        <v>334</v>
      </c>
      <c r="C1257" s="8">
        <v>622839</v>
      </c>
      <c r="D1257" s="8">
        <v>629696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>
        <v>462172822</v>
      </c>
      <c r="D1262" s="8">
        <v>459801708</v>
      </c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>
        <v>2239521</v>
      </c>
      <c r="D1264" s="18">
        <v>3048669</v>
      </c>
    </row>
    <row r="1265" spans="1:4" ht="15.75" thickBot="1" x14ac:dyDescent="0.3">
      <c r="A1265" s="9" t="s">
        <v>18</v>
      </c>
      <c r="B1265" s="10"/>
      <c r="C1265" s="11">
        <f>SUM(C1255:C1264)</f>
        <v>474293808</v>
      </c>
      <c r="D1265" s="11">
        <f>SUM(D1255:D1264)</f>
        <v>470773099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35998675</v>
      </c>
      <c r="D1268" s="8">
        <v>24235591</v>
      </c>
    </row>
    <row r="1269" spans="1:4" x14ac:dyDescent="0.25">
      <c r="A1269" s="6">
        <v>511403</v>
      </c>
      <c r="B1269" s="7" t="s">
        <v>340</v>
      </c>
      <c r="C1269" s="8">
        <v>2080020</v>
      </c>
      <c r="D1269" s="8">
        <v>1866687</v>
      </c>
    </row>
    <row r="1270" spans="1:4" x14ac:dyDescent="0.25">
      <c r="A1270" s="6">
        <v>511404</v>
      </c>
      <c r="B1270" s="7" t="s">
        <v>341</v>
      </c>
      <c r="C1270" s="8">
        <v>2781999666</v>
      </c>
      <c r="D1270" s="8">
        <v>2327465047</v>
      </c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190704524</v>
      </c>
      <c r="D1280" s="18">
        <v>25670217</v>
      </c>
    </row>
    <row r="1281" spans="1:4" ht="15.75" thickBot="1" x14ac:dyDescent="0.3">
      <c r="A1281" s="9" t="s">
        <v>18</v>
      </c>
      <c r="B1281" s="51"/>
      <c r="C1281" s="11">
        <f>SUM(C1267:C1280)</f>
        <v>3010782885</v>
      </c>
      <c r="D1281" s="11">
        <f>SUM(D1267:D1280)</f>
        <v>2379237542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25723982</v>
      </c>
      <c r="D1284" s="8">
        <v>20728939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>
        <v>2005481392</v>
      </c>
      <c r="D1293" s="18">
        <v>1863020559</v>
      </c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1533651</v>
      </c>
      <c r="D1296" s="18">
        <v>2655386</v>
      </c>
    </row>
    <row r="1297" spans="1:4" ht="15.75" thickBot="1" x14ac:dyDescent="0.3">
      <c r="A1297" s="9" t="s">
        <v>18</v>
      </c>
      <c r="B1297" s="10"/>
      <c r="C1297" s="11">
        <f>SUM(C1283:C1296)</f>
        <v>2032739025</v>
      </c>
      <c r="D1297" s="11">
        <f>SUM(D1283:D1296)</f>
        <v>1886404884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34467915</v>
      </c>
      <c r="D1299" s="8">
        <v>23308367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633000</v>
      </c>
      <c r="D1302" s="8">
        <v>711000</v>
      </c>
    </row>
    <row r="1303" spans="1:4" x14ac:dyDescent="0.25">
      <c r="A1303" s="6">
        <v>511605</v>
      </c>
      <c r="B1303" s="7" t="s">
        <v>351</v>
      </c>
      <c r="C1303" s="8">
        <v>1245992</v>
      </c>
      <c r="D1303" s="8">
        <v>499465</v>
      </c>
    </row>
    <row r="1304" spans="1:4" x14ac:dyDescent="0.25">
      <c r="A1304" s="6">
        <v>511606</v>
      </c>
      <c r="B1304" s="7" t="s">
        <v>352</v>
      </c>
      <c r="C1304" s="8">
        <v>140831</v>
      </c>
      <c r="D1304" s="8">
        <v>75365</v>
      </c>
    </row>
    <row r="1305" spans="1:4" x14ac:dyDescent="0.25">
      <c r="A1305" s="6">
        <v>511607</v>
      </c>
      <c r="B1305" s="7" t="s">
        <v>353</v>
      </c>
      <c r="C1305" s="8">
        <v>8041092</v>
      </c>
      <c r="D1305" s="8">
        <v>4774763</v>
      </c>
    </row>
    <row r="1306" spans="1:4" x14ac:dyDescent="0.25">
      <c r="A1306" s="6">
        <v>511608</v>
      </c>
      <c r="B1306" s="7" t="s">
        <v>354</v>
      </c>
      <c r="C1306" s="8">
        <v>3474941</v>
      </c>
      <c r="D1306" s="8">
        <v>2303721</v>
      </c>
    </row>
    <row r="1307" spans="1:4" x14ac:dyDescent="0.25">
      <c r="A1307" s="6">
        <v>511609</v>
      </c>
      <c r="B1307" s="7" t="s">
        <v>355</v>
      </c>
      <c r="C1307" s="8">
        <v>409676</v>
      </c>
      <c r="D1307" s="8">
        <v>585897</v>
      </c>
    </row>
    <row r="1308" spans="1:4" x14ac:dyDescent="0.25">
      <c r="A1308" s="6">
        <v>511610</v>
      </c>
      <c r="B1308" s="7" t="s">
        <v>356</v>
      </c>
      <c r="C1308" s="8">
        <v>488019</v>
      </c>
      <c r="D1308" s="8">
        <v>177575</v>
      </c>
    </row>
    <row r="1309" spans="1:4" x14ac:dyDescent="0.25">
      <c r="A1309" s="6">
        <v>511611</v>
      </c>
      <c r="B1309" s="7" t="s">
        <v>357</v>
      </c>
      <c r="C1309" s="8">
        <v>778124</v>
      </c>
      <c r="D1309" s="8">
        <v>270421</v>
      </c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6058643</v>
      </c>
      <c r="D1314" s="8">
        <v>4465796</v>
      </c>
    </row>
    <row r="1315" spans="1:4" x14ac:dyDescent="0.25">
      <c r="A1315" s="6">
        <v>511617</v>
      </c>
      <c r="B1315" s="7" t="s">
        <v>363</v>
      </c>
      <c r="C1315" s="8">
        <v>432724</v>
      </c>
      <c r="D1315" s="8">
        <v>365751</v>
      </c>
    </row>
    <row r="1316" spans="1:4" x14ac:dyDescent="0.25">
      <c r="A1316" s="6">
        <v>511618</v>
      </c>
      <c r="B1316" s="7" t="s">
        <v>364</v>
      </c>
      <c r="C1316" s="8">
        <v>4486702</v>
      </c>
      <c r="D1316" s="8">
        <v>3021095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1676899</v>
      </c>
      <c r="D1318" s="8">
        <v>589745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851949</v>
      </c>
      <c r="D1321" s="8"/>
    </row>
    <row r="1322" spans="1:4" x14ac:dyDescent="0.25">
      <c r="A1322" s="6">
        <v>511624</v>
      </c>
      <c r="B1322" s="7" t="s">
        <v>370</v>
      </c>
      <c r="C1322" s="8">
        <v>424432</v>
      </c>
      <c r="D1322" s="8">
        <v>297146</v>
      </c>
    </row>
    <row r="1323" spans="1:4" x14ac:dyDescent="0.25">
      <c r="A1323" s="6">
        <v>511625</v>
      </c>
      <c r="B1323" s="7" t="s">
        <v>371</v>
      </c>
      <c r="C1323" s="8">
        <v>5648030</v>
      </c>
      <c r="D1323" s="8">
        <v>487791</v>
      </c>
    </row>
    <row r="1324" spans="1:4" x14ac:dyDescent="0.25">
      <c r="A1324" s="6">
        <v>511626</v>
      </c>
      <c r="B1324" s="7" t="s">
        <v>372</v>
      </c>
      <c r="C1324" s="8"/>
      <c r="D1324" s="8">
        <v>152000</v>
      </c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>
        <v>113776</v>
      </c>
      <c r="D1326" s="8">
        <v>39076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>
        <v>29441</v>
      </c>
    </row>
    <row r="1329" spans="1:4" x14ac:dyDescent="0.25">
      <c r="A1329" s="6">
        <v>511631</v>
      </c>
      <c r="B1329" s="7" t="s">
        <v>377</v>
      </c>
      <c r="C1329" s="8">
        <v>883967</v>
      </c>
      <c r="D1329" s="8">
        <v>536080</v>
      </c>
    </row>
    <row r="1330" spans="1:4" x14ac:dyDescent="0.25">
      <c r="A1330" s="6">
        <v>511632</v>
      </c>
      <c r="B1330" s="7" t="s">
        <v>378</v>
      </c>
      <c r="C1330" s="8">
        <v>5784855</v>
      </c>
      <c r="D1330" s="8">
        <v>1292472</v>
      </c>
    </row>
    <row r="1331" spans="1:4" x14ac:dyDescent="0.25">
      <c r="A1331" s="6">
        <v>511633</v>
      </c>
      <c r="B1331" s="7" t="s">
        <v>379</v>
      </c>
      <c r="C1331" s="8"/>
      <c r="D1331" s="8">
        <v>29143</v>
      </c>
    </row>
    <row r="1332" spans="1:4" x14ac:dyDescent="0.25">
      <c r="A1332" s="6">
        <v>511634</v>
      </c>
      <c r="B1332" s="7" t="s">
        <v>380</v>
      </c>
      <c r="C1332" s="8">
        <v>1305252</v>
      </c>
      <c r="D1332" s="8">
        <v>871055</v>
      </c>
    </row>
    <row r="1333" spans="1:4" x14ac:dyDescent="0.25">
      <c r="A1333" s="6">
        <v>511635</v>
      </c>
      <c r="B1333" s="7" t="s">
        <v>381</v>
      </c>
      <c r="C1333" s="8">
        <v>2284169</v>
      </c>
      <c r="D1333" s="8">
        <v>789441</v>
      </c>
    </row>
    <row r="1334" spans="1:4" x14ac:dyDescent="0.25">
      <c r="A1334" s="6">
        <v>511636</v>
      </c>
      <c r="B1334" s="7" t="s">
        <v>382</v>
      </c>
      <c r="C1334" s="8">
        <v>274919</v>
      </c>
      <c r="D1334" s="8">
        <v>73986</v>
      </c>
    </row>
    <row r="1335" spans="1:4" x14ac:dyDescent="0.25">
      <c r="A1335" s="6">
        <v>511637</v>
      </c>
      <c r="B1335" s="7" t="s">
        <v>383</v>
      </c>
      <c r="C1335" s="8">
        <v>29839</v>
      </c>
      <c r="D1335" s="8"/>
    </row>
    <row r="1336" spans="1:4" x14ac:dyDescent="0.25">
      <c r="A1336" s="6">
        <v>511638</v>
      </c>
      <c r="B1336" s="7" t="s">
        <v>384</v>
      </c>
      <c r="C1336" s="8">
        <v>21020</v>
      </c>
      <c r="D1336" s="8"/>
    </row>
    <row r="1337" spans="1:4" x14ac:dyDescent="0.25">
      <c r="A1337" s="6">
        <v>511639</v>
      </c>
      <c r="B1337" s="7" t="s">
        <v>385</v>
      </c>
      <c r="C1337" s="8">
        <v>2455042</v>
      </c>
      <c r="D1337" s="8">
        <v>717707</v>
      </c>
    </row>
    <row r="1338" spans="1:4" x14ac:dyDescent="0.25">
      <c r="A1338" s="6">
        <v>511640</v>
      </c>
      <c r="B1338" s="7" t="s">
        <v>386</v>
      </c>
      <c r="C1338" s="8">
        <v>1454092</v>
      </c>
      <c r="D1338" s="8">
        <v>895990</v>
      </c>
    </row>
    <row r="1339" spans="1:4" x14ac:dyDescent="0.25">
      <c r="A1339" s="6">
        <v>511641</v>
      </c>
      <c r="B1339" s="7" t="s">
        <v>387</v>
      </c>
      <c r="C1339" s="8"/>
      <c r="D1339" s="8">
        <v>1240</v>
      </c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345753</v>
      </c>
      <c r="D1342" s="8">
        <v>233160</v>
      </c>
    </row>
    <row r="1343" spans="1:4" x14ac:dyDescent="0.25">
      <c r="A1343" s="16">
        <v>511645</v>
      </c>
      <c r="B1343" s="17" t="s">
        <v>169</v>
      </c>
      <c r="C1343" s="18">
        <v>2417126</v>
      </c>
      <c r="D1343" s="18">
        <v>1619912</v>
      </c>
    </row>
    <row r="1344" spans="1:4" x14ac:dyDescent="0.25">
      <c r="A1344" s="16">
        <v>511646</v>
      </c>
      <c r="B1344" s="17" t="s">
        <v>170</v>
      </c>
      <c r="C1344" s="18">
        <v>202330</v>
      </c>
      <c r="D1344" s="18">
        <v>135636</v>
      </c>
    </row>
    <row r="1345" spans="1:4" x14ac:dyDescent="0.25">
      <c r="A1345" s="16">
        <v>511647</v>
      </c>
      <c r="B1345" s="17" t="s">
        <v>171</v>
      </c>
      <c r="C1345" s="18">
        <v>2035456</v>
      </c>
      <c r="D1345" s="18">
        <v>1409420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261209</v>
      </c>
      <c r="D1347" s="18"/>
    </row>
    <row r="1348" spans="1:4" ht="15.75" thickBot="1" x14ac:dyDescent="0.3">
      <c r="A1348" s="16">
        <v>511660</v>
      </c>
      <c r="B1348" s="17" t="s">
        <v>38</v>
      </c>
      <c r="C1348" s="18">
        <v>7368602</v>
      </c>
      <c r="D1348" s="18">
        <v>4188405</v>
      </c>
    </row>
    <row r="1349" spans="1:4" ht="15.75" thickBot="1" x14ac:dyDescent="0.3">
      <c r="A1349" s="9" t="s">
        <v>18</v>
      </c>
      <c r="B1349" s="10"/>
      <c r="C1349" s="11">
        <f>SUM(C1299:C1348)</f>
        <v>96496376</v>
      </c>
      <c r="D1349" s="11">
        <f>SUM(D1299:D1348)</f>
        <v>54948062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273619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967</v>
      </c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5877849</v>
      </c>
      <c r="D1621" s="8">
        <v>1401964</v>
      </c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5878816</v>
      </c>
      <c r="D1627" s="11">
        <f>SUM(D1612:D1626)</f>
        <v>1675583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4512069</v>
      </c>
      <c r="D1629" s="8">
        <v>2692046</v>
      </c>
    </row>
    <row r="1630" spans="1:4" x14ac:dyDescent="0.25">
      <c r="A1630" s="6">
        <v>530202</v>
      </c>
      <c r="B1630" s="7" t="s">
        <v>95</v>
      </c>
      <c r="C1630" s="8">
        <v>6768104</v>
      </c>
      <c r="D1630" s="8">
        <v>4038069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44057</v>
      </c>
      <c r="D1632" s="8"/>
    </row>
    <row r="1633" spans="1:4" x14ac:dyDescent="0.25">
      <c r="A1633" s="6">
        <v>530205</v>
      </c>
      <c r="B1633" s="7" t="s">
        <v>98</v>
      </c>
      <c r="C1633" s="8">
        <v>24592</v>
      </c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403140</v>
      </c>
      <c r="D1636" s="8">
        <v>62016</v>
      </c>
    </row>
    <row r="1637" spans="1:4" x14ac:dyDescent="0.25">
      <c r="A1637" s="6">
        <v>530209</v>
      </c>
      <c r="B1637" s="7" t="s">
        <v>102</v>
      </c>
      <c r="C1637" s="8">
        <v>573039</v>
      </c>
      <c r="D1637" s="8">
        <v>4641</v>
      </c>
    </row>
    <row r="1638" spans="1:4" x14ac:dyDescent="0.25">
      <c r="A1638" s="6">
        <v>530210</v>
      </c>
      <c r="B1638" s="7" t="s">
        <v>103</v>
      </c>
      <c r="C1638" s="8">
        <v>5361046</v>
      </c>
      <c r="D1638" s="8">
        <v>436663</v>
      </c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5017</v>
      </c>
      <c r="D1643" s="8"/>
    </row>
    <row r="1644" spans="1:4" ht="15.75" thickBot="1" x14ac:dyDescent="0.3">
      <c r="A1644" s="9" t="s">
        <v>18</v>
      </c>
      <c r="B1644" s="10"/>
      <c r="C1644" s="11">
        <f>SUM(C1629:C1643)</f>
        <v>17691064</v>
      </c>
      <c r="D1644" s="11">
        <f>SUM(D1629:D1643)</f>
        <v>7233435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2808118</v>
      </c>
      <c r="D1646" s="8"/>
    </row>
    <row r="1647" spans="1:4" x14ac:dyDescent="0.25">
      <c r="A1647" s="6">
        <v>530302</v>
      </c>
      <c r="B1647" s="7" t="s">
        <v>95</v>
      </c>
      <c r="C1647" s="8">
        <v>4212176</v>
      </c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2507</v>
      </c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8"/>
      <c r="D1652" s="8"/>
    </row>
    <row r="1653" spans="1:4" x14ac:dyDescent="0.25">
      <c r="A1653" s="6">
        <v>530308</v>
      </c>
      <c r="B1653" s="7" t="s">
        <v>101</v>
      </c>
      <c r="C1653" s="8">
        <v>128992</v>
      </c>
      <c r="D1653" s="8"/>
    </row>
    <row r="1654" spans="1:4" x14ac:dyDescent="0.25">
      <c r="A1654" s="6">
        <v>530309</v>
      </c>
      <c r="B1654" s="7" t="s">
        <v>102</v>
      </c>
      <c r="C1654" s="8">
        <v>71066</v>
      </c>
      <c r="D1654" s="8"/>
    </row>
    <row r="1655" spans="1:4" x14ac:dyDescent="0.25">
      <c r="A1655" s="6">
        <v>530310</v>
      </c>
      <c r="B1655" s="7" t="s">
        <v>103</v>
      </c>
      <c r="C1655" s="8">
        <v>2377694</v>
      </c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9600553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1389314</v>
      </c>
      <c r="D1663" s="8">
        <v>578576</v>
      </c>
    </row>
    <row r="1664" spans="1:4" x14ac:dyDescent="0.25">
      <c r="A1664" s="6">
        <v>530402</v>
      </c>
      <c r="B1664" s="7" t="s">
        <v>95</v>
      </c>
      <c r="C1664" s="8">
        <v>1853238</v>
      </c>
      <c r="D1664" s="8">
        <v>216862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69876</v>
      </c>
      <c r="D1666" s="8"/>
    </row>
    <row r="1667" spans="1:4" x14ac:dyDescent="0.25">
      <c r="A1667" s="6">
        <v>530405</v>
      </c>
      <c r="B1667" s="7" t="s">
        <v>98</v>
      </c>
      <c r="C1667" s="8">
        <v>9786</v>
      </c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320744</v>
      </c>
      <c r="D1670" s="8">
        <v>58803</v>
      </c>
    </row>
    <row r="1671" spans="1:4" x14ac:dyDescent="0.25">
      <c r="A1671" s="6">
        <v>530409</v>
      </c>
      <c r="B1671" s="7" t="s">
        <v>102</v>
      </c>
      <c r="C1671" s="8">
        <v>637395</v>
      </c>
      <c r="D1671" s="8">
        <v>247857</v>
      </c>
    </row>
    <row r="1672" spans="1:4" x14ac:dyDescent="0.25">
      <c r="A1672" s="6">
        <v>530410</v>
      </c>
      <c r="B1672" s="7" t="s">
        <v>103</v>
      </c>
      <c r="C1672" s="8">
        <v>921220</v>
      </c>
      <c r="D1672" s="8">
        <v>366488</v>
      </c>
    </row>
    <row r="1673" spans="1:4" x14ac:dyDescent="0.25">
      <c r="A1673" s="6">
        <v>530411</v>
      </c>
      <c r="B1673" s="7" t="s">
        <v>104</v>
      </c>
      <c r="C1673" s="8"/>
      <c r="D1673" s="8">
        <v>1925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5201573</v>
      </c>
      <c r="D1678" s="52">
        <f>SUM(D1663:D1677)</f>
        <v>1470511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-179444</v>
      </c>
      <c r="D1680" s="8"/>
    </row>
    <row r="1681" spans="1:4" x14ac:dyDescent="0.25">
      <c r="A1681" s="6">
        <v>530502</v>
      </c>
      <c r="B1681" s="7" t="s">
        <v>95</v>
      </c>
      <c r="C1681" s="8">
        <v>-269166</v>
      </c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>
        <v>43042824</v>
      </c>
      <c r="D1689" s="8">
        <v>26177764</v>
      </c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42594214</v>
      </c>
      <c r="D1695" s="21">
        <f>SUM(D1680:D1694)</f>
        <v>26177764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12217366</v>
      </c>
      <c r="D1697" s="8">
        <v>20687867</v>
      </c>
    </row>
    <row r="1698" spans="1:4" x14ac:dyDescent="0.25">
      <c r="A1698" s="6">
        <v>530602</v>
      </c>
      <c r="B1698" s="7" t="s">
        <v>95</v>
      </c>
      <c r="C1698" s="8">
        <v>18419389</v>
      </c>
      <c r="D1698" s="8">
        <v>15624107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156138</v>
      </c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>
        <v>369132</v>
      </c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30792893</v>
      </c>
      <c r="D1712" s="11">
        <f>SUM(D1697:D1711)</f>
        <v>36681106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2974584</v>
      </c>
      <c r="D1714" s="8">
        <v>1781071</v>
      </c>
    </row>
    <row r="1715" spans="1:4" x14ac:dyDescent="0.25">
      <c r="A1715" s="6">
        <v>530702</v>
      </c>
      <c r="B1715" s="7" t="s">
        <v>95</v>
      </c>
      <c r="C1715" s="8">
        <v>4079978</v>
      </c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170155</v>
      </c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756021</v>
      </c>
      <c r="D1721" s="8">
        <v>895387</v>
      </c>
    </row>
    <row r="1722" spans="1:4" x14ac:dyDescent="0.25">
      <c r="A1722" s="6">
        <v>530709</v>
      </c>
      <c r="B1722" s="7" t="s">
        <v>102</v>
      </c>
      <c r="C1722" s="8">
        <v>3480171</v>
      </c>
      <c r="D1722" s="8">
        <v>4944773</v>
      </c>
    </row>
    <row r="1723" spans="1:4" x14ac:dyDescent="0.25">
      <c r="A1723" s="6">
        <v>530710</v>
      </c>
      <c r="B1723" s="7" t="s">
        <v>103</v>
      </c>
      <c r="C1723" s="8">
        <v>1733000</v>
      </c>
      <c r="D1723" s="8"/>
    </row>
    <row r="1724" spans="1:4" x14ac:dyDescent="0.25">
      <c r="A1724" s="6">
        <v>530711</v>
      </c>
      <c r="B1724" s="7" t="s">
        <v>104</v>
      </c>
      <c r="C1724" s="8"/>
      <c r="D1724" s="8">
        <v>27500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13193909</v>
      </c>
      <c r="D1729" s="11">
        <f>SUM(D1714:D1728)</f>
        <v>7648731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40202972</v>
      </c>
      <c r="D1731" s="8"/>
    </row>
    <row r="1732" spans="1:4" x14ac:dyDescent="0.25">
      <c r="A1732" s="6">
        <v>530802</v>
      </c>
      <c r="B1732" s="7" t="s">
        <v>95</v>
      </c>
      <c r="C1732" s="8">
        <v>8065</v>
      </c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1762272</v>
      </c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4120883</v>
      </c>
      <c r="D1738" s="8"/>
    </row>
    <row r="1739" spans="1:4" x14ac:dyDescent="0.25">
      <c r="A1739" s="6">
        <v>530809</v>
      </c>
      <c r="B1739" s="7" t="s">
        <v>102</v>
      </c>
      <c r="C1739" s="8">
        <v>8587194</v>
      </c>
      <c r="D1739" s="8"/>
    </row>
    <row r="1740" spans="1:4" x14ac:dyDescent="0.25">
      <c r="A1740" s="6">
        <v>530810</v>
      </c>
      <c r="B1740" s="7" t="s">
        <v>103</v>
      </c>
      <c r="C1740" s="8">
        <v>648450</v>
      </c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55329836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39741188</v>
      </c>
      <c r="D1766" s="8">
        <v>27572348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941556</v>
      </c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213235</v>
      </c>
      <c r="D1774" s="8"/>
    </row>
    <row r="1775" spans="1:4" x14ac:dyDescent="0.25">
      <c r="A1775" s="6">
        <v>531011</v>
      </c>
      <c r="B1775" s="7" t="s">
        <v>104</v>
      </c>
      <c r="C1775" s="8">
        <v>85848</v>
      </c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40981827</v>
      </c>
      <c r="D1780" s="11">
        <f>SUM(D1765:D1779)</f>
        <v>27572348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29016119</v>
      </c>
      <c r="D1782" s="8">
        <v>20688665</v>
      </c>
    </row>
    <row r="1783" spans="1:4" x14ac:dyDescent="0.25">
      <c r="A1783" s="6">
        <v>531102</v>
      </c>
      <c r="B1783" s="7" t="s">
        <v>95</v>
      </c>
      <c r="C1783" s="8">
        <v>19254270</v>
      </c>
      <c r="D1783" s="8">
        <v>31032998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>
        <v>709221</v>
      </c>
      <c r="D1785" s="8"/>
    </row>
    <row r="1786" spans="1:4" x14ac:dyDescent="0.25">
      <c r="A1786" s="6">
        <v>531105</v>
      </c>
      <c r="B1786" s="7" t="s">
        <v>98</v>
      </c>
      <c r="C1786" s="8">
        <v>50189</v>
      </c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2413631</v>
      </c>
      <c r="D1789" s="8"/>
    </row>
    <row r="1790" spans="1:4" x14ac:dyDescent="0.25">
      <c r="A1790" s="6">
        <v>531109</v>
      </c>
      <c r="B1790" s="7" t="s">
        <v>102</v>
      </c>
      <c r="C1790" s="8">
        <v>4869482</v>
      </c>
      <c r="D1790" s="8"/>
    </row>
    <row r="1791" spans="1:4" x14ac:dyDescent="0.25">
      <c r="A1791" s="6">
        <v>531110</v>
      </c>
      <c r="B1791" s="7" t="s">
        <v>103</v>
      </c>
      <c r="C1791" s="8">
        <v>24014921</v>
      </c>
      <c r="D1791" s="8">
        <v>25953104</v>
      </c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99218</v>
      </c>
      <c r="D1796" s="8"/>
    </row>
    <row r="1797" spans="1:4" ht="15.75" thickBot="1" x14ac:dyDescent="0.3">
      <c r="A1797" s="9" t="s">
        <v>18</v>
      </c>
      <c r="B1797" s="10"/>
      <c r="C1797" s="11">
        <f>SUM(C1782:C1796)</f>
        <v>80427051</v>
      </c>
      <c r="D1797" s="11">
        <f>SUM(D1782:D1796)</f>
        <v>77674767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22821425</v>
      </c>
      <c r="D1799" s="8">
        <v>18123949</v>
      </c>
    </row>
    <row r="1800" spans="1:4" x14ac:dyDescent="0.25">
      <c r="A1800" s="6">
        <v>531202</v>
      </c>
      <c r="B1800" s="7" t="s">
        <v>95</v>
      </c>
      <c r="C1800" s="8">
        <v>45428426</v>
      </c>
      <c r="D1800" s="8">
        <v>30039407</v>
      </c>
    </row>
    <row r="1801" spans="1:4" x14ac:dyDescent="0.25">
      <c r="A1801" s="6">
        <v>531203</v>
      </c>
      <c r="B1801" s="7" t="s">
        <v>96</v>
      </c>
      <c r="C1801" s="8">
        <v>322599</v>
      </c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19598</v>
      </c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554150</v>
      </c>
      <c r="D1806" s="8"/>
    </row>
    <row r="1807" spans="1:4" x14ac:dyDescent="0.25">
      <c r="A1807" s="6">
        <v>531209</v>
      </c>
      <c r="B1807" s="7" t="s">
        <v>102</v>
      </c>
      <c r="C1807" s="8">
        <v>2002665</v>
      </c>
      <c r="D1807" s="8"/>
    </row>
    <row r="1808" spans="1:4" x14ac:dyDescent="0.25">
      <c r="A1808" s="6">
        <v>531210</v>
      </c>
      <c r="B1808" s="7" t="s">
        <v>103</v>
      </c>
      <c r="C1808" s="8">
        <v>23913718</v>
      </c>
      <c r="D1808" s="8">
        <v>20348590</v>
      </c>
    </row>
    <row r="1809" spans="1:4" x14ac:dyDescent="0.25">
      <c r="A1809" s="6">
        <v>531211</v>
      </c>
      <c r="B1809" s="7" t="s">
        <v>104</v>
      </c>
      <c r="C1809" s="8">
        <v>10999</v>
      </c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95073580</v>
      </c>
      <c r="D1814" s="11">
        <f>SUM(D1799:D1813)</f>
        <v>68511946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536000</v>
      </c>
      <c r="D1825" s="8">
        <v>332091</v>
      </c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536000</v>
      </c>
      <c r="D1831" s="11">
        <f>SUM(D1816:D1830)</f>
        <v>332091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742708</v>
      </c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553878</v>
      </c>
      <c r="D1842" s="8">
        <v>136517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1296586</v>
      </c>
      <c r="D1848" s="11">
        <f>SUM(D1833:D1847)</f>
        <v>136517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1488</v>
      </c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1488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439425</v>
      </c>
      <c r="D1918" s="8">
        <v>-12208</v>
      </c>
    </row>
    <row r="1919" spans="1:4" ht="15.75" thickBot="1" x14ac:dyDescent="0.3">
      <c r="A1919" s="9" t="s">
        <v>18</v>
      </c>
      <c r="B1919" s="10"/>
      <c r="C1919" s="11">
        <f>SUM(C1918:C1918)</f>
        <v>439425</v>
      </c>
      <c r="D1919" s="11">
        <f>SUM(D1918:D1918)</f>
        <v>-12208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7109556</v>
      </c>
      <c r="D2276" s="8">
        <v>3662357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132856178</v>
      </c>
      <c r="D2278" s="8">
        <v>21228467</v>
      </c>
    </row>
    <row r="2279" spans="1:4" ht="15.75" thickBot="1" x14ac:dyDescent="0.3">
      <c r="A2279" s="9" t="s">
        <v>18</v>
      </c>
      <c r="B2279" s="10"/>
      <c r="C2279" s="11">
        <f>SUM(C2275:C2278)</f>
        <v>139965734</v>
      </c>
      <c r="D2279" s="11">
        <f>SUM(D2275:D2278)</f>
        <v>24890824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21060575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73192997</v>
      </c>
      <c r="D2284" s="8">
        <v>47173180</v>
      </c>
    </row>
    <row r="2285" spans="1:4" ht="15.75" thickBot="1" x14ac:dyDescent="0.3">
      <c r="A2285" s="9" t="s">
        <v>18</v>
      </c>
      <c r="B2285" s="10"/>
      <c r="C2285" s="11">
        <f>SUM(C2281:C2284)</f>
        <v>94253572</v>
      </c>
      <c r="D2285" s="11">
        <f>SUM(D2281:D2284)</f>
        <v>47173180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7990576533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6310074620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375191318</v>
      </c>
      <c r="D2402" s="62">
        <f>D1115-D2400</f>
        <v>222419456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2A514-4486-489C-93E8-C0C43B7E160A}">
  <dimension ref="A1:D2402"/>
  <sheetViews>
    <sheetView workbookViewId="0">
      <selection activeCell="B18" sqref="B18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1074825</v>
      </c>
      <c r="D6" s="8">
        <v>969325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83936178</v>
      </c>
      <c r="D8" s="8">
        <v>83936178</v>
      </c>
    </row>
    <row r="9" spans="1:4" x14ac:dyDescent="0.25">
      <c r="A9" s="6">
        <v>1105</v>
      </c>
      <c r="B9" s="7" t="s">
        <v>9</v>
      </c>
      <c r="C9" s="8">
        <v>-8658531</v>
      </c>
      <c r="D9" s="8">
        <v>-7629063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130082437</v>
      </c>
      <c r="D11" s="8">
        <v>103051033</v>
      </c>
    </row>
    <row r="12" spans="1:4" x14ac:dyDescent="0.25">
      <c r="A12" s="6">
        <v>1108</v>
      </c>
      <c r="B12" s="7" t="s">
        <v>12</v>
      </c>
      <c r="C12" s="8">
        <v>5991829</v>
      </c>
      <c r="D12" s="8">
        <v>5991783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10000000</v>
      </c>
      <c r="D14" s="8">
        <v>10000000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222426738</v>
      </c>
      <c r="D18" s="11">
        <f>SUM(D4:D17)</f>
        <v>196319256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2000</v>
      </c>
      <c r="D20" s="8">
        <v>2000</v>
      </c>
    </row>
    <row r="21" spans="1:4" x14ac:dyDescent="0.25">
      <c r="A21" s="6">
        <v>1202</v>
      </c>
      <c r="B21" s="7" t="s">
        <v>21</v>
      </c>
      <c r="C21" s="8">
        <v>85000</v>
      </c>
      <c r="D21" s="8">
        <v>105000</v>
      </c>
    </row>
    <row r="22" spans="1:4" x14ac:dyDescent="0.25">
      <c r="A22" s="6">
        <v>1203</v>
      </c>
      <c r="B22" s="7" t="s">
        <v>22</v>
      </c>
      <c r="C22" s="8">
        <v>118772943</v>
      </c>
      <c r="D22" s="8">
        <v>61486443</v>
      </c>
    </row>
    <row r="23" spans="1:4" x14ac:dyDescent="0.25">
      <c r="A23" s="6">
        <v>1204</v>
      </c>
      <c r="B23" s="7" t="s">
        <v>23</v>
      </c>
      <c r="C23" s="8">
        <v>5750212</v>
      </c>
      <c r="D23" s="8">
        <v>3860545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124610155</v>
      </c>
      <c r="D25" s="11">
        <f>SUM(D20:D24)</f>
        <v>65453988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>
        <v>26100</v>
      </c>
    </row>
    <row r="28" spans="1:4" x14ac:dyDescent="0.25">
      <c r="A28" s="6">
        <v>1302</v>
      </c>
      <c r="B28" s="7" t="s">
        <v>27</v>
      </c>
      <c r="C28" s="8">
        <v>97426127</v>
      </c>
      <c r="D28" s="8">
        <v>146680676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651578</v>
      </c>
      <c r="D32" s="8">
        <v>1304929</v>
      </c>
    </row>
    <row r="33" spans="1:4" x14ac:dyDescent="0.25">
      <c r="A33" s="6">
        <v>1307</v>
      </c>
      <c r="B33" s="7" t="s">
        <v>32</v>
      </c>
      <c r="C33" s="8">
        <v>4104272</v>
      </c>
      <c r="D33" s="8">
        <v>53717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1591326</v>
      </c>
      <c r="D37" s="8">
        <v>589547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173994</v>
      </c>
      <c r="D39" s="8">
        <v>147179</v>
      </c>
    </row>
    <row r="40" spans="1:4" ht="15.75" thickBot="1" x14ac:dyDescent="0.3">
      <c r="A40" s="9" t="s">
        <v>18</v>
      </c>
      <c r="B40" s="10"/>
      <c r="C40" s="11">
        <f>SUM(C27:C39)</f>
        <v>103947297</v>
      </c>
      <c r="D40" s="11">
        <f>SUM(D27:D39)</f>
        <v>148802148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10000</v>
      </c>
      <c r="D54" s="8">
        <v>10000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5149417</v>
      </c>
      <c r="D56" s="8">
        <v>2754985</v>
      </c>
    </row>
    <row r="57" spans="1:4" x14ac:dyDescent="0.25">
      <c r="A57" s="6">
        <v>1505</v>
      </c>
      <c r="B57" s="7" t="s">
        <v>54</v>
      </c>
      <c r="C57" s="8">
        <v>26558500</v>
      </c>
      <c r="D57" s="8">
        <v>21680922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56555</v>
      </c>
      <c r="D61" s="8">
        <v>58594</v>
      </c>
    </row>
    <row r="62" spans="1:4" x14ac:dyDescent="0.25">
      <c r="A62" s="22" t="s">
        <v>18</v>
      </c>
      <c r="B62" s="23"/>
      <c r="C62" s="24">
        <f>SUM(C53:C61)</f>
        <v>31774472</v>
      </c>
      <c r="D62" s="24">
        <f>SUM(D53:D61)</f>
        <v>24504501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1871000</v>
      </c>
      <c r="D64" s="8">
        <v>1871000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11550012</v>
      </c>
      <c r="D68" s="8">
        <v>8493781</v>
      </c>
    </row>
    <row r="69" spans="1:4" ht="15.75" thickBot="1" x14ac:dyDescent="0.3">
      <c r="A69" s="9" t="s">
        <v>18</v>
      </c>
      <c r="B69" s="10"/>
      <c r="C69" s="11">
        <f>SUM(C64:C68)</f>
        <v>13421012</v>
      </c>
      <c r="D69" s="11">
        <f>SUM(D64:D68)</f>
        <v>10364781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64900</v>
      </c>
      <c r="D71" s="8">
        <v>64900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11898093</v>
      </c>
      <c r="D73" s="8">
        <v>11177633</v>
      </c>
    </row>
    <row r="74" spans="1:4" x14ac:dyDescent="0.25">
      <c r="A74" s="6">
        <v>1704</v>
      </c>
      <c r="B74" s="7" t="s">
        <v>68</v>
      </c>
      <c r="C74" s="8">
        <v>-9665167</v>
      </c>
      <c r="D74" s="8">
        <v>-9190618</v>
      </c>
    </row>
    <row r="75" spans="1:4" x14ac:dyDescent="0.25">
      <c r="A75" s="6">
        <v>1705</v>
      </c>
      <c r="B75" s="7" t="s">
        <v>69</v>
      </c>
      <c r="C75" s="8">
        <v>4785453</v>
      </c>
      <c r="D75" s="8">
        <v>4785453</v>
      </c>
    </row>
    <row r="76" spans="1:4" ht="15.75" thickBot="1" x14ac:dyDescent="0.3">
      <c r="A76" s="6">
        <v>1706</v>
      </c>
      <c r="B76" s="7" t="s">
        <v>70</v>
      </c>
      <c r="C76" s="8">
        <v>-2616109</v>
      </c>
      <c r="D76" s="8">
        <v>-2233284</v>
      </c>
    </row>
    <row r="77" spans="1:4" ht="15.75" thickBot="1" x14ac:dyDescent="0.3">
      <c r="A77" s="9" t="s">
        <v>18</v>
      </c>
      <c r="B77" s="10"/>
      <c r="C77" s="11">
        <f>SUM(C71:C76)</f>
        <v>4467170</v>
      </c>
      <c r="D77" s="11">
        <f>SUM(D71:D76)</f>
        <v>4604084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1363889</v>
      </c>
      <c r="D84" s="8">
        <v>1363889</v>
      </c>
    </row>
    <row r="85" spans="1:4" x14ac:dyDescent="0.25">
      <c r="A85" s="6">
        <v>1903</v>
      </c>
      <c r="B85" s="7" t="s">
        <v>76</v>
      </c>
      <c r="C85" s="8">
        <v>37394</v>
      </c>
      <c r="D85" s="8">
        <v>37394</v>
      </c>
    </row>
    <row r="86" spans="1:4" x14ac:dyDescent="0.25">
      <c r="A86" s="6">
        <v>1904</v>
      </c>
      <c r="B86" s="7" t="s">
        <v>77</v>
      </c>
      <c r="C86" s="8">
        <v>2952727</v>
      </c>
      <c r="D86" s="8">
        <v>1228524</v>
      </c>
    </row>
    <row r="87" spans="1:4" x14ac:dyDescent="0.25">
      <c r="A87" s="6">
        <v>1905</v>
      </c>
      <c r="B87" s="7" t="s">
        <v>78</v>
      </c>
      <c r="C87" s="8">
        <v>36270</v>
      </c>
      <c r="D87" s="8">
        <v>36270</v>
      </c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12005800</v>
      </c>
      <c r="D89" s="8">
        <v>12005800</v>
      </c>
    </row>
    <row r="90" spans="1:4" x14ac:dyDescent="0.25">
      <c r="A90" s="6">
        <v>1908</v>
      </c>
      <c r="B90" s="7" t="s">
        <v>81</v>
      </c>
      <c r="C90" s="8">
        <v>-4800000</v>
      </c>
      <c r="D90" s="8">
        <v>-3600000</v>
      </c>
    </row>
    <row r="91" spans="1:4" ht="15.75" thickBot="1" x14ac:dyDescent="0.3">
      <c r="A91" s="6">
        <v>1910</v>
      </c>
      <c r="B91" s="7" t="s">
        <v>38</v>
      </c>
      <c r="C91" s="8">
        <v>59650</v>
      </c>
      <c r="D91" s="8">
        <v>2364726</v>
      </c>
    </row>
    <row r="92" spans="1:4" ht="15.75" thickBot="1" x14ac:dyDescent="0.3">
      <c r="A92" s="9" t="s">
        <v>82</v>
      </c>
      <c r="B92" s="10"/>
      <c r="C92" s="11">
        <f>SUM(C83:C91)</f>
        <v>11655730</v>
      </c>
      <c r="D92" s="11">
        <f>SUM(D83:D91)</f>
        <v>13436603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512302574</v>
      </c>
      <c r="D94" s="29">
        <f>D18+D25+D40+D51+D62+D69+D77+D81+D92</f>
        <v>463485361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1125</v>
      </c>
      <c r="D100" s="8">
        <v>1291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1125</v>
      </c>
      <c r="D105" s="11">
        <f>SUM(D98:D104)</f>
        <v>1291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2600</v>
      </c>
      <c r="D107" s="8">
        <v>10600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158241747</v>
      </c>
      <c r="D112" s="8">
        <v>129162718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13035</v>
      </c>
      <c r="D114" s="8">
        <v>19000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5569</v>
      </c>
      <c r="D121" s="8">
        <v>-5028</v>
      </c>
    </row>
    <row r="122" spans="1:4" ht="15.75" thickBot="1" x14ac:dyDescent="0.3">
      <c r="A122" s="19">
        <v>2216</v>
      </c>
      <c r="B122" s="20" t="s">
        <v>109</v>
      </c>
      <c r="C122" s="8">
        <v>518965</v>
      </c>
      <c r="D122" s="8">
        <v>518140</v>
      </c>
    </row>
    <row r="123" spans="1:4" ht="15.75" thickBot="1" x14ac:dyDescent="0.3">
      <c r="A123" s="9" t="s">
        <v>18</v>
      </c>
      <c r="B123" s="10"/>
      <c r="C123" s="11">
        <f>SUM(C107:C122)</f>
        <v>158781916</v>
      </c>
      <c r="D123" s="11">
        <f>SUM(D107:D122)</f>
        <v>129705430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46047615</v>
      </c>
      <c r="D138" s="8">
        <v>48431670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46047615</v>
      </c>
      <c r="D141" s="11">
        <f>SUM(D125:D140)</f>
        <v>48431670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8372358</v>
      </c>
      <c r="D153" s="8">
        <v>5717866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253599</v>
      </c>
      <c r="D155" s="8">
        <v>24848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8625957</v>
      </c>
      <c r="D157" s="11">
        <f>SUM(D151:D156)</f>
        <v>5742714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1043136</v>
      </c>
      <c r="D160" s="8">
        <v>509397</v>
      </c>
    </row>
    <row r="161" spans="1:4" x14ac:dyDescent="0.25">
      <c r="A161" s="6">
        <v>2603</v>
      </c>
      <c r="B161" s="7" t="s">
        <v>144</v>
      </c>
      <c r="C161" s="8">
        <v>323333</v>
      </c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6490334</v>
      </c>
      <c r="D164" s="8">
        <v>3049087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7856803</v>
      </c>
      <c r="D167" s="11">
        <f>SUM(D159:D166)</f>
        <v>3558484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5910230</v>
      </c>
      <c r="D169" s="8">
        <v>4561062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2967983</v>
      </c>
      <c r="D171" s="8"/>
    </row>
    <row r="172" spans="1:4" x14ac:dyDescent="0.25">
      <c r="A172" s="6">
        <v>2704</v>
      </c>
      <c r="B172" s="7" t="s">
        <v>154</v>
      </c>
      <c r="C172" s="8"/>
      <c r="D172" s="8">
        <v>170575</v>
      </c>
    </row>
    <row r="173" spans="1:4" x14ac:dyDescent="0.25">
      <c r="A173" s="6">
        <v>2705</v>
      </c>
      <c r="B173" s="7" t="s">
        <v>155</v>
      </c>
      <c r="C173" s="8">
        <v>200744</v>
      </c>
      <c r="D173" s="8">
        <v>17147</v>
      </c>
    </row>
    <row r="174" spans="1:4" x14ac:dyDescent="0.25">
      <c r="A174" s="6">
        <v>2706</v>
      </c>
      <c r="B174" s="7" t="s">
        <v>156</v>
      </c>
      <c r="C174" s="8">
        <v>412032</v>
      </c>
      <c r="D174" s="8">
        <v>211944</v>
      </c>
    </row>
    <row r="175" spans="1:4" x14ac:dyDescent="0.25">
      <c r="A175" s="6">
        <v>2707</v>
      </c>
      <c r="B175" s="7" t="s">
        <v>157</v>
      </c>
      <c r="C175" s="8">
        <v>404082</v>
      </c>
      <c r="D175" s="8">
        <v>290891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17649</v>
      </c>
      <c r="D177" s="8">
        <v>27072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1512</v>
      </c>
      <c r="D179" s="8">
        <v>977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109134</v>
      </c>
      <c r="D181" s="8">
        <v>262933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1465</v>
      </c>
      <c r="D184" s="8">
        <v>1465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10024831</v>
      </c>
      <c r="D192" s="21">
        <f>SUM(D169:D191)</f>
        <v>5544066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29976270</v>
      </c>
      <c r="D195" s="8">
        <v>15882194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192413</v>
      </c>
      <c r="D199" s="8">
        <v>177498</v>
      </c>
    </row>
    <row r="200" spans="1:4" ht="15.75" thickBot="1" x14ac:dyDescent="0.3">
      <c r="A200" s="9" t="s">
        <v>18</v>
      </c>
      <c r="B200" s="10"/>
      <c r="C200" s="11">
        <f>SUM(C194:C199)</f>
        <v>30168683</v>
      </c>
      <c r="D200" s="11">
        <f>SUM(D194:D199)</f>
        <v>16059692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13423834</v>
      </c>
      <c r="D202" s="8">
        <v>20235002</v>
      </c>
    </row>
    <row r="203" spans="1:4" x14ac:dyDescent="0.25">
      <c r="A203" s="6">
        <v>2902</v>
      </c>
      <c r="B203" s="7" t="s">
        <v>182</v>
      </c>
      <c r="C203" s="8">
        <v>14498312</v>
      </c>
      <c r="D203" s="8">
        <v>22178120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6021</v>
      </c>
      <c r="D206" s="8">
        <v>6021</v>
      </c>
    </row>
    <row r="207" spans="1:4" ht="15.75" thickBot="1" x14ac:dyDescent="0.3">
      <c r="A207" s="9" t="s">
        <v>18</v>
      </c>
      <c r="B207" s="10"/>
      <c r="C207" s="11">
        <f>SUM(C202:C206)</f>
        <v>27928167</v>
      </c>
      <c r="D207" s="11">
        <f>SUM(D202:D206)</f>
        <v>42419143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289435097</v>
      </c>
      <c r="D209" s="29">
        <f>D105+D123+D141+D149+D157+D167+D192+D200+D207</f>
        <v>251462490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>
        <v>-14000000</v>
      </c>
      <c r="D214" s="8">
        <v>-14000000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36000000</v>
      </c>
      <c r="D216" s="11">
        <f>SUM(D213:D215)</f>
        <v>36000000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17081546</v>
      </c>
      <c r="D221" s="8">
        <v>12629396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97177409</v>
      </c>
      <c r="D223" s="8">
        <v>90784953</v>
      </c>
    </row>
    <row r="224" spans="1:4" ht="15.75" thickBot="1" x14ac:dyDescent="0.3">
      <c r="A224" s="6">
        <v>3304</v>
      </c>
      <c r="B224" s="7" t="s">
        <v>197</v>
      </c>
      <c r="C224" s="8">
        <v>72608522</v>
      </c>
      <c r="D224" s="8">
        <v>72608522</v>
      </c>
    </row>
    <row r="225" spans="1:4" ht="15.75" thickBot="1" x14ac:dyDescent="0.3">
      <c r="A225" s="9" t="s">
        <v>18</v>
      </c>
      <c r="B225" s="10"/>
      <c r="C225" s="11">
        <f>SUM(C221:C224)</f>
        <v>186867477</v>
      </c>
      <c r="D225" s="11">
        <f>SUM(D221:D224)</f>
        <v>176022871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222867477</v>
      </c>
      <c r="D227" s="29">
        <f>D216+D219+D225</f>
        <v>212022871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512302574</v>
      </c>
      <c r="D229" s="29">
        <f>D209+D227</f>
        <v>463485361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>
        <v>22500</v>
      </c>
      <c r="D237" s="8">
        <v>22500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22500</v>
      </c>
      <c r="D245" s="21">
        <f>SUM(D234:D244)</f>
        <v>22500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>
        <v>1</v>
      </c>
      <c r="D295" s="8">
        <v>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</v>
      </c>
      <c r="D303" s="11">
        <f>SUM(D294:D302)</f>
        <v>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>
        <v>1125</v>
      </c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1125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>
        <v>10000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214720876</v>
      </c>
      <c r="D591" s="8">
        <v>157136127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>
        <v>7500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9396</v>
      </c>
      <c r="D600" s="8"/>
    </row>
    <row r="601" spans="1:4" ht="15.75" thickBot="1" x14ac:dyDescent="0.3">
      <c r="A601" s="9" t="s">
        <v>18</v>
      </c>
      <c r="B601" s="10"/>
      <c r="C601" s="11">
        <f>SUM(C586:C600)</f>
        <v>214730272</v>
      </c>
      <c r="D601" s="11">
        <f>SUM(D586:D600)</f>
        <v>157153627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>
        <v>480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14738327</v>
      </c>
      <c r="D676" s="8">
        <v>10883548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>
        <v>360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451</v>
      </c>
      <c r="D685" s="8"/>
    </row>
    <row r="686" spans="1:4" ht="15.75" thickBot="1" x14ac:dyDescent="0.3">
      <c r="A686" s="9" t="s">
        <v>18</v>
      </c>
      <c r="B686" s="10"/>
      <c r="C686" s="11">
        <f>SUM(C671:C685)</f>
        <v>14738778</v>
      </c>
      <c r="D686" s="11">
        <f>SUM(D671:D685)</f>
        <v>10884388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3115000</v>
      </c>
      <c r="D727" s="8">
        <v>1522000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3115000</v>
      </c>
      <c r="D737" s="11">
        <f>SUM(D722:D736)</f>
        <v>1522000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4000</v>
      </c>
      <c r="D740" s="8">
        <v>4000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62854451</v>
      </c>
      <c r="D744" s="8">
        <v>61342671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3000</v>
      </c>
      <c r="D746" s="8">
        <v>15000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>
        <v>6414</v>
      </c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>
        <v>1655</v>
      </c>
    </row>
    <row r="754" spans="1:4" ht="15.75" thickBot="1" x14ac:dyDescent="0.3">
      <c r="A754" s="9" t="s">
        <v>18</v>
      </c>
      <c r="B754" s="10"/>
      <c r="C754" s="11">
        <f>SUM(C739:C753)</f>
        <v>62861451</v>
      </c>
      <c r="D754" s="11">
        <f>SUM(D739:D753)</f>
        <v>61369740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41160968</v>
      </c>
      <c r="D778" s="8">
        <v>43034884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41160968</v>
      </c>
      <c r="D788" s="11">
        <f>SUM(D773:D787)</f>
        <v>43034884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228</v>
      </c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4929480</v>
      </c>
      <c r="D1092" s="8">
        <v>4185743</v>
      </c>
    </row>
    <row r="1093" spans="1:4" x14ac:dyDescent="0.25">
      <c r="A1093" s="6">
        <v>450106</v>
      </c>
      <c r="B1093" s="7" t="s">
        <v>300</v>
      </c>
      <c r="C1093" s="8">
        <v>66664</v>
      </c>
      <c r="D1093" s="8">
        <v>188609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35327</v>
      </c>
      <c r="D1095" s="8">
        <v>35326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5031699</v>
      </c>
      <c r="D1102" s="11">
        <f>SUM(D1087:D1101)</f>
        <v>4409678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450</v>
      </c>
      <c r="D1111" s="8"/>
    </row>
    <row r="1112" spans="1:4" ht="15.75" thickBot="1" x14ac:dyDescent="0.3">
      <c r="A1112" s="16">
        <v>450310</v>
      </c>
      <c r="B1112" s="17" t="s">
        <v>38</v>
      </c>
      <c r="C1112" s="8">
        <v>1459568</v>
      </c>
      <c r="D1112" s="8">
        <v>1688643</v>
      </c>
    </row>
    <row r="1113" spans="1:4" ht="15.75" thickBot="1" x14ac:dyDescent="0.3">
      <c r="A1113" s="9" t="s">
        <v>18</v>
      </c>
      <c r="B1113" s="10"/>
      <c r="C1113" s="11">
        <f>SUM(C1108:C1112)</f>
        <v>1460018</v>
      </c>
      <c r="D1113" s="11">
        <f>SUM(D1108:D1112)</f>
        <v>1688643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343121812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280085461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>
        <v>11</v>
      </c>
      <c r="D1139" s="8">
        <v>11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11</v>
      </c>
      <c r="D1147" s="11">
        <f>SUM(D1136:D1146)</f>
        <v>11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>
        <v>1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>
        <v>1125</v>
      </c>
      <c r="D1245" s="8">
        <v>1125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1125</v>
      </c>
      <c r="D1253" s="11">
        <f>SUM(D1243:D1252)</f>
        <v>1125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104152001</v>
      </c>
      <c r="D1617" s="8">
        <v>81244420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104152001</v>
      </c>
      <c r="D1627" s="11">
        <f>SUM(D1612:D1626)</f>
        <v>81244420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>
        <v>1200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36845818</v>
      </c>
      <c r="D1634" s="8">
        <v>27208869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>
        <v>900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1128</v>
      </c>
      <c r="D1643" s="8"/>
    </row>
    <row r="1644" spans="1:4" ht="15.75" thickBot="1" x14ac:dyDescent="0.3">
      <c r="A1644" s="9" t="s">
        <v>18</v>
      </c>
      <c r="B1644" s="10"/>
      <c r="C1644" s="11">
        <f>SUM(C1629:C1643)</f>
        <v>36846946</v>
      </c>
      <c r="D1644" s="11">
        <f>SUM(D1629:D1643)</f>
        <v>27210969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480</v>
      </c>
      <c r="D1647" s="8">
        <v>480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10883547</v>
      </c>
      <c r="D1651" s="8">
        <v>10734949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>
        <v>1800</v>
      </c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>
        <v>3</v>
      </c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360</v>
      </c>
      <c r="D1660" s="8">
        <v>199</v>
      </c>
    </row>
    <row r="1661" spans="1:4" ht="15.75" thickBot="1" x14ac:dyDescent="0.3">
      <c r="A1661" s="9" t="s">
        <v>18</v>
      </c>
      <c r="B1661" s="10"/>
      <c r="C1661" s="24">
        <f>SUM(C1646:C1660)</f>
        <v>10884387</v>
      </c>
      <c r="D1661" s="24">
        <f>SUM(D1646:D1660)</f>
        <v>10737431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>
        <v>4000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85888350</v>
      </c>
      <c r="D1787" s="8">
        <v>62854451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>
        <v>3000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3759</v>
      </c>
      <c r="D1796" s="8"/>
    </row>
    <row r="1797" spans="1:4" ht="15.75" thickBot="1" x14ac:dyDescent="0.3">
      <c r="A1797" s="9" t="s">
        <v>18</v>
      </c>
      <c r="B1797" s="10"/>
      <c r="C1797" s="11">
        <f>SUM(C1782:C1796)</f>
        <v>85892109</v>
      </c>
      <c r="D1797" s="11">
        <f>SUM(D1782:D1796)</f>
        <v>62861451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46047615</v>
      </c>
      <c r="D1821" s="8">
        <v>48431670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46047615</v>
      </c>
      <c r="D1831" s="11">
        <f>SUM(D1816:D1830)</f>
        <v>48431670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8920435</v>
      </c>
      <c r="D1867" s="8">
        <v>7267951</v>
      </c>
    </row>
    <row r="1868" spans="1:4" x14ac:dyDescent="0.25">
      <c r="A1868" s="6">
        <v>531602</v>
      </c>
      <c r="B1868" s="7" t="s">
        <v>348</v>
      </c>
      <c r="C1868" s="8">
        <v>3000</v>
      </c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398436</v>
      </c>
      <c r="D1870" s="8">
        <v>86174</v>
      </c>
    </row>
    <row r="1871" spans="1:4" x14ac:dyDescent="0.25">
      <c r="A1871" s="6">
        <v>531605</v>
      </c>
      <c r="B1871" s="7" t="s">
        <v>352</v>
      </c>
      <c r="C1871" s="8">
        <v>665920</v>
      </c>
      <c r="D1871" s="8">
        <v>317090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83270</v>
      </c>
      <c r="D1873" s="8">
        <v>31627</v>
      </c>
    </row>
    <row r="1874" spans="1:4" x14ac:dyDescent="0.25">
      <c r="A1874" s="6">
        <v>531608</v>
      </c>
      <c r="B1874" s="7" t="s">
        <v>355</v>
      </c>
      <c r="C1874" s="8">
        <v>520814</v>
      </c>
      <c r="D1874" s="8">
        <v>488219</v>
      </c>
    </row>
    <row r="1875" spans="1:4" x14ac:dyDescent="0.25">
      <c r="A1875" s="6">
        <v>531609</v>
      </c>
      <c r="B1875" s="7" t="s">
        <v>356</v>
      </c>
      <c r="C1875" s="8">
        <v>120286</v>
      </c>
      <c r="D1875" s="8">
        <v>258267</v>
      </c>
    </row>
    <row r="1876" spans="1:4" x14ac:dyDescent="0.25">
      <c r="A1876" s="6">
        <v>531610</v>
      </c>
      <c r="B1876" s="7" t="s">
        <v>357</v>
      </c>
      <c r="C1876" s="8">
        <v>195381</v>
      </c>
      <c r="D1876" s="8">
        <v>81658</v>
      </c>
    </row>
    <row r="1877" spans="1:4" x14ac:dyDescent="0.25">
      <c r="A1877" s="6">
        <v>531611</v>
      </c>
      <c r="B1877" s="7" t="s">
        <v>358</v>
      </c>
      <c r="C1877" s="8">
        <v>1091210</v>
      </c>
      <c r="D1877" s="8">
        <v>647866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>
        <v>334850</v>
      </c>
      <c r="D1882" s="8">
        <v>288184</v>
      </c>
    </row>
    <row r="1883" spans="1:4" x14ac:dyDescent="0.25">
      <c r="A1883" s="6">
        <v>531617</v>
      </c>
      <c r="B1883" s="7" t="s">
        <v>364</v>
      </c>
      <c r="C1883" s="8">
        <v>936328</v>
      </c>
      <c r="D1883" s="8">
        <v>955814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3518151</v>
      </c>
      <c r="D1886" s="8">
        <v>2511243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>
        <v>111051</v>
      </c>
      <c r="D1888" s="8">
        <v>208563</v>
      </c>
    </row>
    <row r="1889" spans="1:4" x14ac:dyDescent="0.25">
      <c r="A1889" s="6">
        <v>531623</v>
      </c>
      <c r="B1889" s="7" t="s">
        <v>370</v>
      </c>
      <c r="C1889" s="8">
        <v>1238092</v>
      </c>
      <c r="D1889" s="8">
        <v>36630</v>
      </c>
    </row>
    <row r="1890" spans="1:4" x14ac:dyDescent="0.25">
      <c r="A1890" s="6">
        <v>531624</v>
      </c>
      <c r="B1890" s="7" t="s">
        <v>371</v>
      </c>
      <c r="C1890" s="8">
        <v>1067890</v>
      </c>
      <c r="D1890" s="8">
        <v>1381289</v>
      </c>
    </row>
    <row r="1891" spans="1:4" x14ac:dyDescent="0.25">
      <c r="A1891" s="6">
        <v>531625</v>
      </c>
      <c r="B1891" s="7" t="s">
        <v>372</v>
      </c>
      <c r="C1891" s="8">
        <v>1039817</v>
      </c>
      <c r="D1891" s="8">
        <v>645005</v>
      </c>
    </row>
    <row r="1892" spans="1:4" x14ac:dyDescent="0.25">
      <c r="A1892" s="6">
        <v>531626</v>
      </c>
      <c r="B1892" s="7" t="s">
        <v>373</v>
      </c>
      <c r="C1892" s="8">
        <v>143042</v>
      </c>
      <c r="D1892" s="8">
        <v>142231</v>
      </c>
    </row>
    <row r="1893" spans="1:4" x14ac:dyDescent="0.25">
      <c r="A1893" s="6">
        <v>531627</v>
      </c>
      <c r="B1893" s="7" t="s">
        <v>374</v>
      </c>
      <c r="C1893" s="8"/>
      <c r="D1893" s="8">
        <v>2034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350</v>
      </c>
      <c r="D1895" s="8">
        <v>2245</v>
      </c>
    </row>
    <row r="1896" spans="1:4" x14ac:dyDescent="0.25">
      <c r="A1896" s="6">
        <v>531630</v>
      </c>
      <c r="B1896" s="7" t="s">
        <v>377</v>
      </c>
      <c r="C1896" s="8">
        <v>487283</v>
      </c>
      <c r="D1896" s="8">
        <v>328100</v>
      </c>
    </row>
    <row r="1897" spans="1:4" x14ac:dyDescent="0.25">
      <c r="A1897" s="6">
        <v>531631</v>
      </c>
      <c r="B1897" s="7" t="s">
        <v>378</v>
      </c>
      <c r="C1897" s="8">
        <v>136753</v>
      </c>
      <c r="D1897" s="8">
        <v>74358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25100</v>
      </c>
      <c r="D1899" s="8">
        <v>6450</v>
      </c>
    </row>
    <row r="1900" spans="1:4" x14ac:dyDescent="0.25">
      <c r="A1900" s="6">
        <v>531634</v>
      </c>
      <c r="B1900" s="7" t="s">
        <v>381</v>
      </c>
      <c r="C1900" s="8">
        <v>45180</v>
      </c>
      <c r="D1900" s="8"/>
    </row>
    <row r="1901" spans="1:4" x14ac:dyDescent="0.25">
      <c r="A1901" s="6">
        <v>531635</v>
      </c>
      <c r="B1901" s="7" t="s">
        <v>382</v>
      </c>
      <c r="C1901" s="8">
        <v>94908</v>
      </c>
      <c r="D1901" s="8">
        <v>70203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169737</v>
      </c>
      <c r="D1903" s="8">
        <v>4167</v>
      </c>
    </row>
    <row r="1904" spans="1:4" x14ac:dyDescent="0.25">
      <c r="A1904" s="6">
        <v>531638</v>
      </c>
      <c r="B1904" s="7" t="s">
        <v>413</v>
      </c>
      <c r="C1904" s="8">
        <v>173018</v>
      </c>
      <c r="D1904" s="8">
        <v>45422</v>
      </c>
    </row>
    <row r="1905" spans="1:4" x14ac:dyDescent="0.25">
      <c r="A1905" s="6">
        <v>531639</v>
      </c>
      <c r="B1905" s="7" t="s">
        <v>386</v>
      </c>
      <c r="C1905" s="8">
        <v>138110</v>
      </c>
      <c r="D1905" s="8">
        <v>226240</v>
      </c>
    </row>
    <row r="1906" spans="1:4" x14ac:dyDescent="0.25">
      <c r="A1906" s="6">
        <v>531640</v>
      </c>
      <c r="B1906" s="7" t="s">
        <v>387</v>
      </c>
      <c r="C1906" s="8">
        <v>834</v>
      </c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102947</v>
      </c>
      <c r="D1909" s="8">
        <v>87050</v>
      </c>
    </row>
    <row r="1910" spans="1:4" x14ac:dyDescent="0.25">
      <c r="A1910" s="6">
        <v>531644</v>
      </c>
      <c r="B1910" s="7" t="s">
        <v>169</v>
      </c>
      <c r="C1910" s="8">
        <v>747255</v>
      </c>
      <c r="D1910" s="8">
        <v>566324</v>
      </c>
    </row>
    <row r="1911" spans="1:4" x14ac:dyDescent="0.25">
      <c r="A1911" s="6">
        <v>531645</v>
      </c>
      <c r="B1911" s="7" t="s">
        <v>170</v>
      </c>
      <c r="C1911" s="8">
        <v>99891</v>
      </c>
      <c r="D1911" s="8">
        <v>78935</v>
      </c>
    </row>
    <row r="1912" spans="1:4" x14ac:dyDescent="0.25">
      <c r="A1912" s="6">
        <v>531646</v>
      </c>
      <c r="B1912" s="7" t="s">
        <v>171</v>
      </c>
      <c r="C1912" s="8">
        <v>740179</v>
      </c>
      <c r="D1912" s="8">
        <v>565526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392946</v>
      </c>
      <c r="D1914" s="8">
        <v>382459</v>
      </c>
    </row>
    <row r="1915" spans="1:4" ht="15.75" thickBot="1" x14ac:dyDescent="0.3">
      <c r="A1915" s="6">
        <v>531660</v>
      </c>
      <c r="B1915" s="7" t="s">
        <v>38</v>
      </c>
      <c r="C1915" s="8">
        <v>149423</v>
      </c>
      <c r="D1915" s="8">
        <v>172651</v>
      </c>
    </row>
    <row r="1916" spans="1:4" x14ac:dyDescent="0.25">
      <c r="A1916" s="22" t="s">
        <v>18</v>
      </c>
      <c r="B1916" s="23"/>
      <c r="C1916" s="24">
        <f>SUM(C1867:C1915)</f>
        <v>23891887</v>
      </c>
      <c r="D1916" s="24">
        <f>SUM(D1867:D1915)</f>
        <v>17959975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33444</v>
      </c>
    </row>
    <row r="2276" spans="1:4" x14ac:dyDescent="0.25">
      <c r="A2276" s="6">
        <v>550102</v>
      </c>
      <c r="B2276" s="7" t="s">
        <v>440</v>
      </c>
      <c r="C2276" s="8">
        <v>794886</v>
      </c>
      <c r="D2276" s="8">
        <v>743084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4405</v>
      </c>
      <c r="D2278" s="8"/>
    </row>
    <row r="2279" spans="1:4" ht="15.75" thickBot="1" x14ac:dyDescent="0.3">
      <c r="A2279" s="9" t="s">
        <v>18</v>
      </c>
      <c r="B2279" s="10"/>
      <c r="C2279" s="11">
        <f>SUM(C2275:C2278)</f>
        <v>799291</v>
      </c>
      <c r="D2279" s="11">
        <f>SUM(D2275:D2278)</f>
        <v>776528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308515373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249223580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34606439</v>
      </c>
      <c r="D2402" s="62">
        <f>D1115-D2400</f>
        <v>30861881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534A-B14B-4F42-892D-9F1A47C30752}">
  <dimension ref="A1:D2402"/>
  <sheetViews>
    <sheetView workbookViewId="0">
      <selection activeCell="H9" sqref="H9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68" t="s">
        <v>456</v>
      </c>
      <c r="D1" s="68" t="s">
        <v>457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>
        <v>18665000</v>
      </c>
      <c r="D6" s="5">
        <v>18665000</v>
      </c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>
        <v>252918404.49000001</v>
      </c>
      <c r="D8" s="5">
        <v>252918404.49000001</v>
      </c>
    </row>
    <row r="9" spans="1:4" x14ac:dyDescent="0.25">
      <c r="A9" s="6">
        <v>1105</v>
      </c>
      <c r="B9" s="7" t="s">
        <v>9</v>
      </c>
      <c r="C9" s="5">
        <v>-38184642.229999997</v>
      </c>
      <c r="D9" s="5">
        <v>-33362307.25</v>
      </c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421923924.14999998</v>
      </c>
      <c r="D11" s="5">
        <v>412179202.44</v>
      </c>
    </row>
    <row r="12" spans="1:4" x14ac:dyDescent="0.25">
      <c r="A12" s="6">
        <v>1108</v>
      </c>
      <c r="B12" s="7" t="s">
        <v>12</v>
      </c>
      <c r="C12" s="5">
        <v>446570093.68000001</v>
      </c>
      <c r="D12" s="5">
        <v>181200000</v>
      </c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>
        <v>244648901.59999999</v>
      </c>
      <c r="D14" s="5">
        <v>270718356.94</v>
      </c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/>
      <c r="D16" s="5"/>
    </row>
    <row r="17" spans="1:4" ht="15.75" thickBot="1" x14ac:dyDescent="0.3">
      <c r="A17" s="6">
        <v>1111</v>
      </c>
      <c r="B17" s="7" t="s">
        <v>17</v>
      </c>
      <c r="C17" s="5">
        <v>18323000</v>
      </c>
      <c r="D17" s="5">
        <v>15512200</v>
      </c>
    </row>
    <row r="18" spans="1:4" ht="15.75" thickBot="1" x14ac:dyDescent="0.3">
      <c r="A18" s="9" t="s">
        <v>18</v>
      </c>
      <c r="B18" s="10"/>
      <c r="C18" s="69">
        <f>SUM(C4:C17)</f>
        <v>1364864681.6899998</v>
      </c>
      <c r="D18" s="69">
        <f>SUM(D4:D17)</f>
        <v>1117830856.6200001</v>
      </c>
    </row>
    <row r="19" spans="1:4" x14ac:dyDescent="0.25">
      <c r="A19" s="12">
        <v>12</v>
      </c>
      <c r="B19" s="13" t="s">
        <v>19</v>
      </c>
      <c r="C19" s="70"/>
      <c r="D19" s="70"/>
    </row>
    <row r="20" spans="1:4" x14ac:dyDescent="0.25">
      <c r="A20" s="6">
        <v>1201</v>
      </c>
      <c r="B20" s="7" t="s">
        <v>20</v>
      </c>
      <c r="C20" s="67">
        <v>10000</v>
      </c>
      <c r="D20" s="5">
        <v>10000</v>
      </c>
    </row>
    <row r="21" spans="1:4" x14ac:dyDescent="0.25">
      <c r="A21" s="6">
        <v>1202</v>
      </c>
      <c r="B21" s="7" t="s">
        <v>21</v>
      </c>
      <c r="C21" s="5">
        <v>122900</v>
      </c>
      <c r="D21" s="5">
        <v>122900</v>
      </c>
    </row>
    <row r="22" spans="1:4" x14ac:dyDescent="0.25">
      <c r="A22" s="6">
        <v>1203</v>
      </c>
      <c r="B22" s="7" t="s">
        <v>22</v>
      </c>
      <c r="C22" s="5">
        <v>76686753.560000002</v>
      </c>
      <c r="D22" s="5">
        <v>118142357.09</v>
      </c>
    </row>
    <row r="23" spans="1:4" x14ac:dyDescent="0.25">
      <c r="A23" s="6">
        <v>1204</v>
      </c>
      <c r="B23" s="7" t="s">
        <v>23</v>
      </c>
      <c r="C23" s="5">
        <v>9695588.1199999992</v>
      </c>
      <c r="D23" s="5">
        <v>40437814.619999997</v>
      </c>
    </row>
    <row r="24" spans="1:4" ht="15.75" thickBot="1" x14ac:dyDescent="0.3">
      <c r="A24" s="16">
        <v>1205</v>
      </c>
      <c r="B24" s="17" t="s">
        <v>24</v>
      </c>
      <c r="C24" s="5"/>
      <c r="D24" s="71"/>
    </row>
    <row r="25" spans="1:4" ht="15.75" thickBot="1" x14ac:dyDescent="0.3">
      <c r="A25" s="9" t="s">
        <v>18</v>
      </c>
      <c r="B25" s="10"/>
      <c r="C25" s="69">
        <f>SUM(C20:C24)</f>
        <v>86515241.680000007</v>
      </c>
      <c r="D25" s="69">
        <f>SUM(D20:D24)</f>
        <v>158713071.71000001</v>
      </c>
    </row>
    <row r="26" spans="1:4" x14ac:dyDescent="0.25">
      <c r="A26" s="12">
        <v>13</v>
      </c>
      <c r="B26" s="13" t="s">
        <v>25</v>
      </c>
      <c r="C26" s="70"/>
      <c r="D26" s="70"/>
    </row>
    <row r="27" spans="1:4" x14ac:dyDescent="0.25">
      <c r="A27" s="6">
        <v>1301</v>
      </c>
      <c r="B27" s="7" t="s">
        <v>26</v>
      </c>
      <c r="C27" s="5"/>
      <c r="D27" s="5">
        <v>2641462.69</v>
      </c>
    </row>
    <row r="28" spans="1:4" x14ac:dyDescent="0.25">
      <c r="A28" s="6">
        <v>1302</v>
      </c>
      <c r="B28" s="7" t="s">
        <v>27</v>
      </c>
      <c r="C28" s="5">
        <v>215099221.81</v>
      </c>
      <c r="D28" s="5">
        <v>323907009.83999997</v>
      </c>
    </row>
    <row r="29" spans="1:4" x14ac:dyDescent="0.25">
      <c r="A29" s="6">
        <v>1303</v>
      </c>
      <c r="B29" s="7" t="s">
        <v>28</v>
      </c>
      <c r="C29" s="5">
        <v>69234433.400000006</v>
      </c>
      <c r="D29" s="5">
        <v>18359729.350000001</v>
      </c>
    </row>
    <row r="30" spans="1:4" x14ac:dyDescent="0.25">
      <c r="A30" s="6">
        <v>1304</v>
      </c>
      <c r="B30" s="7" t="s">
        <v>29</v>
      </c>
      <c r="C30" s="5">
        <v>1359609.19</v>
      </c>
      <c r="D30" s="5">
        <v>1866466.02</v>
      </c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91314516.790000007</v>
      </c>
      <c r="D32" s="5">
        <v>41299761.030000001</v>
      </c>
    </row>
    <row r="33" spans="1:4" x14ac:dyDescent="0.25">
      <c r="A33" s="6">
        <v>1307</v>
      </c>
      <c r="B33" s="7" t="s">
        <v>32</v>
      </c>
      <c r="C33" s="5">
        <v>38178466.030000001</v>
      </c>
      <c r="D33" s="5">
        <v>21245409.98</v>
      </c>
    </row>
    <row r="34" spans="1:4" x14ac:dyDescent="0.25">
      <c r="A34" s="6">
        <v>1308</v>
      </c>
      <c r="B34" s="7" t="s">
        <v>33</v>
      </c>
      <c r="C34" s="5"/>
      <c r="D34" s="5"/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>
        <v>0.06</v>
      </c>
      <c r="D37" s="5"/>
    </row>
    <row r="38" spans="1:4" x14ac:dyDescent="0.25">
      <c r="A38" s="16">
        <v>1312</v>
      </c>
      <c r="B38" s="17" t="s">
        <v>37</v>
      </c>
      <c r="C38" s="5"/>
      <c r="D38" s="5">
        <v>8735315.0999999996</v>
      </c>
    </row>
    <row r="39" spans="1:4" ht="15.75" thickBot="1" x14ac:dyDescent="0.3">
      <c r="A39" s="16">
        <v>1320</v>
      </c>
      <c r="B39" s="17" t="s">
        <v>38</v>
      </c>
      <c r="C39" s="5"/>
      <c r="D39" s="5"/>
    </row>
    <row r="40" spans="1:4" ht="15.75" thickBot="1" x14ac:dyDescent="0.3">
      <c r="A40" s="9" t="s">
        <v>18</v>
      </c>
      <c r="B40" s="10"/>
      <c r="C40" s="69">
        <f>SUM(C27:C39)</f>
        <v>415186247.28000003</v>
      </c>
      <c r="D40" s="69">
        <f>SUM(D27:D39)</f>
        <v>418055154.00999999</v>
      </c>
    </row>
    <row r="41" spans="1:4" x14ac:dyDescent="0.25">
      <c r="A41" s="12">
        <v>14</v>
      </c>
      <c r="B41" s="13" t="s">
        <v>39</v>
      </c>
      <c r="C41" s="70"/>
      <c r="D41" s="70"/>
    </row>
    <row r="42" spans="1:4" x14ac:dyDescent="0.25">
      <c r="A42" s="6">
        <v>1401</v>
      </c>
      <c r="B42" s="7" t="s">
        <v>40</v>
      </c>
      <c r="C42" s="5">
        <v>463178.45</v>
      </c>
      <c r="D42" s="5">
        <v>4752443.38</v>
      </c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/>
      <c r="D46" s="5"/>
    </row>
    <row r="47" spans="1:4" x14ac:dyDescent="0.25">
      <c r="A47" s="6">
        <v>1406</v>
      </c>
      <c r="B47" s="7" t="s">
        <v>45</v>
      </c>
      <c r="C47" s="5">
        <v>2446556.73</v>
      </c>
      <c r="D47" s="5">
        <v>2376477.65</v>
      </c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/>
      <c r="D50" s="5"/>
    </row>
    <row r="51" spans="1:4" ht="15.75" thickBot="1" x14ac:dyDescent="0.3">
      <c r="A51" s="9" t="s">
        <v>18</v>
      </c>
      <c r="B51" s="10"/>
      <c r="C51" s="69">
        <f>SUM(C42:C50)</f>
        <v>2909735.18</v>
      </c>
      <c r="D51" s="72">
        <f>SUM(D42:D50)</f>
        <v>7128921.0299999993</v>
      </c>
    </row>
    <row r="52" spans="1:4" x14ac:dyDescent="0.25">
      <c r="A52" s="12">
        <v>15</v>
      </c>
      <c r="B52" s="13" t="s">
        <v>49</v>
      </c>
      <c r="C52" s="70"/>
      <c r="D52" s="70"/>
    </row>
    <row r="53" spans="1:4" x14ac:dyDescent="0.25">
      <c r="A53" s="6">
        <v>1501</v>
      </c>
      <c r="B53" s="7" t="s">
        <v>50</v>
      </c>
      <c r="C53" s="5">
        <v>527300.19999999995</v>
      </c>
      <c r="D53" s="5">
        <v>517797.15</v>
      </c>
    </row>
    <row r="54" spans="1:4" x14ac:dyDescent="0.25">
      <c r="A54" s="6">
        <v>1502</v>
      </c>
      <c r="B54" s="7" t="s">
        <v>51</v>
      </c>
      <c r="C54" s="5">
        <v>331480</v>
      </c>
      <c r="D54" s="5">
        <v>331480</v>
      </c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83673648.359999999</v>
      </c>
      <c r="D57" s="5">
        <v>51944403.020000003</v>
      </c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/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/>
      <c r="D61" s="5"/>
    </row>
    <row r="62" spans="1:4" x14ac:dyDescent="0.25">
      <c r="A62" s="22" t="s">
        <v>18</v>
      </c>
      <c r="B62" s="23"/>
      <c r="C62" s="73">
        <f>SUM(C53:C61)</f>
        <v>84532428.560000002</v>
      </c>
      <c r="D62" s="73">
        <f>SUM(D53:D61)</f>
        <v>52793680.170000002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12629567.130000001</v>
      </c>
      <c r="D64" s="5">
        <v>11498759.74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/>
      <c r="D68" s="5"/>
    </row>
    <row r="69" spans="1:4" ht="15.75" thickBot="1" x14ac:dyDescent="0.3">
      <c r="A69" s="9" t="s">
        <v>18</v>
      </c>
      <c r="B69" s="10"/>
      <c r="C69" s="69">
        <f>SUM(C64:C68)</f>
        <v>12629567.130000001</v>
      </c>
      <c r="D69" s="69">
        <f>SUM(D64:D68)</f>
        <v>11498759.74</v>
      </c>
    </row>
    <row r="70" spans="1:4" x14ac:dyDescent="0.25">
      <c r="A70" s="12">
        <v>17</v>
      </c>
      <c r="B70" s="13" t="s">
        <v>64</v>
      </c>
      <c r="C70" s="70"/>
      <c r="D70" s="70"/>
    </row>
    <row r="71" spans="1:4" x14ac:dyDescent="0.25">
      <c r="A71" s="6">
        <v>1701</v>
      </c>
      <c r="B71" s="7" t="s">
        <v>65</v>
      </c>
      <c r="C71" s="5">
        <v>163062383.03999999</v>
      </c>
      <c r="D71" s="5">
        <v>163842383.03999999</v>
      </c>
    </row>
    <row r="72" spans="1:4" x14ac:dyDescent="0.25">
      <c r="A72" s="6">
        <v>1702</v>
      </c>
      <c r="B72" s="7" t="s">
        <v>66</v>
      </c>
      <c r="C72" s="5">
        <v>-143132865.94</v>
      </c>
      <c r="D72" s="5">
        <v>-142493930.38</v>
      </c>
    </row>
    <row r="73" spans="1:4" x14ac:dyDescent="0.25">
      <c r="A73" s="6">
        <v>1703</v>
      </c>
      <c r="B73" s="7" t="s">
        <v>67</v>
      </c>
      <c r="C73" s="5">
        <v>115898199.12</v>
      </c>
      <c r="D73" s="5">
        <v>130549297.45</v>
      </c>
    </row>
    <row r="74" spans="1:4" x14ac:dyDescent="0.25">
      <c r="A74" s="6">
        <v>1704</v>
      </c>
      <c r="B74" s="7" t="s">
        <v>68</v>
      </c>
      <c r="C74" s="5">
        <v>-97544622.640000001</v>
      </c>
      <c r="D74" s="5">
        <v>-111529598.06999999</v>
      </c>
    </row>
    <row r="75" spans="1:4" x14ac:dyDescent="0.25">
      <c r="A75" s="6">
        <v>1705</v>
      </c>
      <c r="B75" s="7" t="s">
        <v>69</v>
      </c>
      <c r="C75" s="5">
        <v>1466884.55</v>
      </c>
      <c r="D75" s="5">
        <v>9507935.7100000009</v>
      </c>
    </row>
    <row r="76" spans="1:4" ht="15.75" thickBot="1" x14ac:dyDescent="0.3">
      <c r="A76" s="6">
        <v>1706</v>
      </c>
      <c r="B76" s="7" t="s">
        <v>70</v>
      </c>
      <c r="C76" s="5">
        <v>-1466884.55</v>
      </c>
      <c r="D76" s="5">
        <v>-7598186.0899999999</v>
      </c>
    </row>
    <row r="77" spans="1:4" ht="15.75" thickBot="1" x14ac:dyDescent="0.3">
      <c r="A77" s="9" t="s">
        <v>18</v>
      </c>
      <c r="B77" s="10"/>
      <c r="C77" s="69">
        <f>SUM(C71:C76)</f>
        <v>38283093.579999998</v>
      </c>
      <c r="D77" s="69">
        <f>SUM(D71:D76)</f>
        <v>42277901.660000026</v>
      </c>
    </row>
    <row r="78" spans="1:4" x14ac:dyDescent="0.25">
      <c r="A78" s="12">
        <v>18</v>
      </c>
      <c r="B78" s="13" t="s">
        <v>71</v>
      </c>
      <c r="C78" s="70"/>
      <c r="D78" s="70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9">
        <f>SUM(C79:C80)</f>
        <v>0</v>
      </c>
      <c r="D81" s="69">
        <f>SUM(D79:D80)</f>
        <v>0</v>
      </c>
    </row>
    <row r="82" spans="1:4" x14ac:dyDescent="0.25">
      <c r="A82" s="12">
        <v>19</v>
      </c>
      <c r="B82" s="13" t="s">
        <v>73</v>
      </c>
      <c r="C82" s="70"/>
      <c r="D82" s="70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>
        <v>204400.28</v>
      </c>
      <c r="D84" s="5">
        <v>233759.41</v>
      </c>
    </row>
    <row r="85" spans="1:4" x14ac:dyDescent="0.25">
      <c r="A85" s="6">
        <v>1903</v>
      </c>
      <c r="B85" s="7" t="s">
        <v>76</v>
      </c>
      <c r="C85" s="5">
        <v>518573.29</v>
      </c>
      <c r="D85" s="5">
        <v>433312.04</v>
      </c>
    </row>
    <row r="86" spans="1:4" x14ac:dyDescent="0.25">
      <c r="A86" s="6">
        <v>1904</v>
      </c>
      <c r="B86" s="7" t="s">
        <v>77</v>
      </c>
      <c r="C86" s="5">
        <v>15561508.83</v>
      </c>
      <c r="D86" s="5">
        <v>10989853.91</v>
      </c>
    </row>
    <row r="87" spans="1:4" x14ac:dyDescent="0.25">
      <c r="A87" s="6">
        <v>1905</v>
      </c>
      <c r="B87" s="7" t="s">
        <v>78</v>
      </c>
      <c r="C87" s="5"/>
      <c r="D87" s="5"/>
    </row>
    <row r="88" spans="1:4" x14ac:dyDescent="0.25">
      <c r="A88" s="6">
        <v>1906</v>
      </c>
      <c r="B88" s="7" t="s">
        <v>79</v>
      </c>
      <c r="C88" s="5"/>
      <c r="D88" s="5"/>
    </row>
    <row r="89" spans="1:4" x14ac:dyDescent="0.25">
      <c r="A89" s="6">
        <v>1907</v>
      </c>
      <c r="B89" s="7" t="s">
        <v>80</v>
      </c>
      <c r="C89" s="5">
        <v>928738.8</v>
      </c>
      <c r="D89" s="5">
        <v>7170494.54</v>
      </c>
    </row>
    <row r="90" spans="1:4" x14ac:dyDescent="0.25">
      <c r="A90" s="6">
        <v>1908</v>
      </c>
      <c r="B90" s="7" t="s">
        <v>81</v>
      </c>
      <c r="C90" s="5">
        <v>-793561.28</v>
      </c>
      <c r="D90" s="5">
        <v>-8096608.1399999997</v>
      </c>
    </row>
    <row r="91" spans="1:4" ht="15.75" thickBot="1" x14ac:dyDescent="0.3">
      <c r="A91" s="6">
        <v>1910</v>
      </c>
      <c r="B91" s="7" t="s">
        <v>38</v>
      </c>
      <c r="C91" s="5">
        <v>14670483.369999999</v>
      </c>
      <c r="D91" s="5">
        <v>9931746.9199999999</v>
      </c>
    </row>
    <row r="92" spans="1:4" ht="15.75" thickBot="1" x14ac:dyDescent="0.3">
      <c r="A92" s="9" t="s">
        <v>82</v>
      </c>
      <c r="B92" s="10"/>
      <c r="C92" s="69">
        <f>SUM(C83:C91)</f>
        <v>31090143.289999999</v>
      </c>
      <c r="D92" s="69">
        <f>SUM(D83:D91)</f>
        <v>20662558.68</v>
      </c>
    </row>
    <row r="93" spans="1:4" ht="15.75" thickBot="1" x14ac:dyDescent="0.3">
      <c r="A93" s="25"/>
      <c r="B93" s="20"/>
      <c r="C93" s="74"/>
      <c r="D93" s="74"/>
    </row>
    <row r="94" spans="1:4" ht="15.75" thickBot="1" x14ac:dyDescent="0.3">
      <c r="A94" s="27" t="s">
        <v>83</v>
      </c>
      <c r="B94" s="28"/>
      <c r="C94" s="75">
        <f>C18+C25+C40+C51+C62+C69+C77+C81+C92</f>
        <v>2036011138.3899999</v>
      </c>
      <c r="D94" s="75">
        <f>D18+D25+D40+D51+D62+D69+D77+D81+D92</f>
        <v>1828960903.6200004</v>
      </c>
    </row>
    <row r="95" spans="1:4" x14ac:dyDescent="0.25">
      <c r="A95" s="30"/>
      <c r="B95" s="31"/>
      <c r="C95" s="76"/>
      <c r="D95" s="76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>
        <v>0.13</v>
      </c>
      <c r="D98" s="5">
        <v>-11746.27</v>
      </c>
    </row>
    <row r="99" spans="1:4" x14ac:dyDescent="0.25">
      <c r="A99" s="6">
        <v>2102</v>
      </c>
      <c r="B99" s="7" t="s">
        <v>87</v>
      </c>
      <c r="C99" s="5">
        <v>58153.21</v>
      </c>
      <c r="D99" s="5">
        <v>261740.71</v>
      </c>
    </row>
    <row r="100" spans="1:4" x14ac:dyDescent="0.25">
      <c r="A100" s="6">
        <v>2103</v>
      </c>
      <c r="B100" s="7" t="s">
        <v>88</v>
      </c>
      <c r="C100" s="5">
        <v>5253.19</v>
      </c>
      <c r="D100" s="5">
        <v>2261.85</v>
      </c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/>
      <c r="D102" s="5"/>
    </row>
    <row r="103" spans="1:4" x14ac:dyDescent="0.25">
      <c r="A103" s="6">
        <v>2106</v>
      </c>
      <c r="B103" s="7" t="s">
        <v>91</v>
      </c>
      <c r="C103" s="5"/>
      <c r="D103" s="5"/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69">
        <f>SUM(C98:C104)</f>
        <v>63406.53</v>
      </c>
      <c r="D105" s="69">
        <f>SUM(D98:D104)</f>
        <v>252256.29</v>
      </c>
    </row>
    <row r="106" spans="1:4" x14ac:dyDescent="0.25">
      <c r="A106" s="12">
        <v>22</v>
      </c>
      <c r="B106" s="13" t="s">
        <v>93</v>
      </c>
      <c r="C106" s="70"/>
      <c r="D106" s="70"/>
    </row>
    <row r="107" spans="1:4" x14ac:dyDescent="0.25">
      <c r="A107" s="6">
        <v>2201</v>
      </c>
      <c r="B107" s="7" t="s">
        <v>94</v>
      </c>
      <c r="C107" s="5">
        <v>-911341.26</v>
      </c>
      <c r="D107" s="5">
        <v>-517978.7</v>
      </c>
    </row>
    <row r="108" spans="1:4" x14ac:dyDescent="0.25">
      <c r="A108" s="6">
        <v>2202</v>
      </c>
      <c r="B108" s="7" t="s">
        <v>95</v>
      </c>
      <c r="C108" s="5">
        <v>807084.19</v>
      </c>
      <c r="D108" s="5">
        <v>736535.7</v>
      </c>
    </row>
    <row r="109" spans="1:4" x14ac:dyDescent="0.25">
      <c r="A109" s="6">
        <v>2203</v>
      </c>
      <c r="B109" s="33" t="s">
        <v>96</v>
      </c>
      <c r="C109" s="5">
        <v>169394.96</v>
      </c>
      <c r="D109" s="5">
        <v>458468.68</v>
      </c>
    </row>
    <row r="110" spans="1:4" x14ac:dyDescent="0.25">
      <c r="A110" s="6">
        <v>2204</v>
      </c>
      <c r="B110" s="7" t="s">
        <v>97</v>
      </c>
      <c r="C110" s="5"/>
      <c r="D110" s="5"/>
    </row>
    <row r="111" spans="1:4" x14ac:dyDescent="0.25">
      <c r="A111" s="6">
        <v>2205</v>
      </c>
      <c r="B111" s="7" t="s">
        <v>98</v>
      </c>
      <c r="C111" s="5">
        <v>1698704.64</v>
      </c>
      <c r="D111" s="5">
        <v>2196398.37</v>
      </c>
    </row>
    <row r="112" spans="1:4" x14ac:dyDescent="0.25">
      <c r="A112" s="6">
        <v>2206</v>
      </c>
      <c r="B112" s="7" t="s">
        <v>99</v>
      </c>
      <c r="C112" s="5">
        <v>454402187.68000001</v>
      </c>
      <c r="D112" s="5">
        <v>383045014.25</v>
      </c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>
        <v>5892483.2199999997</v>
      </c>
      <c r="D114" s="5">
        <v>6704625.2699999996</v>
      </c>
    </row>
    <row r="115" spans="1:4" x14ac:dyDescent="0.25">
      <c r="A115" s="6">
        <v>2209</v>
      </c>
      <c r="B115" s="7" t="s">
        <v>102</v>
      </c>
      <c r="C115" s="5">
        <v>-5777.94</v>
      </c>
      <c r="D115" s="5">
        <v>-15829.62</v>
      </c>
    </row>
    <row r="116" spans="1:4" x14ac:dyDescent="0.25">
      <c r="A116" s="6">
        <v>2210</v>
      </c>
      <c r="B116" s="7" t="s">
        <v>103</v>
      </c>
      <c r="C116" s="5">
        <v>59593.03</v>
      </c>
      <c r="D116" s="5">
        <v>-81.239999999999995</v>
      </c>
    </row>
    <row r="117" spans="1:4" x14ac:dyDescent="0.25">
      <c r="A117" s="6">
        <v>2211</v>
      </c>
      <c r="B117" s="7" t="s">
        <v>104</v>
      </c>
      <c r="C117" s="5">
        <v>25997.279999999999</v>
      </c>
      <c r="D117" s="5">
        <v>-188883.41</v>
      </c>
    </row>
    <row r="118" spans="1:4" x14ac:dyDescent="0.25">
      <c r="A118" s="6">
        <v>2212</v>
      </c>
      <c r="B118" s="7" t="s">
        <v>105</v>
      </c>
      <c r="C118" s="5">
        <v>589026.35</v>
      </c>
      <c r="D118" s="5">
        <v>725257.75</v>
      </c>
    </row>
    <row r="119" spans="1:4" x14ac:dyDescent="0.25">
      <c r="A119" s="6">
        <v>2213</v>
      </c>
      <c r="B119" s="7" t="s">
        <v>106</v>
      </c>
      <c r="C119" s="5">
        <v>23991.38</v>
      </c>
      <c r="D119" s="5">
        <v>35995.22</v>
      </c>
    </row>
    <row r="120" spans="1:4" x14ac:dyDescent="0.25">
      <c r="A120" s="6">
        <v>2214</v>
      </c>
      <c r="B120" s="7" t="s">
        <v>107</v>
      </c>
      <c r="C120" s="5">
        <v>1199867.76</v>
      </c>
      <c r="D120" s="5">
        <v>1622693.19</v>
      </c>
    </row>
    <row r="121" spans="1:4" x14ac:dyDescent="0.25">
      <c r="A121" s="6">
        <v>2215</v>
      </c>
      <c r="B121" s="7" t="s">
        <v>108</v>
      </c>
      <c r="C121" s="5">
        <v>1075162.4099999999</v>
      </c>
      <c r="D121" s="5">
        <v>1488555.37</v>
      </c>
    </row>
    <row r="122" spans="1:4" ht="15.75" thickBot="1" x14ac:dyDescent="0.3">
      <c r="A122" s="19">
        <v>2216</v>
      </c>
      <c r="B122" s="20" t="s">
        <v>109</v>
      </c>
      <c r="C122" s="5">
        <v>1451820.11</v>
      </c>
      <c r="D122" s="5">
        <v>1311337.48</v>
      </c>
    </row>
    <row r="123" spans="1:4" ht="15.75" thickBot="1" x14ac:dyDescent="0.3">
      <c r="A123" s="9" t="s">
        <v>18</v>
      </c>
      <c r="B123" s="10"/>
      <c r="C123" s="69">
        <f>SUM(C107:C122)</f>
        <v>466478193.81</v>
      </c>
      <c r="D123" s="69">
        <f>SUM(D107:D122)</f>
        <v>397602108.31</v>
      </c>
    </row>
    <row r="124" spans="1:4" x14ac:dyDescent="0.25">
      <c r="A124" s="12">
        <v>23</v>
      </c>
      <c r="B124" s="13" t="s">
        <v>110</v>
      </c>
      <c r="C124" s="70"/>
      <c r="D124" s="70"/>
    </row>
    <row r="125" spans="1:4" x14ac:dyDescent="0.25">
      <c r="A125" s="6">
        <v>2301</v>
      </c>
      <c r="B125" s="7" t="s">
        <v>111</v>
      </c>
      <c r="C125" s="5"/>
      <c r="D125" s="5"/>
    </row>
    <row r="126" spans="1:4" x14ac:dyDescent="0.25">
      <c r="A126" s="6">
        <v>2302</v>
      </c>
      <c r="B126" s="7" t="s">
        <v>112</v>
      </c>
      <c r="C126" s="5"/>
      <c r="D126" s="5"/>
    </row>
    <row r="127" spans="1:4" x14ac:dyDescent="0.25">
      <c r="A127" s="6">
        <v>2303</v>
      </c>
      <c r="B127" s="7" t="s">
        <v>113</v>
      </c>
      <c r="C127" s="5"/>
      <c r="D127" s="5"/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/>
      <c r="D129" s="5"/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/>
      <c r="D136" s="5"/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425666414.06</v>
      </c>
      <c r="D138" s="5">
        <v>480289005.89999998</v>
      </c>
    </row>
    <row r="139" spans="1:4" x14ac:dyDescent="0.25">
      <c r="A139" s="6">
        <v>2314</v>
      </c>
      <c r="B139" s="7" t="s">
        <v>125</v>
      </c>
      <c r="C139" s="5"/>
      <c r="D139" s="5"/>
    </row>
    <row r="140" spans="1:4" ht="15.75" thickBot="1" x14ac:dyDescent="0.3">
      <c r="A140" s="19"/>
      <c r="B140" s="20" t="s">
        <v>126</v>
      </c>
      <c r="C140" s="77"/>
      <c r="D140" s="77"/>
    </row>
    <row r="141" spans="1:4" ht="15.75" thickBot="1" x14ac:dyDescent="0.3">
      <c r="A141" s="9" t="s">
        <v>18</v>
      </c>
      <c r="B141" s="10"/>
      <c r="C141" s="69">
        <f>SUM(C125:C140)</f>
        <v>425666414.06</v>
      </c>
      <c r="D141" s="69">
        <f>SUM(D125:D140)</f>
        <v>480289005.89999998</v>
      </c>
    </row>
    <row r="142" spans="1:4" x14ac:dyDescent="0.25">
      <c r="A142" s="12">
        <v>24</v>
      </c>
      <c r="B142" s="13" t="s">
        <v>127</v>
      </c>
      <c r="C142" s="70"/>
      <c r="D142" s="70"/>
    </row>
    <row r="143" spans="1:4" x14ac:dyDescent="0.25">
      <c r="A143" s="6">
        <v>2401</v>
      </c>
      <c r="B143" s="7" t="s">
        <v>128</v>
      </c>
      <c r="C143" s="5">
        <v>224987.49</v>
      </c>
      <c r="D143" s="5">
        <v>6856705.71</v>
      </c>
    </row>
    <row r="144" spans="1:4" x14ac:dyDescent="0.25">
      <c r="A144" s="6">
        <v>2402</v>
      </c>
      <c r="B144" s="7" t="s">
        <v>129</v>
      </c>
      <c r="C144" s="5"/>
      <c r="D144" s="5"/>
    </row>
    <row r="145" spans="1:4" x14ac:dyDescent="0.25">
      <c r="A145" s="6">
        <v>2403</v>
      </c>
      <c r="B145" s="7" t="s">
        <v>130</v>
      </c>
      <c r="C145" s="5">
        <v>1715043.97</v>
      </c>
      <c r="D145" s="5">
        <v>1393336.23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/>
      <c r="D147" s="5"/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9">
        <f>SUM(C143:C148)</f>
        <v>1940031.46</v>
      </c>
      <c r="D149" s="69">
        <f>SUM(D143:D148)</f>
        <v>8250041.9399999995</v>
      </c>
    </row>
    <row r="150" spans="1:4" x14ac:dyDescent="0.25">
      <c r="A150" s="12">
        <v>25</v>
      </c>
      <c r="B150" s="13" t="s">
        <v>134</v>
      </c>
      <c r="C150" s="70"/>
      <c r="D150" s="70"/>
    </row>
    <row r="151" spans="1:4" x14ac:dyDescent="0.25">
      <c r="A151" s="6">
        <v>2501</v>
      </c>
      <c r="B151" s="7" t="s">
        <v>135</v>
      </c>
      <c r="C151" s="5"/>
      <c r="D151" s="5"/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>
        <v>12660151.189999999</v>
      </c>
      <c r="D153" s="5">
        <v>13705328.939999999</v>
      </c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>
        <v>859653.9</v>
      </c>
      <c r="D155" s="5">
        <v>881846.51</v>
      </c>
    </row>
    <row r="156" spans="1:4" ht="15.75" thickBot="1" x14ac:dyDescent="0.3">
      <c r="A156" s="16">
        <v>2506</v>
      </c>
      <c r="B156" s="17" t="s">
        <v>140</v>
      </c>
      <c r="C156" s="71"/>
      <c r="D156" s="71"/>
    </row>
    <row r="157" spans="1:4" ht="15.75" thickBot="1" x14ac:dyDescent="0.3">
      <c r="A157" s="9" t="s">
        <v>18</v>
      </c>
      <c r="B157" s="10"/>
      <c r="C157" s="69">
        <f>SUM(C151:C156)</f>
        <v>13519805.09</v>
      </c>
      <c r="D157" s="69">
        <f>SUM(D151:D156)</f>
        <v>14587175.449999999</v>
      </c>
    </row>
    <row r="158" spans="1:4" x14ac:dyDescent="0.25">
      <c r="A158" s="12">
        <v>26</v>
      </c>
      <c r="B158" s="13" t="s">
        <v>141</v>
      </c>
      <c r="C158" s="70"/>
      <c r="D158" s="70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18337920.699999999</v>
      </c>
      <c r="D160" s="5">
        <v>6054872.4100000001</v>
      </c>
    </row>
    <row r="161" spans="1:4" x14ac:dyDescent="0.25">
      <c r="A161" s="6">
        <v>2603</v>
      </c>
      <c r="B161" s="7" t="s">
        <v>144</v>
      </c>
      <c r="C161" s="5">
        <v>2384092.73</v>
      </c>
      <c r="D161" s="5">
        <v>2104827.4300000002</v>
      </c>
    </row>
    <row r="162" spans="1:4" x14ac:dyDescent="0.25">
      <c r="A162" s="6">
        <v>2604</v>
      </c>
      <c r="B162" s="7" t="s">
        <v>145</v>
      </c>
      <c r="C162" s="5"/>
      <c r="D162" s="5"/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20265985.300000001</v>
      </c>
      <c r="D164" s="5">
        <v>28013137.359999999</v>
      </c>
    </row>
    <row r="165" spans="1:4" x14ac:dyDescent="0.25">
      <c r="A165" s="6">
        <v>2607</v>
      </c>
      <c r="B165" s="7" t="s">
        <v>148</v>
      </c>
      <c r="C165" s="5">
        <v>160763.24</v>
      </c>
      <c r="D165" s="5">
        <v>18753115.949999999</v>
      </c>
    </row>
    <row r="166" spans="1:4" ht="15.75" thickBot="1" x14ac:dyDescent="0.3">
      <c r="A166" s="19">
        <v>2608</v>
      </c>
      <c r="B166" s="20" t="s">
        <v>149</v>
      </c>
      <c r="C166" s="77">
        <v>3992292.17</v>
      </c>
      <c r="D166" s="77">
        <v>4365508.66</v>
      </c>
    </row>
    <row r="167" spans="1:4" ht="15.75" thickBot="1" x14ac:dyDescent="0.3">
      <c r="A167" s="9" t="s">
        <v>18</v>
      </c>
      <c r="B167" s="10"/>
      <c r="C167" s="69">
        <f>SUM(C159:C166)</f>
        <v>45141054.140000008</v>
      </c>
      <c r="D167" s="69">
        <f>SUM(D159:D166)</f>
        <v>59291461.810000002</v>
      </c>
    </row>
    <row r="168" spans="1:4" x14ac:dyDescent="0.25">
      <c r="A168" s="12">
        <v>27</v>
      </c>
      <c r="B168" s="13" t="s">
        <v>150</v>
      </c>
      <c r="C168" s="70"/>
      <c r="D168" s="70"/>
    </row>
    <row r="169" spans="1:4" x14ac:dyDescent="0.25">
      <c r="A169" s="6">
        <v>2701</v>
      </c>
      <c r="B169" s="7" t="s">
        <v>151</v>
      </c>
      <c r="C169" s="5">
        <v>16495390.869999999</v>
      </c>
      <c r="D169" s="5">
        <v>17202206.030000001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>
        <v>8.33</v>
      </c>
    </row>
    <row r="172" spans="1:4" x14ac:dyDescent="0.25">
      <c r="A172" s="6">
        <v>2704</v>
      </c>
      <c r="B172" s="7" t="s">
        <v>154</v>
      </c>
      <c r="C172" s="5"/>
      <c r="D172" s="5"/>
    </row>
    <row r="173" spans="1:4" x14ac:dyDescent="0.25">
      <c r="A173" s="6">
        <v>2705</v>
      </c>
      <c r="B173" s="7" t="s">
        <v>155</v>
      </c>
      <c r="C173" s="5">
        <v>2063424.12</v>
      </c>
      <c r="D173" s="5">
        <v>2309706.4700000002</v>
      </c>
    </row>
    <row r="174" spans="1:4" x14ac:dyDescent="0.25">
      <c r="A174" s="6">
        <v>2706</v>
      </c>
      <c r="B174" s="7" t="s">
        <v>156</v>
      </c>
      <c r="C174" s="5">
        <v>980386.98</v>
      </c>
      <c r="D174" s="5">
        <v>1266767.7</v>
      </c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>
        <v>383177.95</v>
      </c>
      <c r="D177" s="5">
        <v>273809.59000000003</v>
      </c>
    </row>
    <row r="178" spans="1:4" x14ac:dyDescent="0.25">
      <c r="A178" s="6">
        <v>2710</v>
      </c>
      <c r="B178" s="7" t="s">
        <v>160</v>
      </c>
      <c r="C178" s="5"/>
      <c r="D178" s="5"/>
    </row>
    <row r="179" spans="1:4" x14ac:dyDescent="0.25">
      <c r="A179" s="6">
        <v>2711</v>
      </c>
      <c r="B179" s="7" t="s">
        <v>161</v>
      </c>
      <c r="C179" s="5">
        <v>600</v>
      </c>
      <c r="D179" s="5">
        <v>600</v>
      </c>
    </row>
    <row r="180" spans="1:4" x14ac:dyDescent="0.25">
      <c r="A180" s="6">
        <v>2712</v>
      </c>
      <c r="B180" s="7" t="s">
        <v>162</v>
      </c>
      <c r="C180" s="5"/>
      <c r="D180" s="5"/>
    </row>
    <row r="181" spans="1:4" x14ac:dyDescent="0.25">
      <c r="A181" s="6">
        <v>2713</v>
      </c>
      <c r="B181" s="7" t="s">
        <v>163</v>
      </c>
      <c r="C181" s="5">
        <v>710978.06</v>
      </c>
      <c r="D181" s="5">
        <v>810639.66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>
        <v>8573405.1099999994</v>
      </c>
      <c r="D183" s="5">
        <v>8442728.7599999998</v>
      </c>
    </row>
    <row r="184" spans="1:4" x14ac:dyDescent="0.25">
      <c r="A184" s="6">
        <v>2716</v>
      </c>
      <c r="B184" s="7" t="s">
        <v>166</v>
      </c>
      <c r="C184" s="5">
        <v>17878063.84</v>
      </c>
      <c r="D184" s="5">
        <v>8412335.3200000003</v>
      </c>
    </row>
    <row r="185" spans="1:4" x14ac:dyDescent="0.25">
      <c r="A185" s="6">
        <v>2717</v>
      </c>
      <c r="B185" s="7" t="s">
        <v>167</v>
      </c>
      <c r="C185" s="5"/>
      <c r="D185" s="5"/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/>
      <c r="D187" s="5"/>
    </row>
    <row r="188" spans="1:4" x14ac:dyDescent="0.25">
      <c r="A188" s="16">
        <v>2720</v>
      </c>
      <c r="B188" s="17" t="s">
        <v>170</v>
      </c>
      <c r="C188" s="5"/>
      <c r="D188" s="5"/>
    </row>
    <row r="189" spans="1:4" x14ac:dyDescent="0.25">
      <c r="A189" s="16">
        <v>2721</v>
      </c>
      <c r="B189" s="17" t="s">
        <v>171</v>
      </c>
      <c r="C189" s="5"/>
      <c r="D189" s="5"/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>
        <v>13732868.48</v>
      </c>
      <c r="D191" s="5">
        <v>3685482.85</v>
      </c>
    </row>
    <row r="192" spans="1:4" ht="15.75" thickBot="1" x14ac:dyDescent="0.3">
      <c r="A192" s="9" t="s">
        <v>18</v>
      </c>
      <c r="B192" s="10"/>
      <c r="C192" s="72">
        <f>SUM(C169:C191)</f>
        <v>60818295.409999996</v>
      </c>
      <c r="D192" s="72">
        <f>SUM(D169:D191)</f>
        <v>42404284.710000001</v>
      </c>
    </row>
    <row r="193" spans="1:4" x14ac:dyDescent="0.25">
      <c r="A193" s="12">
        <v>28</v>
      </c>
      <c r="B193" s="13" t="s">
        <v>174</v>
      </c>
      <c r="C193" s="70"/>
      <c r="D193" s="70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/>
      <c r="D195" s="5"/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9">
        <f>SUM(C194:C199)</f>
        <v>0</v>
      </c>
      <c r="D200" s="69">
        <f>SUM(D194:D199)</f>
        <v>0</v>
      </c>
    </row>
    <row r="201" spans="1:4" x14ac:dyDescent="0.25">
      <c r="A201" s="12">
        <v>29</v>
      </c>
      <c r="B201" s="13" t="s">
        <v>180</v>
      </c>
      <c r="C201" s="70"/>
      <c r="D201" s="70"/>
    </row>
    <row r="202" spans="1:4" x14ac:dyDescent="0.25">
      <c r="A202" s="6">
        <v>2901</v>
      </c>
      <c r="B202" s="7" t="s">
        <v>181</v>
      </c>
      <c r="C202" s="5">
        <v>39006243.140000001</v>
      </c>
      <c r="D202" s="5">
        <v>47605626.159999996</v>
      </c>
    </row>
    <row r="203" spans="1:4" x14ac:dyDescent="0.25">
      <c r="A203" s="6">
        <v>2902</v>
      </c>
      <c r="B203" s="7" t="s">
        <v>182</v>
      </c>
      <c r="C203" s="5">
        <v>34624111.159999996</v>
      </c>
      <c r="D203" s="5">
        <v>6022744.3799999999</v>
      </c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>
        <v>980.28</v>
      </c>
      <c r="D205" s="5">
        <v>980.28</v>
      </c>
    </row>
    <row r="206" spans="1:4" ht="15.75" thickBot="1" x14ac:dyDescent="0.3">
      <c r="A206" s="16">
        <v>2910</v>
      </c>
      <c r="B206" s="17" t="s">
        <v>38</v>
      </c>
      <c r="C206" s="5"/>
      <c r="D206" s="5"/>
    </row>
    <row r="207" spans="1:4" ht="15.75" thickBot="1" x14ac:dyDescent="0.3">
      <c r="A207" s="9" t="s">
        <v>18</v>
      </c>
      <c r="B207" s="10"/>
      <c r="C207" s="69">
        <f>SUM(C202:C206)</f>
        <v>73631334.579999998</v>
      </c>
      <c r="D207" s="69">
        <f>SUM(D202:D206)</f>
        <v>53629350.82</v>
      </c>
    </row>
    <row r="208" spans="1:4" ht="15.75" thickBot="1" x14ac:dyDescent="0.3">
      <c r="A208" s="25"/>
      <c r="B208" s="20"/>
      <c r="C208" s="74"/>
      <c r="D208" s="74"/>
    </row>
    <row r="209" spans="1:4" ht="15.75" thickBot="1" x14ac:dyDescent="0.3">
      <c r="A209" s="27" t="s">
        <v>185</v>
      </c>
      <c r="B209" s="28"/>
      <c r="C209" s="75">
        <f>C105+C123+C141+C149+C157+C167+C192+C200+C207</f>
        <v>1087258535.0799999</v>
      </c>
      <c r="D209" s="75">
        <f>D105+D123+D141+D149+D157+D167+D192+D200+D207</f>
        <v>1056305685.2300001</v>
      </c>
    </row>
    <row r="210" spans="1:4" x14ac:dyDescent="0.25">
      <c r="A210" s="30"/>
      <c r="B210" s="31"/>
      <c r="C210" s="78"/>
      <c r="D210" s="78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100000000</v>
      </c>
      <c r="D213" s="5">
        <v>100000000</v>
      </c>
    </row>
    <row r="214" spans="1:4" x14ac:dyDescent="0.25">
      <c r="A214" s="6">
        <v>3102</v>
      </c>
      <c r="B214" s="7" t="s">
        <v>189</v>
      </c>
      <c r="C214" s="5">
        <v>-50055460</v>
      </c>
      <c r="D214" s="5">
        <v>-50055460</v>
      </c>
    </row>
    <row r="215" spans="1:4" ht="15.75" thickBot="1" x14ac:dyDescent="0.3">
      <c r="A215" s="6">
        <v>3103</v>
      </c>
      <c r="B215" s="7" t="s">
        <v>190</v>
      </c>
      <c r="C215" s="5">
        <v>-662700</v>
      </c>
      <c r="D215" s="5">
        <v>-662700</v>
      </c>
    </row>
    <row r="216" spans="1:4" ht="15.75" thickBot="1" x14ac:dyDescent="0.3">
      <c r="A216" s="9" t="s">
        <v>18</v>
      </c>
      <c r="B216" s="10"/>
      <c r="C216" s="69">
        <f>SUM(C213:C215)</f>
        <v>49281840</v>
      </c>
      <c r="D216" s="69">
        <f>SUM(D213:D215)</f>
        <v>49281840</v>
      </c>
    </row>
    <row r="217" spans="1:4" x14ac:dyDescent="0.25">
      <c r="A217" s="12">
        <v>32</v>
      </c>
      <c r="B217" s="13" t="s">
        <v>191</v>
      </c>
      <c r="C217" s="70"/>
      <c r="D217" s="70"/>
    </row>
    <row r="218" spans="1:4" ht="15.75" thickBot="1" x14ac:dyDescent="0.3">
      <c r="A218" s="16">
        <v>3201</v>
      </c>
      <c r="B218" s="17" t="s">
        <v>192</v>
      </c>
      <c r="C218" s="71"/>
      <c r="D218" s="71"/>
    </row>
    <row r="219" spans="1:4" ht="15.75" thickBot="1" x14ac:dyDescent="0.3">
      <c r="A219" s="9" t="s">
        <v>18</v>
      </c>
      <c r="B219" s="10"/>
      <c r="C219" s="69">
        <f>SUM(C218)</f>
        <v>0</v>
      </c>
      <c r="D219" s="69">
        <f>SUM(D218)</f>
        <v>0</v>
      </c>
    </row>
    <row r="220" spans="1:4" x14ac:dyDescent="0.25">
      <c r="A220" s="12">
        <v>33</v>
      </c>
      <c r="B220" s="13" t="s">
        <v>193</v>
      </c>
      <c r="C220" s="70"/>
      <c r="D220" s="70"/>
    </row>
    <row r="221" spans="1:4" x14ac:dyDescent="0.25">
      <c r="A221" s="6">
        <v>3301</v>
      </c>
      <c r="B221" s="7" t="s">
        <v>194</v>
      </c>
      <c r="C221" s="5">
        <v>36691716.43</v>
      </c>
      <c r="D221" s="5">
        <v>36691716.43</v>
      </c>
    </row>
    <row r="222" spans="1:4" x14ac:dyDescent="0.25">
      <c r="A222" s="6">
        <v>3302</v>
      </c>
      <c r="B222" s="7" t="s">
        <v>195</v>
      </c>
      <c r="C222" s="5">
        <v>120000000</v>
      </c>
      <c r="D222" s="5">
        <v>120000000</v>
      </c>
    </row>
    <row r="223" spans="1:4" x14ac:dyDescent="0.25">
      <c r="A223" s="6">
        <v>3303</v>
      </c>
      <c r="B223" s="7" t="s">
        <v>196</v>
      </c>
      <c r="C223" s="5">
        <v>510266099.94</v>
      </c>
      <c r="D223" s="5">
        <v>334168715.77999997</v>
      </c>
    </row>
    <row r="224" spans="1:4" ht="15.75" thickBot="1" x14ac:dyDescent="0.3">
      <c r="A224" s="6">
        <v>3304</v>
      </c>
      <c r="B224" s="7" t="s">
        <v>197</v>
      </c>
      <c r="C224" s="5">
        <v>232512946.94</v>
      </c>
      <c r="D224" s="5">
        <v>232512946.94</v>
      </c>
    </row>
    <row r="225" spans="1:4" ht="15.75" thickBot="1" x14ac:dyDescent="0.3">
      <c r="A225" s="9" t="s">
        <v>18</v>
      </c>
      <c r="B225" s="10"/>
      <c r="C225" s="69">
        <f>SUM(C221:C224)</f>
        <v>899470763.30999994</v>
      </c>
      <c r="D225" s="69">
        <f>SUM(D221:D224)</f>
        <v>723373379.14999998</v>
      </c>
    </row>
    <row r="226" spans="1:4" ht="15.75" thickBot="1" x14ac:dyDescent="0.3">
      <c r="A226" s="25"/>
      <c r="B226" s="20"/>
      <c r="C226" s="74"/>
      <c r="D226" s="74"/>
    </row>
    <row r="227" spans="1:4" ht="15.75" thickBot="1" x14ac:dyDescent="0.3">
      <c r="A227" s="27" t="s">
        <v>198</v>
      </c>
      <c r="B227" s="28"/>
      <c r="C227" s="75">
        <f>C216+C219+C225</f>
        <v>948752603.30999994</v>
      </c>
      <c r="D227" s="75">
        <f>D216+D219+D225</f>
        <v>772655219.14999998</v>
      </c>
    </row>
    <row r="228" spans="1:4" ht="15.75" thickBot="1" x14ac:dyDescent="0.3">
      <c r="A228" s="25"/>
      <c r="B228" s="20"/>
      <c r="C228" s="74"/>
      <c r="D228" s="74"/>
    </row>
    <row r="229" spans="1:4" ht="15.75" thickBot="1" x14ac:dyDescent="0.3">
      <c r="A229" s="27" t="s">
        <v>199</v>
      </c>
      <c r="B229" s="28"/>
      <c r="C229" s="75">
        <f>C209+C227</f>
        <v>2036011138.3899999</v>
      </c>
      <c r="D229" s="75">
        <f>D209+D227</f>
        <v>1828960904.3800001</v>
      </c>
    </row>
    <row r="230" spans="1:4" x14ac:dyDescent="0.25">
      <c r="A230" s="30"/>
      <c r="B230" s="31"/>
      <c r="C230" s="78"/>
      <c r="D230" s="78"/>
    </row>
    <row r="231" spans="1:4" x14ac:dyDescent="0.25">
      <c r="A231" s="12">
        <v>4</v>
      </c>
      <c r="B231" s="13" t="s">
        <v>200</v>
      </c>
      <c r="C231" s="70"/>
      <c r="D231" s="70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/>
      <c r="D234" s="5"/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>
        <v>190618.63</v>
      </c>
      <c r="D236" s="5">
        <v>152764.38</v>
      </c>
    </row>
    <row r="237" spans="1:4" x14ac:dyDescent="0.25">
      <c r="A237" s="6">
        <v>410104</v>
      </c>
      <c r="B237" s="7" t="s">
        <v>205</v>
      </c>
      <c r="C237" s="5">
        <v>1388.49</v>
      </c>
      <c r="D237" s="5">
        <v>5654.66</v>
      </c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>
        <v>41010601</v>
      </c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>
        <v>41010603</v>
      </c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/>
      <c r="D243" s="5"/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72">
        <f>SUM(C234:C244)</f>
        <v>192007.12</v>
      </c>
      <c r="D245" s="72">
        <f>SUM(D234:D244)</f>
        <v>158419.04</v>
      </c>
    </row>
    <row r="246" spans="1:4" x14ac:dyDescent="0.25">
      <c r="A246" s="12">
        <v>4102</v>
      </c>
      <c r="B246" s="13" t="s">
        <v>211</v>
      </c>
      <c r="C246" s="70"/>
      <c r="D246" s="70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/>
      <c r="D248" s="5"/>
    </row>
    <row r="249" spans="1:4" x14ac:dyDescent="0.25">
      <c r="A249" s="6">
        <v>410203</v>
      </c>
      <c r="B249" s="7" t="s">
        <v>88</v>
      </c>
      <c r="C249" s="5"/>
      <c r="D249" s="5"/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>
        <v>41020501</v>
      </c>
      <c r="B252" s="7" t="s">
        <v>207</v>
      </c>
      <c r="C252" s="5"/>
      <c r="D252" s="5"/>
    </row>
    <row r="253" spans="1:4" x14ac:dyDescent="0.25">
      <c r="A253" s="6">
        <v>41020502</v>
      </c>
      <c r="B253" s="7" t="s">
        <v>212</v>
      </c>
      <c r="C253" s="5"/>
      <c r="D253" s="5"/>
    </row>
    <row r="254" spans="1:4" x14ac:dyDescent="0.25">
      <c r="A254" s="6">
        <v>41020503</v>
      </c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7"/>
      <c r="D256" s="77"/>
    </row>
    <row r="257" spans="1:4" ht="15.75" thickBot="1" x14ac:dyDescent="0.3">
      <c r="A257" s="9" t="s">
        <v>18</v>
      </c>
      <c r="B257" s="10"/>
      <c r="C257" s="69">
        <f>SUM(C247:C256)</f>
        <v>0</v>
      </c>
      <c r="D257" s="69">
        <f>SUM(D247:D256)</f>
        <v>0</v>
      </c>
    </row>
    <row r="258" spans="1:4" x14ac:dyDescent="0.25">
      <c r="A258" s="12">
        <v>4103</v>
      </c>
      <c r="B258" s="13" t="s">
        <v>213</v>
      </c>
      <c r="C258" s="70"/>
      <c r="D258" s="70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>
        <v>41030501</v>
      </c>
      <c r="B264" s="7" t="s">
        <v>207</v>
      </c>
      <c r="C264" s="5"/>
      <c r="D264" s="5"/>
    </row>
    <row r="265" spans="1:4" x14ac:dyDescent="0.25">
      <c r="A265" s="6">
        <v>41030502</v>
      </c>
      <c r="B265" s="7" t="s">
        <v>208</v>
      </c>
      <c r="C265" s="5"/>
      <c r="D265" s="5"/>
    </row>
    <row r="266" spans="1:4" x14ac:dyDescent="0.25">
      <c r="A266" s="6">
        <v>41030503</v>
      </c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7"/>
      <c r="D268" s="77"/>
    </row>
    <row r="269" spans="1:4" ht="15.75" thickBot="1" x14ac:dyDescent="0.3">
      <c r="A269" s="9" t="s">
        <v>18</v>
      </c>
      <c r="B269" s="10"/>
      <c r="C269" s="69">
        <f>SUM(C259:C268)</f>
        <v>0</v>
      </c>
      <c r="D269" s="69">
        <f>SUM(D259:D268)</f>
        <v>0</v>
      </c>
    </row>
    <row r="270" spans="1:4" x14ac:dyDescent="0.25">
      <c r="A270" s="12">
        <v>4104</v>
      </c>
      <c r="B270" s="13" t="s">
        <v>214</v>
      </c>
      <c r="C270" s="70"/>
      <c r="D270" s="70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>
        <v>41040501</v>
      </c>
      <c r="B276" s="7" t="s">
        <v>207</v>
      </c>
      <c r="C276" s="5"/>
      <c r="D276" s="5"/>
    </row>
    <row r="277" spans="1:4" x14ac:dyDescent="0.25">
      <c r="A277" s="6">
        <v>41040502</v>
      </c>
      <c r="B277" s="7" t="s">
        <v>208</v>
      </c>
      <c r="C277" s="5"/>
      <c r="D277" s="5"/>
    </row>
    <row r="278" spans="1:4" x14ac:dyDescent="0.25">
      <c r="A278" s="6">
        <v>41040503</v>
      </c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7"/>
      <c r="D280" s="77"/>
    </row>
    <row r="281" spans="1:4" ht="15.75" thickBot="1" x14ac:dyDescent="0.3">
      <c r="A281" s="9" t="s">
        <v>18</v>
      </c>
      <c r="B281" s="10"/>
      <c r="C281" s="69">
        <f>SUM(C271:C280)</f>
        <v>0</v>
      </c>
      <c r="D281" s="69">
        <f>SUM(D271:D280)</f>
        <v>0</v>
      </c>
    </row>
    <row r="282" spans="1:4" x14ac:dyDescent="0.25">
      <c r="A282" s="12">
        <v>4105</v>
      </c>
      <c r="B282" s="13" t="s">
        <v>216</v>
      </c>
      <c r="C282" s="70"/>
      <c r="D282" s="70"/>
    </row>
    <row r="283" spans="1:4" x14ac:dyDescent="0.25">
      <c r="A283" s="6">
        <v>410501</v>
      </c>
      <c r="B283" s="7" t="s">
        <v>87</v>
      </c>
      <c r="C283" s="5"/>
      <c r="D283" s="5"/>
    </row>
    <row r="284" spans="1:4" x14ac:dyDescent="0.25">
      <c r="A284" s="6">
        <v>410502</v>
      </c>
      <c r="B284" s="7" t="s">
        <v>88</v>
      </c>
      <c r="C284" s="5"/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>
        <v>41050401</v>
      </c>
      <c r="B287" s="7" t="s">
        <v>207</v>
      </c>
      <c r="C287" s="5"/>
      <c r="D287" s="5"/>
    </row>
    <row r="288" spans="1:4" x14ac:dyDescent="0.25">
      <c r="A288" s="6">
        <v>41050402</v>
      </c>
      <c r="B288" s="7" t="s">
        <v>208</v>
      </c>
      <c r="C288" s="5"/>
      <c r="D288" s="5"/>
    </row>
    <row r="289" spans="1:4" x14ac:dyDescent="0.25">
      <c r="A289" s="6">
        <v>41050403</v>
      </c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/>
    </row>
    <row r="291" spans="1:4" ht="15.75" thickBot="1" x14ac:dyDescent="0.3">
      <c r="A291" s="19">
        <v>410506</v>
      </c>
      <c r="B291" s="20" t="s">
        <v>210</v>
      </c>
      <c r="C291" s="77"/>
      <c r="D291" s="77"/>
    </row>
    <row r="292" spans="1:4" ht="15.75" thickBot="1" x14ac:dyDescent="0.3">
      <c r="A292" s="9" t="s">
        <v>18</v>
      </c>
      <c r="B292" s="10"/>
      <c r="C292" s="69">
        <f>SUM(C283:C291)</f>
        <v>0</v>
      </c>
      <c r="D292" s="69">
        <f>SUM(D283:D291)</f>
        <v>0</v>
      </c>
    </row>
    <row r="293" spans="1:4" x14ac:dyDescent="0.25">
      <c r="A293" s="12">
        <v>4106</v>
      </c>
      <c r="B293" s="13" t="s">
        <v>217</v>
      </c>
      <c r="C293" s="70"/>
      <c r="D293" s="70"/>
    </row>
    <row r="294" spans="1:4" x14ac:dyDescent="0.25">
      <c r="A294" s="6">
        <v>410601</v>
      </c>
      <c r="B294" s="7" t="s">
        <v>87</v>
      </c>
      <c r="C294" s="5">
        <v>35.4</v>
      </c>
      <c r="D294" s="5">
        <v>88.51</v>
      </c>
    </row>
    <row r="295" spans="1:4" x14ac:dyDescent="0.25">
      <c r="A295" s="6">
        <v>410602</v>
      </c>
      <c r="B295" s="7" t="s">
        <v>88</v>
      </c>
      <c r="C295" s="5"/>
      <c r="D295" s="5"/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>
        <v>41060401</v>
      </c>
      <c r="B298" s="7" t="s">
        <v>207</v>
      </c>
      <c r="C298" s="5"/>
      <c r="D298" s="5"/>
    </row>
    <row r="299" spans="1:4" x14ac:dyDescent="0.25">
      <c r="A299" s="6">
        <v>41060402</v>
      </c>
      <c r="B299" s="7" t="s">
        <v>208</v>
      </c>
      <c r="C299" s="5"/>
      <c r="D299" s="5"/>
    </row>
    <row r="300" spans="1:4" x14ac:dyDescent="0.25">
      <c r="A300" s="6">
        <v>41060403</v>
      </c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/>
      <c r="D301" s="5"/>
    </row>
    <row r="302" spans="1:4" ht="15.75" thickBot="1" x14ac:dyDescent="0.3">
      <c r="A302" s="19">
        <v>410606</v>
      </c>
      <c r="B302" s="20" t="s">
        <v>210</v>
      </c>
      <c r="C302" s="5"/>
      <c r="D302" s="5"/>
    </row>
    <row r="303" spans="1:4" ht="15.75" thickBot="1" x14ac:dyDescent="0.3">
      <c r="A303" s="9" t="s">
        <v>18</v>
      </c>
      <c r="B303" s="10"/>
      <c r="C303" s="69">
        <f>SUM(C294:C302)</f>
        <v>35.4</v>
      </c>
      <c r="D303" s="69">
        <f>SUM(D294:D302)</f>
        <v>88.51</v>
      </c>
    </row>
    <row r="304" spans="1:4" x14ac:dyDescent="0.25">
      <c r="A304" s="12">
        <v>4107</v>
      </c>
      <c r="B304" s="13" t="s">
        <v>218</v>
      </c>
      <c r="C304" s="70"/>
      <c r="D304" s="70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/>
      <c r="D306" s="5"/>
    </row>
    <row r="307" spans="1:4" x14ac:dyDescent="0.25">
      <c r="A307" s="6">
        <v>410703</v>
      </c>
      <c r="B307" s="7" t="s">
        <v>221</v>
      </c>
      <c r="C307" s="5"/>
      <c r="D307" s="5"/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/>
      <c r="D309" s="5"/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>
        <v>41070801</v>
      </c>
      <c r="B313" s="7" t="s">
        <v>226</v>
      </c>
      <c r="C313" s="5"/>
      <c r="D313" s="5"/>
    </row>
    <row r="314" spans="1:4" x14ac:dyDescent="0.25">
      <c r="A314" s="6">
        <v>41070802</v>
      </c>
      <c r="B314" s="7" t="s">
        <v>208</v>
      </c>
      <c r="C314" s="5"/>
      <c r="D314" s="5"/>
    </row>
    <row r="315" spans="1:4" x14ac:dyDescent="0.25">
      <c r="A315" s="6">
        <v>41070803</v>
      </c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7"/>
      <c r="D316" s="77"/>
    </row>
    <row r="317" spans="1:4" ht="15.75" thickBot="1" x14ac:dyDescent="0.3">
      <c r="A317" s="9" t="s">
        <v>18</v>
      </c>
      <c r="B317" s="10"/>
      <c r="C317" s="69">
        <f>SUM(C305:C316)</f>
        <v>0</v>
      </c>
      <c r="D317" s="69">
        <f>SUM(D305:D316)</f>
        <v>0</v>
      </c>
    </row>
    <row r="318" spans="1:4" x14ac:dyDescent="0.25">
      <c r="A318" s="12">
        <v>4108</v>
      </c>
      <c r="B318" s="13" t="s">
        <v>228</v>
      </c>
      <c r="C318" s="70"/>
      <c r="D318" s="70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>
        <v>12497.9</v>
      </c>
      <c r="D320" s="5">
        <v>314957.28999999998</v>
      </c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>
        <v>41080801</v>
      </c>
      <c r="B327" s="7" t="s">
        <v>207</v>
      </c>
      <c r="C327" s="5"/>
      <c r="D327" s="5"/>
    </row>
    <row r="328" spans="1:4" x14ac:dyDescent="0.25">
      <c r="A328" s="6">
        <v>41080802</v>
      </c>
      <c r="B328" s="7" t="s">
        <v>208</v>
      </c>
      <c r="C328" s="5"/>
      <c r="D328" s="5"/>
    </row>
    <row r="329" spans="1:4" x14ac:dyDescent="0.25">
      <c r="A329" s="6">
        <v>41080803</v>
      </c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7"/>
      <c r="D330" s="77"/>
    </row>
    <row r="331" spans="1:4" ht="15.75" thickBot="1" x14ac:dyDescent="0.3">
      <c r="A331" s="9" t="s">
        <v>18</v>
      </c>
      <c r="B331" s="10"/>
      <c r="C331" s="69">
        <f>SUM(C319:C330)</f>
        <v>12497.9</v>
      </c>
      <c r="D331" s="69">
        <f>SUM(D319:D330)</f>
        <v>314957.28999999998</v>
      </c>
    </row>
    <row r="332" spans="1:4" x14ac:dyDescent="0.25">
      <c r="A332" s="12">
        <v>4109</v>
      </c>
      <c r="B332" s="13" t="s">
        <v>233</v>
      </c>
      <c r="C332" s="70"/>
      <c r="D332" s="70"/>
    </row>
    <row r="333" spans="1:4" x14ac:dyDescent="0.25">
      <c r="A333" s="6">
        <v>410901</v>
      </c>
      <c r="B333" s="7" t="s">
        <v>86</v>
      </c>
      <c r="C333" s="5"/>
      <c r="D333" s="5"/>
    </row>
    <row r="334" spans="1:4" x14ac:dyDescent="0.25">
      <c r="A334" s="6">
        <v>410902</v>
      </c>
      <c r="B334" s="7" t="s">
        <v>87</v>
      </c>
      <c r="C334" s="5">
        <v>61105.72</v>
      </c>
      <c r="D334" s="5">
        <v>67432.86</v>
      </c>
    </row>
    <row r="335" spans="1:4" x14ac:dyDescent="0.25">
      <c r="A335" s="6">
        <v>410903</v>
      </c>
      <c r="B335" s="7" t="s">
        <v>88</v>
      </c>
      <c r="C335" s="5">
        <v>2261.85</v>
      </c>
      <c r="D335" s="5">
        <v>-5477.71</v>
      </c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>
        <v>41090501</v>
      </c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>
        <v>41090503</v>
      </c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/>
      <c r="D342" s="5"/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69">
        <f>SUM(C333:C343)</f>
        <v>63367.57</v>
      </c>
      <c r="D344" s="69">
        <f>SUM(D333:D343)</f>
        <v>61955.15</v>
      </c>
    </row>
    <row r="345" spans="1:4" x14ac:dyDescent="0.25">
      <c r="A345" s="12">
        <v>4110</v>
      </c>
      <c r="B345" s="13" t="s">
        <v>235</v>
      </c>
      <c r="C345" s="70"/>
      <c r="D345" s="70"/>
    </row>
    <row r="346" spans="1:4" x14ac:dyDescent="0.25">
      <c r="A346" s="6">
        <v>411001</v>
      </c>
      <c r="B346" s="7" t="s">
        <v>86</v>
      </c>
      <c r="C346" s="5"/>
      <c r="D346" s="5"/>
    </row>
    <row r="347" spans="1:4" x14ac:dyDescent="0.25">
      <c r="A347" s="6">
        <v>411002</v>
      </c>
      <c r="B347" s="7" t="s">
        <v>87</v>
      </c>
      <c r="C347" s="5">
        <v>18178.77</v>
      </c>
      <c r="D347" s="5">
        <v>0</v>
      </c>
    </row>
    <row r="348" spans="1:4" x14ac:dyDescent="0.25">
      <c r="A348" s="6">
        <v>411003</v>
      </c>
      <c r="B348" s="7" t="s">
        <v>88</v>
      </c>
      <c r="C348" s="5"/>
      <c r="D348" s="5"/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>
        <v>41100501</v>
      </c>
      <c r="B351" s="7" t="s">
        <v>226</v>
      </c>
      <c r="C351" s="5"/>
      <c r="D351" s="5"/>
    </row>
    <row r="352" spans="1:4" x14ac:dyDescent="0.25">
      <c r="A352" s="6">
        <v>41100502</v>
      </c>
      <c r="B352" s="7" t="s">
        <v>208</v>
      </c>
      <c r="C352" s="5"/>
      <c r="D352" s="5"/>
    </row>
    <row r="353" spans="1:4" x14ac:dyDescent="0.25">
      <c r="A353" s="6">
        <v>41100503</v>
      </c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/>
      <c r="D354" s="5"/>
    </row>
    <row r="355" spans="1:4" ht="15.75" thickBot="1" x14ac:dyDescent="0.3">
      <c r="A355" s="19">
        <v>411007</v>
      </c>
      <c r="B355" s="20" t="s">
        <v>92</v>
      </c>
      <c r="C355" s="77"/>
      <c r="D355" s="77"/>
    </row>
    <row r="356" spans="1:4" ht="15.75" thickBot="1" x14ac:dyDescent="0.3">
      <c r="A356" s="9" t="s">
        <v>18</v>
      </c>
      <c r="B356" s="10"/>
      <c r="C356" s="69">
        <f>SUM(C346:C355)</f>
        <v>18178.77</v>
      </c>
      <c r="D356" s="69">
        <f>SUM(D346:D355)</f>
        <v>0</v>
      </c>
    </row>
    <row r="357" spans="1:4" x14ac:dyDescent="0.25">
      <c r="A357" s="12">
        <v>4111</v>
      </c>
      <c r="B357" s="13" t="s">
        <v>236</v>
      </c>
      <c r="C357" s="70"/>
      <c r="D357" s="70"/>
    </row>
    <row r="358" spans="1:4" x14ac:dyDescent="0.25">
      <c r="A358" s="6">
        <v>411101</v>
      </c>
      <c r="B358" s="7" t="s">
        <v>237</v>
      </c>
      <c r="C358" s="5"/>
      <c r="D358" s="5"/>
    </row>
    <row r="359" spans="1:4" x14ac:dyDescent="0.25">
      <c r="A359" s="6">
        <v>411102</v>
      </c>
      <c r="B359" s="7" t="s">
        <v>238</v>
      </c>
      <c r="C359" s="5"/>
      <c r="D359" s="5"/>
    </row>
    <row r="360" spans="1:4" x14ac:dyDescent="0.25">
      <c r="A360" s="6">
        <v>411103</v>
      </c>
      <c r="B360" s="7" t="s">
        <v>239</v>
      </c>
      <c r="C360" s="5"/>
      <c r="D360" s="5"/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/>
      <c r="D362" s="5"/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>
        <v>41110801</v>
      </c>
      <c r="B366" s="7" t="s">
        <v>207</v>
      </c>
      <c r="C366" s="5"/>
      <c r="D366" s="5"/>
    </row>
    <row r="367" spans="1:4" x14ac:dyDescent="0.25">
      <c r="A367" s="6">
        <v>41110802</v>
      </c>
      <c r="B367" s="7" t="s">
        <v>208</v>
      </c>
      <c r="C367" s="5"/>
      <c r="D367" s="5"/>
    </row>
    <row r="368" spans="1:4" x14ac:dyDescent="0.25">
      <c r="A368" s="6">
        <v>41110803</v>
      </c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7"/>
      <c r="D371" s="77"/>
    </row>
    <row r="372" spans="1:4" ht="15.75" thickBot="1" x14ac:dyDescent="0.3">
      <c r="A372" s="9" t="s">
        <v>18</v>
      </c>
      <c r="B372" s="10"/>
      <c r="C372" s="69">
        <f>SUM(C358:C371)</f>
        <v>0</v>
      </c>
      <c r="D372" s="69">
        <f>SUM(D358:D371)</f>
        <v>0</v>
      </c>
    </row>
    <row r="373" spans="1:4" x14ac:dyDescent="0.25">
      <c r="A373" s="12">
        <v>4112</v>
      </c>
      <c r="B373" s="13" t="s">
        <v>244</v>
      </c>
      <c r="C373" s="70"/>
      <c r="D373" s="70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/>
      <c r="D375" s="5"/>
    </row>
    <row r="376" spans="1:4" x14ac:dyDescent="0.25">
      <c r="A376" s="6">
        <v>411203</v>
      </c>
      <c r="B376" s="7" t="s">
        <v>245</v>
      </c>
      <c r="C376" s="5"/>
      <c r="D376" s="5"/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>
        <v>41120801</v>
      </c>
      <c r="B382" s="7" t="s">
        <v>207</v>
      </c>
      <c r="C382" s="5"/>
      <c r="D382" s="5"/>
    </row>
    <row r="383" spans="1:4" x14ac:dyDescent="0.25">
      <c r="A383" s="6">
        <v>41120802</v>
      </c>
      <c r="B383" s="7" t="s">
        <v>208</v>
      </c>
      <c r="C383" s="5"/>
      <c r="D383" s="5"/>
    </row>
    <row r="384" spans="1:4" x14ac:dyDescent="0.25">
      <c r="A384" s="6">
        <v>41120803</v>
      </c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7"/>
      <c r="D387" s="77"/>
    </row>
    <row r="388" spans="1:4" ht="15.75" thickBot="1" x14ac:dyDescent="0.3">
      <c r="A388" s="9" t="s">
        <v>18</v>
      </c>
      <c r="B388" s="10"/>
      <c r="C388" s="69">
        <f>SUM(C374:C387)</f>
        <v>0</v>
      </c>
      <c r="D388" s="69">
        <f>SUM(D374:D387)</f>
        <v>0</v>
      </c>
    </row>
    <row r="389" spans="1:4" x14ac:dyDescent="0.25">
      <c r="A389" s="12">
        <v>42</v>
      </c>
      <c r="B389" s="13" t="s">
        <v>248</v>
      </c>
      <c r="C389" s="70"/>
      <c r="D389" s="70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>
        <v>42010601</v>
      </c>
      <c r="B397" s="7" t="s">
        <v>207</v>
      </c>
      <c r="C397" s="5"/>
      <c r="D397" s="5"/>
    </row>
    <row r="398" spans="1:4" x14ac:dyDescent="0.25">
      <c r="A398" s="6">
        <v>42010602</v>
      </c>
      <c r="B398" s="7" t="s">
        <v>208</v>
      </c>
      <c r="C398" s="5"/>
      <c r="D398" s="5"/>
    </row>
    <row r="399" spans="1:4" x14ac:dyDescent="0.25">
      <c r="A399" s="6">
        <v>42010603</v>
      </c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7"/>
      <c r="D401" s="77"/>
    </row>
    <row r="402" spans="1:4" ht="15.75" thickBot="1" x14ac:dyDescent="0.3">
      <c r="A402" s="9" t="s">
        <v>18</v>
      </c>
      <c r="B402" s="10"/>
      <c r="C402" s="69">
        <f>SUM(C391:C401)</f>
        <v>0</v>
      </c>
      <c r="D402" s="69">
        <f>SUM(D391:D401)</f>
        <v>0</v>
      </c>
    </row>
    <row r="403" spans="1:4" x14ac:dyDescent="0.25">
      <c r="A403" s="12">
        <v>4202</v>
      </c>
      <c r="B403" s="13" t="s">
        <v>250</v>
      </c>
      <c r="C403" s="70"/>
      <c r="D403" s="70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>
        <v>42020601</v>
      </c>
      <c r="B410" s="7" t="s">
        <v>207</v>
      </c>
      <c r="C410" s="5"/>
      <c r="D410" s="5"/>
    </row>
    <row r="411" spans="1:4" x14ac:dyDescent="0.25">
      <c r="A411" s="6">
        <v>42020602</v>
      </c>
      <c r="B411" s="7" t="s">
        <v>208</v>
      </c>
      <c r="C411" s="5"/>
      <c r="D411" s="5"/>
    </row>
    <row r="412" spans="1:4" x14ac:dyDescent="0.25">
      <c r="A412" s="6">
        <v>42020603</v>
      </c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7"/>
      <c r="D414" s="77"/>
    </row>
    <row r="415" spans="1:4" ht="15.75" thickBot="1" x14ac:dyDescent="0.3">
      <c r="A415" s="9" t="s">
        <v>18</v>
      </c>
      <c r="B415" s="10"/>
      <c r="C415" s="69">
        <f>SUM(C404:C414)</f>
        <v>0</v>
      </c>
      <c r="D415" s="69">
        <f>SUM(D404:D414)</f>
        <v>0</v>
      </c>
    </row>
    <row r="416" spans="1:4" x14ac:dyDescent="0.25">
      <c r="A416" s="12">
        <v>4203</v>
      </c>
      <c r="B416" s="13" t="s">
        <v>251</v>
      </c>
      <c r="C416" s="70"/>
      <c r="D416" s="70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>
        <v>42030601</v>
      </c>
      <c r="B423" s="7" t="s">
        <v>207</v>
      </c>
      <c r="C423" s="5"/>
      <c r="D423" s="5"/>
    </row>
    <row r="424" spans="1:4" x14ac:dyDescent="0.25">
      <c r="A424" s="6">
        <v>42030602</v>
      </c>
      <c r="B424" s="7" t="s">
        <v>208</v>
      </c>
      <c r="C424" s="5"/>
      <c r="D424" s="5"/>
    </row>
    <row r="425" spans="1:4" x14ac:dyDescent="0.25">
      <c r="A425" s="6">
        <v>42030603</v>
      </c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7"/>
      <c r="D427" s="77"/>
    </row>
    <row r="428" spans="1:4" ht="15.75" thickBot="1" x14ac:dyDescent="0.3">
      <c r="A428" s="9" t="s">
        <v>18</v>
      </c>
      <c r="B428" s="10"/>
      <c r="C428" s="69">
        <f>SUM(C417:C427)</f>
        <v>0</v>
      </c>
      <c r="D428" s="69">
        <f>SUM(D417:D427)</f>
        <v>0</v>
      </c>
    </row>
    <row r="429" spans="1:4" x14ac:dyDescent="0.25">
      <c r="A429" s="12">
        <v>4204</v>
      </c>
      <c r="B429" s="13" t="s">
        <v>252</v>
      </c>
      <c r="C429" s="70"/>
      <c r="D429" s="70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>
        <v>42040601</v>
      </c>
      <c r="B436" s="7" t="s">
        <v>207</v>
      </c>
      <c r="C436" s="5"/>
      <c r="D436" s="5"/>
    </row>
    <row r="437" spans="1:4" x14ac:dyDescent="0.25">
      <c r="A437" s="6">
        <v>42040602</v>
      </c>
      <c r="B437" s="7" t="s">
        <v>208</v>
      </c>
      <c r="C437" s="5"/>
      <c r="D437" s="5"/>
    </row>
    <row r="438" spans="1:4" x14ac:dyDescent="0.25">
      <c r="A438" s="6">
        <v>42040603</v>
      </c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7"/>
      <c r="D440" s="77"/>
    </row>
    <row r="441" spans="1:4" ht="15.75" thickBot="1" x14ac:dyDescent="0.3">
      <c r="A441" s="9" t="s">
        <v>18</v>
      </c>
      <c r="B441" s="10"/>
      <c r="C441" s="69">
        <f>SUM(C430:C440)</f>
        <v>0</v>
      </c>
      <c r="D441" s="69">
        <f>SUM(D430:D440)</f>
        <v>0</v>
      </c>
    </row>
    <row r="442" spans="1:4" x14ac:dyDescent="0.25">
      <c r="A442" s="12">
        <v>4205</v>
      </c>
      <c r="B442" s="13" t="s">
        <v>253</v>
      </c>
      <c r="C442" s="70"/>
      <c r="D442" s="70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>
        <v>42050501</v>
      </c>
      <c r="B448" s="7" t="s">
        <v>207</v>
      </c>
      <c r="C448" s="5"/>
      <c r="D448" s="5"/>
    </row>
    <row r="449" spans="1:4" x14ac:dyDescent="0.25">
      <c r="A449" s="6">
        <v>42050502</v>
      </c>
      <c r="B449" s="7" t="s">
        <v>208</v>
      </c>
      <c r="C449" s="5"/>
      <c r="D449" s="5"/>
    </row>
    <row r="450" spans="1:4" x14ac:dyDescent="0.25">
      <c r="A450" s="6">
        <v>42050503</v>
      </c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7"/>
      <c r="D452" s="77"/>
    </row>
    <row r="453" spans="1:4" ht="15.75" thickBot="1" x14ac:dyDescent="0.3">
      <c r="A453" s="9" t="s">
        <v>18</v>
      </c>
      <c r="B453" s="10"/>
      <c r="C453" s="69">
        <f>SUM(C443:C452)</f>
        <v>0</v>
      </c>
      <c r="D453" s="69">
        <f>SUM(D443:D452)</f>
        <v>0</v>
      </c>
    </row>
    <row r="454" spans="1:4" x14ac:dyDescent="0.25">
      <c r="A454" s="12">
        <v>4206</v>
      </c>
      <c r="B454" s="13" t="s">
        <v>254</v>
      </c>
      <c r="C454" s="70"/>
      <c r="D454" s="70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>
        <v>42060501</v>
      </c>
      <c r="B460" s="7" t="s">
        <v>207</v>
      </c>
      <c r="C460" s="5"/>
      <c r="D460" s="5"/>
    </row>
    <row r="461" spans="1:4" x14ac:dyDescent="0.25">
      <c r="A461" s="6">
        <v>42060502</v>
      </c>
      <c r="B461" s="7" t="s">
        <v>208</v>
      </c>
      <c r="C461" s="5"/>
      <c r="D461" s="5"/>
    </row>
    <row r="462" spans="1:4" x14ac:dyDescent="0.25">
      <c r="A462" s="6">
        <v>42060503</v>
      </c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7"/>
      <c r="D464" s="77"/>
    </row>
    <row r="465" spans="1:4" ht="15.75" thickBot="1" x14ac:dyDescent="0.3">
      <c r="A465" s="9" t="s">
        <v>18</v>
      </c>
      <c r="B465" s="10"/>
      <c r="C465" s="69">
        <f>SUM(C455:C464)</f>
        <v>0</v>
      </c>
      <c r="D465" s="69">
        <f>SUM(D455:D464)</f>
        <v>0</v>
      </c>
    </row>
    <row r="466" spans="1:4" x14ac:dyDescent="0.25">
      <c r="A466" s="12">
        <v>4207</v>
      </c>
      <c r="B466" s="13" t="s">
        <v>214</v>
      </c>
      <c r="C466" s="70"/>
      <c r="D466" s="70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>
        <v>42070501</v>
      </c>
      <c r="B472" s="7" t="s">
        <v>207</v>
      </c>
      <c r="C472" s="5"/>
      <c r="D472" s="5"/>
    </row>
    <row r="473" spans="1:4" x14ac:dyDescent="0.25">
      <c r="A473" s="6">
        <v>42070502</v>
      </c>
      <c r="B473" s="7" t="s">
        <v>208</v>
      </c>
      <c r="C473" s="5"/>
      <c r="D473" s="5"/>
    </row>
    <row r="474" spans="1:4" x14ac:dyDescent="0.25">
      <c r="A474" s="6">
        <v>42070503</v>
      </c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7"/>
      <c r="D476" s="77"/>
    </row>
    <row r="477" spans="1:4" ht="15.75" thickBot="1" x14ac:dyDescent="0.3">
      <c r="A477" s="9" t="s">
        <v>18</v>
      </c>
      <c r="B477" s="10"/>
      <c r="C477" s="69">
        <f>SUM(C467:C476)</f>
        <v>0</v>
      </c>
      <c r="D477" s="69">
        <f>SUM(D467:D476)</f>
        <v>0</v>
      </c>
    </row>
    <row r="478" spans="1:4" x14ac:dyDescent="0.25">
      <c r="A478" s="12">
        <v>4208</v>
      </c>
      <c r="B478" s="13" t="s">
        <v>255</v>
      </c>
      <c r="C478" s="70"/>
      <c r="D478" s="70"/>
    </row>
    <row r="479" spans="1:4" x14ac:dyDescent="0.25">
      <c r="A479" s="16">
        <v>420801</v>
      </c>
      <c r="B479" s="17" t="s">
        <v>87</v>
      </c>
      <c r="C479" s="71"/>
      <c r="D479" s="71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>
        <v>42080401</v>
      </c>
      <c r="B483" s="7" t="s">
        <v>207</v>
      </c>
      <c r="C483" s="5"/>
      <c r="D483" s="5"/>
    </row>
    <row r="484" spans="1:4" x14ac:dyDescent="0.25">
      <c r="A484" s="6">
        <v>42080402</v>
      </c>
      <c r="B484" s="7" t="s">
        <v>208</v>
      </c>
      <c r="C484" s="5"/>
      <c r="D484" s="5"/>
    </row>
    <row r="485" spans="1:4" x14ac:dyDescent="0.25">
      <c r="A485" s="6">
        <v>42080403</v>
      </c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7"/>
      <c r="D487" s="77"/>
    </row>
    <row r="488" spans="1:4" ht="15.75" thickBot="1" x14ac:dyDescent="0.3">
      <c r="A488" s="9" t="s">
        <v>18</v>
      </c>
      <c r="B488" s="10"/>
      <c r="C488" s="69">
        <f>SUM(C479:C487)</f>
        <v>0</v>
      </c>
      <c r="D488" s="69">
        <f>SUM(D479:D487)</f>
        <v>0</v>
      </c>
    </row>
    <row r="489" spans="1:4" x14ac:dyDescent="0.25">
      <c r="A489" s="12">
        <v>4209</v>
      </c>
      <c r="B489" s="13" t="s">
        <v>256</v>
      </c>
      <c r="C489" s="70"/>
      <c r="D489" s="70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>
        <v>42090401</v>
      </c>
      <c r="B494" s="7" t="s">
        <v>207</v>
      </c>
      <c r="C494" s="5"/>
      <c r="D494" s="5"/>
    </row>
    <row r="495" spans="1:4" x14ac:dyDescent="0.25">
      <c r="A495" s="6">
        <v>42090402</v>
      </c>
      <c r="B495" s="7" t="s">
        <v>208</v>
      </c>
      <c r="C495" s="5"/>
      <c r="D495" s="5"/>
    </row>
    <row r="496" spans="1:4" x14ac:dyDescent="0.25">
      <c r="A496" s="6">
        <v>42090403</v>
      </c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7"/>
      <c r="D498" s="77"/>
    </row>
    <row r="499" spans="1:4" ht="15.75" thickBot="1" x14ac:dyDescent="0.3">
      <c r="A499" s="9" t="s">
        <v>18</v>
      </c>
      <c r="B499" s="10"/>
      <c r="C499" s="69">
        <f>SUM(C490:C498)</f>
        <v>0</v>
      </c>
      <c r="D499" s="69">
        <f>SUM(D490:D498)</f>
        <v>0</v>
      </c>
    </row>
    <row r="500" spans="1:4" x14ac:dyDescent="0.25">
      <c r="A500" s="12">
        <v>4210</v>
      </c>
      <c r="B500" s="13" t="s">
        <v>257</v>
      </c>
      <c r="C500" s="70"/>
      <c r="D500" s="70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>
        <v>42100801</v>
      </c>
      <c r="B509" s="7" t="s">
        <v>207</v>
      </c>
      <c r="C509" s="5"/>
      <c r="D509" s="5"/>
    </row>
    <row r="510" spans="1:4" x14ac:dyDescent="0.25">
      <c r="A510" s="6">
        <v>42100802</v>
      </c>
      <c r="B510" s="7" t="s">
        <v>208</v>
      </c>
      <c r="C510" s="5"/>
      <c r="D510" s="5"/>
    </row>
    <row r="511" spans="1:4" x14ac:dyDescent="0.25">
      <c r="A511" s="6">
        <v>42100803</v>
      </c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7"/>
      <c r="D512" s="77"/>
    </row>
    <row r="513" spans="1:4" ht="15.75" thickBot="1" x14ac:dyDescent="0.3">
      <c r="A513" s="9" t="s">
        <v>18</v>
      </c>
      <c r="B513" s="10"/>
      <c r="C513" s="69">
        <f>SUM(C501:C512)</f>
        <v>0</v>
      </c>
      <c r="D513" s="69">
        <f>SUM(D501:D512)</f>
        <v>0</v>
      </c>
    </row>
    <row r="514" spans="1:4" x14ac:dyDescent="0.25">
      <c r="A514" s="12">
        <v>4211</v>
      </c>
      <c r="B514" s="13" t="s">
        <v>262</v>
      </c>
      <c r="C514" s="70"/>
      <c r="D514" s="70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>
        <v>42110801</v>
      </c>
      <c r="B523" s="7" t="s">
        <v>207</v>
      </c>
      <c r="C523" s="5"/>
      <c r="D523" s="5"/>
    </row>
    <row r="524" spans="1:4" x14ac:dyDescent="0.25">
      <c r="A524" s="6">
        <v>42110802</v>
      </c>
      <c r="B524" s="7" t="s">
        <v>208</v>
      </c>
      <c r="C524" s="5"/>
      <c r="D524" s="5"/>
    </row>
    <row r="525" spans="1:4" x14ac:dyDescent="0.25">
      <c r="A525" s="6">
        <v>42110803</v>
      </c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7"/>
      <c r="D526" s="77"/>
    </row>
    <row r="527" spans="1:4" ht="15.75" thickBot="1" x14ac:dyDescent="0.3">
      <c r="A527" s="9" t="s">
        <v>18</v>
      </c>
      <c r="B527" s="10"/>
      <c r="C527" s="69">
        <f>SUM(C515:C526)</f>
        <v>0</v>
      </c>
      <c r="D527" s="69">
        <f>SUM(D515:D526)</f>
        <v>0</v>
      </c>
    </row>
    <row r="528" spans="1:4" x14ac:dyDescent="0.25">
      <c r="A528" s="12">
        <v>4212</v>
      </c>
      <c r="B528" s="13" t="s">
        <v>233</v>
      </c>
      <c r="C528" s="70"/>
      <c r="D528" s="70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6">
        <v>42120501</v>
      </c>
      <c r="B534" s="17" t="s">
        <v>207</v>
      </c>
      <c r="C534" s="71"/>
      <c r="D534" s="71"/>
    </row>
    <row r="535" spans="1:4" x14ac:dyDescent="0.25">
      <c r="A535" s="6">
        <v>42120502</v>
      </c>
      <c r="B535" s="17" t="s">
        <v>208</v>
      </c>
      <c r="C535" s="71"/>
      <c r="D535" s="71"/>
    </row>
    <row r="536" spans="1:4" x14ac:dyDescent="0.25">
      <c r="A536" s="6">
        <v>42120503</v>
      </c>
      <c r="B536" s="17" t="s">
        <v>209</v>
      </c>
      <c r="C536" s="71"/>
      <c r="D536" s="71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7"/>
      <c r="D538" s="77"/>
    </row>
    <row r="539" spans="1:4" ht="15.75" thickBot="1" x14ac:dyDescent="0.3">
      <c r="A539" s="9" t="s">
        <v>18</v>
      </c>
      <c r="B539" s="10"/>
      <c r="C539" s="69">
        <f>SUM(C529:C538)</f>
        <v>0</v>
      </c>
      <c r="D539" s="69">
        <f>SUM(D529:D538)</f>
        <v>0</v>
      </c>
    </row>
    <row r="540" spans="1:4" x14ac:dyDescent="0.25">
      <c r="A540" s="12">
        <v>4213</v>
      </c>
      <c r="B540" s="13" t="s">
        <v>264</v>
      </c>
      <c r="C540" s="70"/>
      <c r="D540" s="70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>
        <v>42130501</v>
      </c>
      <c r="B546" s="7" t="s">
        <v>207</v>
      </c>
      <c r="C546" s="5"/>
      <c r="D546" s="5"/>
    </row>
    <row r="547" spans="1:4" x14ac:dyDescent="0.25">
      <c r="A547" s="6">
        <v>42130502</v>
      </c>
      <c r="B547" s="7" t="s">
        <v>208</v>
      </c>
      <c r="C547" s="5"/>
      <c r="D547" s="5"/>
    </row>
    <row r="548" spans="1:4" x14ac:dyDescent="0.25">
      <c r="A548" s="6">
        <v>42130503</v>
      </c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7"/>
      <c r="D550" s="77"/>
    </row>
    <row r="551" spans="1:4" ht="15.75" thickBot="1" x14ac:dyDescent="0.3">
      <c r="A551" s="9" t="s">
        <v>18</v>
      </c>
      <c r="B551" s="10"/>
      <c r="C551" s="69">
        <f>SUM(C541:C550)</f>
        <v>0</v>
      </c>
      <c r="D551" s="69">
        <f>SUM(D541:D550)</f>
        <v>0</v>
      </c>
    </row>
    <row r="552" spans="1:4" x14ac:dyDescent="0.25">
      <c r="A552" s="12">
        <v>4214</v>
      </c>
      <c r="B552" s="13" t="s">
        <v>236</v>
      </c>
      <c r="C552" s="70"/>
      <c r="D552" s="70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>
        <v>42140801</v>
      </c>
      <c r="B561" s="7" t="s">
        <v>207</v>
      </c>
      <c r="C561" s="5"/>
      <c r="D561" s="5"/>
    </row>
    <row r="562" spans="1:4" x14ac:dyDescent="0.25">
      <c r="A562" s="6">
        <v>42140802</v>
      </c>
      <c r="B562" s="7" t="s">
        <v>208</v>
      </c>
      <c r="C562" s="79"/>
      <c r="D562" s="5"/>
    </row>
    <row r="563" spans="1:4" x14ac:dyDescent="0.25">
      <c r="A563" s="6">
        <v>421408</v>
      </c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7"/>
      <c r="D566" s="77"/>
    </row>
    <row r="567" spans="1:4" ht="15.75" thickBot="1" x14ac:dyDescent="0.3">
      <c r="A567" s="9" t="s">
        <v>18</v>
      </c>
      <c r="B567" s="10"/>
      <c r="C567" s="69">
        <f>SUM(C553:C566)</f>
        <v>0</v>
      </c>
      <c r="D567" s="69">
        <f>SUM(D553:D566)</f>
        <v>0</v>
      </c>
    </row>
    <row r="568" spans="1:4" x14ac:dyDescent="0.25">
      <c r="A568" s="12">
        <v>4215</v>
      </c>
      <c r="B568" s="13" t="s">
        <v>269</v>
      </c>
      <c r="C568" s="70"/>
      <c r="D568" s="70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>
        <v>42150801</v>
      </c>
      <c r="B577" s="7" t="s">
        <v>207</v>
      </c>
      <c r="C577" s="5"/>
      <c r="D577" s="5"/>
    </row>
    <row r="578" spans="1:4" x14ac:dyDescent="0.25">
      <c r="A578" s="6">
        <v>42150802</v>
      </c>
      <c r="B578" s="7" t="s">
        <v>208</v>
      </c>
      <c r="C578" s="5"/>
      <c r="D578" s="5"/>
    </row>
    <row r="579" spans="1:4" x14ac:dyDescent="0.25">
      <c r="A579" s="6">
        <v>42150803</v>
      </c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7"/>
      <c r="D582" s="77"/>
    </row>
    <row r="583" spans="1:4" ht="15.75" thickBot="1" x14ac:dyDescent="0.3">
      <c r="A583" s="9" t="s">
        <v>18</v>
      </c>
      <c r="B583" s="10"/>
      <c r="C583" s="69">
        <f>SUM(C569:C582)</f>
        <v>0</v>
      </c>
      <c r="D583" s="69">
        <f>SUM(D569:D582)</f>
        <v>0</v>
      </c>
    </row>
    <row r="584" spans="1:4" x14ac:dyDescent="0.25">
      <c r="A584" s="12">
        <v>43</v>
      </c>
      <c r="B584" s="13" t="s">
        <v>270</v>
      </c>
      <c r="C584" s="70"/>
      <c r="D584" s="70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>
        <v>0</v>
      </c>
      <c r="D586" s="5">
        <v>0</v>
      </c>
    </row>
    <row r="587" spans="1:4" x14ac:dyDescent="0.25">
      <c r="A587" s="6">
        <v>430102</v>
      </c>
      <c r="B587" s="7" t="s">
        <v>95</v>
      </c>
      <c r="C587" s="5">
        <v>1130268.78</v>
      </c>
      <c r="D587" s="5">
        <v>1050734.98</v>
      </c>
    </row>
    <row r="588" spans="1:4" x14ac:dyDescent="0.25">
      <c r="A588" s="6">
        <v>430103</v>
      </c>
      <c r="B588" s="7" t="s">
        <v>96</v>
      </c>
      <c r="C588" s="5">
        <v>54610.53</v>
      </c>
      <c r="D588" s="5">
        <v>528911.94999999995</v>
      </c>
    </row>
    <row r="589" spans="1:4" x14ac:dyDescent="0.25">
      <c r="A589" s="6">
        <v>430104</v>
      </c>
      <c r="B589" s="7" t="s">
        <v>97</v>
      </c>
      <c r="C589" s="5"/>
      <c r="D589" s="5"/>
    </row>
    <row r="590" spans="1:4" x14ac:dyDescent="0.25">
      <c r="A590" s="6">
        <v>430105</v>
      </c>
      <c r="B590" s="7" t="s">
        <v>98</v>
      </c>
      <c r="C590" s="5">
        <v>22604456.25</v>
      </c>
      <c r="D590" s="5">
        <v>19519338.449999999</v>
      </c>
    </row>
    <row r="591" spans="1:4" x14ac:dyDescent="0.25">
      <c r="A591" s="6">
        <v>430106</v>
      </c>
      <c r="B591" s="7" t="s">
        <v>271</v>
      </c>
      <c r="C591" s="5">
        <v>574596097.45000005</v>
      </c>
      <c r="D591" s="5">
        <v>495321589.22000003</v>
      </c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10780031.98</v>
      </c>
      <c r="D593" s="5">
        <v>10324156.949999999</v>
      </c>
    </row>
    <row r="594" spans="1:4" x14ac:dyDescent="0.25">
      <c r="A594" s="6">
        <v>430109</v>
      </c>
      <c r="B594" s="7" t="s">
        <v>102</v>
      </c>
      <c r="C594" s="5">
        <v>0</v>
      </c>
      <c r="D594" s="5">
        <v>0</v>
      </c>
    </row>
    <row r="595" spans="1:4" x14ac:dyDescent="0.25">
      <c r="A595" s="6">
        <v>430110</v>
      </c>
      <c r="B595" s="7" t="s">
        <v>103</v>
      </c>
      <c r="C595" s="5">
        <v>93773.53</v>
      </c>
      <c r="D595" s="5">
        <v>61860.85</v>
      </c>
    </row>
    <row r="596" spans="1:4" x14ac:dyDescent="0.25">
      <c r="A596" s="6">
        <v>430111</v>
      </c>
      <c r="B596" s="7" t="s">
        <v>104</v>
      </c>
      <c r="C596" s="5">
        <v>20137.919999999998</v>
      </c>
      <c r="D596" s="5">
        <v>28000</v>
      </c>
    </row>
    <row r="597" spans="1:4" x14ac:dyDescent="0.25">
      <c r="A597" s="6">
        <v>430112</v>
      </c>
      <c r="B597" s="7" t="s">
        <v>105</v>
      </c>
      <c r="C597" s="5">
        <v>347253.06</v>
      </c>
      <c r="D597" s="5">
        <v>457999.84</v>
      </c>
    </row>
    <row r="598" spans="1:4" x14ac:dyDescent="0.25">
      <c r="A598" s="6">
        <v>430113</v>
      </c>
      <c r="B598" s="7" t="s">
        <v>106</v>
      </c>
      <c r="C598" s="5">
        <v>37904.269999999997</v>
      </c>
      <c r="D598" s="5">
        <v>75040.09</v>
      </c>
    </row>
    <row r="599" spans="1:4" x14ac:dyDescent="0.25">
      <c r="A599" s="6">
        <v>430114</v>
      </c>
      <c r="B599" s="7" t="s">
        <v>107</v>
      </c>
      <c r="C599" s="5">
        <v>1847200</v>
      </c>
      <c r="D599" s="5">
        <v>1856189.73</v>
      </c>
    </row>
    <row r="600" spans="1:4" ht="15.75" thickBot="1" x14ac:dyDescent="0.3">
      <c r="A600" s="19">
        <v>430115</v>
      </c>
      <c r="B600" s="20" t="s">
        <v>108</v>
      </c>
      <c r="C600" s="5">
        <v>914152.06</v>
      </c>
      <c r="D600" s="5">
        <v>1491802.06</v>
      </c>
    </row>
    <row r="601" spans="1:4" ht="15.75" thickBot="1" x14ac:dyDescent="0.3">
      <c r="A601" s="9" t="s">
        <v>18</v>
      </c>
      <c r="B601" s="10"/>
      <c r="C601" s="69">
        <f>SUM(C586:C600)</f>
        <v>612425885.8299998</v>
      </c>
      <c r="D601" s="69">
        <f>SUM(D586:D600)</f>
        <v>530715624.12</v>
      </c>
    </row>
    <row r="602" spans="1:4" x14ac:dyDescent="0.25">
      <c r="A602" s="12">
        <v>4302</v>
      </c>
      <c r="B602" s="13" t="s">
        <v>211</v>
      </c>
      <c r="C602" s="70"/>
      <c r="D602" s="70"/>
    </row>
    <row r="603" spans="1:4" x14ac:dyDescent="0.25">
      <c r="A603" s="6">
        <v>430201</v>
      </c>
      <c r="B603" s="7" t="s">
        <v>94</v>
      </c>
      <c r="C603" s="5">
        <v>168364.7</v>
      </c>
      <c r="D603" s="5">
        <v>0</v>
      </c>
    </row>
    <row r="604" spans="1:4" x14ac:dyDescent="0.25">
      <c r="A604" s="6">
        <v>430202</v>
      </c>
      <c r="B604" s="7" t="s">
        <v>95</v>
      </c>
      <c r="C604" s="5"/>
      <c r="D604" s="5"/>
    </row>
    <row r="605" spans="1:4" x14ac:dyDescent="0.25">
      <c r="A605" s="6">
        <v>430203</v>
      </c>
      <c r="B605" s="7" t="s">
        <v>96</v>
      </c>
      <c r="C605" s="5"/>
      <c r="D605" s="5"/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>
        <v>744052.21</v>
      </c>
      <c r="D607" s="5"/>
    </row>
    <row r="608" spans="1:4" x14ac:dyDescent="0.25">
      <c r="A608" s="6">
        <v>430206</v>
      </c>
      <c r="B608" s="7" t="s">
        <v>271</v>
      </c>
      <c r="C608" s="5">
        <v>924660.99</v>
      </c>
      <c r="D608" s="5">
        <v>1227269.0900000001</v>
      </c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/>
      <c r="D610" s="5"/>
    </row>
    <row r="611" spans="1:4" x14ac:dyDescent="0.25">
      <c r="A611" s="6">
        <v>430209</v>
      </c>
      <c r="B611" s="7" t="s">
        <v>102</v>
      </c>
      <c r="C611" s="5"/>
      <c r="D611" s="5"/>
    </row>
    <row r="612" spans="1:4" x14ac:dyDescent="0.25">
      <c r="A612" s="6">
        <v>430210</v>
      </c>
      <c r="B612" s="7" t="s">
        <v>103</v>
      </c>
      <c r="C612" s="5"/>
      <c r="D612" s="5"/>
    </row>
    <row r="613" spans="1:4" x14ac:dyDescent="0.25">
      <c r="A613" s="6">
        <v>430211</v>
      </c>
      <c r="B613" s="7" t="s">
        <v>104</v>
      </c>
      <c r="C613" s="5"/>
      <c r="D613" s="5"/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>
        <v>5697.44</v>
      </c>
      <c r="D617" s="5"/>
    </row>
    <row r="618" spans="1:4" ht="15.75" thickBot="1" x14ac:dyDescent="0.3">
      <c r="A618" s="9" t="s">
        <v>18</v>
      </c>
      <c r="B618" s="10"/>
      <c r="C618" s="69">
        <f>SUM(C603:C617)</f>
        <v>1842775.3399999999</v>
      </c>
      <c r="D618" s="69">
        <f>SUM(D603:D617)</f>
        <v>1227269.0900000001</v>
      </c>
    </row>
    <row r="619" spans="1:4" x14ac:dyDescent="0.25">
      <c r="A619" s="12">
        <v>4303</v>
      </c>
      <c r="B619" s="13" t="s">
        <v>213</v>
      </c>
      <c r="C619" s="70"/>
      <c r="D619" s="70"/>
    </row>
    <row r="620" spans="1:4" x14ac:dyDescent="0.25">
      <c r="A620" s="6">
        <v>430301</v>
      </c>
      <c r="B620" s="7" t="s">
        <v>94</v>
      </c>
      <c r="C620" s="5">
        <v>29227.56</v>
      </c>
      <c r="D620" s="5">
        <v>114291.84</v>
      </c>
    </row>
    <row r="621" spans="1:4" x14ac:dyDescent="0.25">
      <c r="A621" s="6">
        <v>430302</v>
      </c>
      <c r="B621" s="7" t="s">
        <v>95</v>
      </c>
      <c r="C621" s="5">
        <v>29227.57</v>
      </c>
      <c r="D621" s="5">
        <v>55243.43</v>
      </c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/>
      <c r="D623" s="5"/>
    </row>
    <row r="624" spans="1:4" x14ac:dyDescent="0.25">
      <c r="A624" s="6">
        <v>430305</v>
      </c>
      <c r="B624" s="7" t="s">
        <v>98</v>
      </c>
      <c r="C624" s="5">
        <v>8790.75</v>
      </c>
      <c r="D624" s="5">
        <v>1232068.1599999999</v>
      </c>
    </row>
    <row r="625" spans="1:4" x14ac:dyDescent="0.25">
      <c r="A625" s="6">
        <v>430306</v>
      </c>
      <c r="B625" s="7" t="s">
        <v>99</v>
      </c>
      <c r="C625" s="5"/>
      <c r="D625" s="5"/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/>
      <c r="D627" s="5"/>
    </row>
    <row r="628" spans="1:4" x14ac:dyDescent="0.25">
      <c r="A628" s="6">
        <v>430309</v>
      </c>
      <c r="B628" s="7" t="s">
        <v>102</v>
      </c>
      <c r="C628" s="5"/>
      <c r="D628" s="5"/>
    </row>
    <row r="629" spans="1:4" x14ac:dyDescent="0.25">
      <c r="A629" s="6">
        <v>430310</v>
      </c>
      <c r="B629" s="7" t="s">
        <v>103</v>
      </c>
      <c r="D629" s="5">
        <v>9688.5</v>
      </c>
    </row>
    <row r="630" spans="1:4" x14ac:dyDescent="0.25">
      <c r="A630" s="6">
        <v>430311</v>
      </c>
      <c r="B630" s="7" t="s">
        <v>104</v>
      </c>
      <c r="C630" s="5"/>
      <c r="D630" s="5">
        <v>14667.19</v>
      </c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/>
      <c r="D634" s="5">
        <v>938.24</v>
      </c>
    </row>
    <row r="635" spans="1:4" ht="15.75" thickBot="1" x14ac:dyDescent="0.3">
      <c r="A635" s="9" t="s">
        <v>18</v>
      </c>
      <c r="B635" s="10"/>
      <c r="C635" s="69">
        <f>SUM(C620:C634)</f>
        <v>67245.88</v>
      </c>
      <c r="D635" s="69">
        <f>SUM(D620:D634)</f>
        <v>1426897.3599999999</v>
      </c>
    </row>
    <row r="636" spans="1:4" x14ac:dyDescent="0.25">
      <c r="A636" s="12">
        <v>4304</v>
      </c>
      <c r="B636" s="13" t="s">
        <v>214</v>
      </c>
      <c r="C636" s="70"/>
      <c r="D636" s="70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>
        <v>3624262.98</v>
      </c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9">
        <f>SUM(C637:C651)</f>
        <v>0</v>
      </c>
      <c r="D652" s="69">
        <f>SUM(D637:D651)</f>
        <v>3624262.98</v>
      </c>
    </row>
    <row r="653" spans="1:4" x14ac:dyDescent="0.25">
      <c r="A653" s="12">
        <v>4305</v>
      </c>
      <c r="B653" s="13" t="s">
        <v>272</v>
      </c>
      <c r="C653" s="70"/>
      <c r="D653" s="70"/>
    </row>
    <row r="654" spans="1:4" x14ac:dyDescent="0.25">
      <c r="A654" s="6">
        <v>430501</v>
      </c>
      <c r="B654" s="7" t="s">
        <v>94</v>
      </c>
      <c r="C654" s="5">
        <v>45716.74</v>
      </c>
      <c r="D654" s="5"/>
    </row>
    <row r="655" spans="1:4" x14ac:dyDescent="0.25">
      <c r="A655" s="6">
        <v>430502</v>
      </c>
      <c r="B655" s="7" t="s">
        <v>95</v>
      </c>
      <c r="C655" s="5">
        <v>22097.37</v>
      </c>
      <c r="D655" s="5"/>
    </row>
    <row r="656" spans="1:4" x14ac:dyDescent="0.25">
      <c r="A656" s="6">
        <v>430503</v>
      </c>
      <c r="B656" s="7" t="s">
        <v>96</v>
      </c>
      <c r="C656" s="5"/>
      <c r="D656" s="5"/>
    </row>
    <row r="657" spans="1:4" x14ac:dyDescent="0.25">
      <c r="A657" s="6">
        <v>430504</v>
      </c>
      <c r="B657" s="7" t="s">
        <v>97</v>
      </c>
      <c r="C657" s="5"/>
      <c r="D657" s="5"/>
    </row>
    <row r="658" spans="1:4" x14ac:dyDescent="0.25">
      <c r="A658" s="6">
        <v>430505</v>
      </c>
      <c r="B658" s="7" t="s">
        <v>98</v>
      </c>
      <c r="C658" s="5">
        <v>184810.22</v>
      </c>
      <c r="D658" s="5"/>
    </row>
    <row r="659" spans="1:4" x14ac:dyDescent="0.25">
      <c r="A659" s="6">
        <v>430506</v>
      </c>
      <c r="B659" s="7" t="s">
        <v>99</v>
      </c>
      <c r="C659" s="5">
        <v>490907.64</v>
      </c>
      <c r="D659" s="5"/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/>
      <c r="D661" s="5"/>
    </row>
    <row r="662" spans="1:4" x14ac:dyDescent="0.25">
      <c r="A662" s="6">
        <v>430509</v>
      </c>
      <c r="B662" s="7" t="s">
        <v>102</v>
      </c>
      <c r="C662" s="5"/>
      <c r="D662" s="5"/>
    </row>
    <row r="663" spans="1:4" x14ac:dyDescent="0.25">
      <c r="A663" s="6">
        <v>430510</v>
      </c>
      <c r="B663" s="7" t="s">
        <v>103</v>
      </c>
      <c r="C663" s="5">
        <v>3875.4</v>
      </c>
      <c r="D663" s="5"/>
    </row>
    <row r="664" spans="1:4" x14ac:dyDescent="0.25">
      <c r="A664" s="6">
        <v>430511</v>
      </c>
      <c r="B664" s="7" t="s">
        <v>104</v>
      </c>
      <c r="C664" s="5">
        <v>5866.88</v>
      </c>
      <c r="D664" s="5"/>
    </row>
    <row r="665" spans="1:4" x14ac:dyDescent="0.25">
      <c r="A665" s="6">
        <v>430512</v>
      </c>
      <c r="B665" s="7" t="s">
        <v>105</v>
      </c>
      <c r="C665" s="5"/>
      <c r="D665" s="5"/>
    </row>
    <row r="666" spans="1:4" x14ac:dyDescent="0.25">
      <c r="A666" s="6">
        <v>430513</v>
      </c>
      <c r="B666" s="7" t="s">
        <v>106</v>
      </c>
      <c r="C666" s="5"/>
      <c r="D666" s="5"/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>
        <v>375.3</v>
      </c>
      <c r="D668" s="5"/>
    </row>
    <row r="669" spans="1:4" ht="15.75" thickBot="1" x14ac:dyDescent="0.3">
      <c r="A669" s="9" t="s">
        <v>18</v>
      </c>
      <c r="B669" s="10"/>
      <c r="C669" s="69">
        <f>SUM(C654:C668)</f>
        <v>753649.55</v>
      </c>
      <c r="D669" s="69">
        <f>SUM(D654:D668)</f>
        <v>0</v>
      </c>
    </row>
    <row r="670" spans="1:4" x14ac:dyDescent="0.25">
      <c r="A670" s="12">
        <v>4306</v>
      </c>
      <c r="B670" s="13" t="s">
        <v>273</v>
      </c>
      <c r="C670" s="70"/>
      <c r="D670" s="70"/>
    </row>
    <row r="671" spans="1:4" x14ac:dyDescent="0.25">
      <c r="A671" s="6">
        <v>430601</v>
      </c>
      <c r="B671" s="7" t="s">
        <v>94</v>
      </c>
      <c r="C671" s="5"/>
      <c r="D671" s="5"/>
    </row>
    <row r="672" spans="1:4" x14ac:dyDescent="0.25">
      <c r="A672" s="6">
        <v>430602</v>
      </c>
      <c r="B672" s="7" t="s">
        <v>95</v>
      </c>
      <c r="C672" s="5">
        <v>19721.38</v>
      </c>
      <c r="D672" s="5">
        <v>24677.38</v>
      </c>
    </row>
    <row r="673" spans="1:4" x14ac:dyDescent="0.25">
      <c r="A673" s="6">
        <v>430603</v>
      </c>
      <c r="B673" s="7" t="s">
        <v>274</v>
      </c>
      <c r="C673" s="5">
        <v>-3335.39</v>
      </c>
      <c r="D673" s="5">
        <v>8743.1200000000008</v>
      </c>
    </row>
    <row r="674" spans="1:4" x14ac:dyDescent="0.25">
      <c r="A674" s="6">
        <v>430604</v>
      </c>
      <c r="B674" s="7" t="s">
        <v>97</v>
      </c>
      <c r="C674" s="5"/>
      <c r="D674" s="5"/>
    </row>
    <row r="675" spans="1:4" x14ac:dyDescent="0.25">
      <c r="A675" s="6">
        <v>430605</v>
      </c>
      <c r="B675" s="7" t="s">
        <v>98</v>
      </c>
      <c r="C675" s="5">
        <v>364642.95</v>
      </c>
      <c r="D675" s="5">
        <v>314503.44</v>
      </c>
    </row>
    <row r="676" spans="1:4" x14ac:dyDescent="0.25">
      <c r="A676" s="6">
        <v>430606</v>
      </c>
      <c r="B676" s="7" t="s">
        <v>271</v>
      </c>
      <c r="C676" s="5">
        <v>33507285.93</v>
      </c>
      <c r="D676" s="5">
        <v>26255329.039999999</v>
      </c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>
        <v>392306.92</v>
      </c>
      <c r="D678" s="5">
        <v>380435.23</v>
      </c>
    </row>
    <row r="679" spans="1:4" x14ac:dyDescent="0.25">
      <c r="A679" s="6">
        <v>430609</v>
      </c>
      <c r="B679" s="7" t="s">
        <v>102</v>
      </c>
      <c r="C679" s="5"/>
      <c r="D679" s="5"/>
    </row>
    <row r="680" spans="1:4" x14ac:dyDescent="0.25">
      <c r="A680" s="6">
        <v>430610</v>
      </c>
      <c r="B680" s="7" t="s">
        <v>103</v>
      </c>
      <c r="C680" s="5">
        <v>2952.31</v>
      </c>
      <c r="D680" s="5">
        <v>392.18</v>
      </c>
    </row>
    <row r="681" spans="1:4" x14ac:dyDescent="0.25">
      <c r="A681" s="6">
        <v>430611</v>
      </c>
      <c r="B681" s="7" t="s">
        <v>104</v>
      </c>
      <c r="C681" s="5">
        <v>245</v>
      </c>
      <c r="D681" s="5">
        <v>1220</v>
      </c>
    </row>
    <row r="682" spans="1:4" x14ac:dyDescent="0.25">
      <c r="A682" s="6">
        <v>430612</v>
      </c>
      <c r="B682" s="7" t="s">
        <v>105</v>
      </c>
      <c r="C682" s="5">
        <v>1578.5</v>
      </c>
      <c r="D682" s="5">
        <v>582.32000000000005</v>
      </c>
    </row>
    <row r="683" spans="1:4" x14ac:dyDescent="0.25">
      <c r="A683" s="6">
        <v>430613</v>
      </c>
      <c r="B683" s="7" t="s">
        <v>106</v>
      </c>
      <c r="C683" s="5">
        <v>970.37</v>
      </c>
      <c r="D683" s="5">
        <v>2257.9</v>
      </c>
    </row>
    <row r="684" spans="1:4" x14ac:dyDescent="0.25">
      <c r="A684" s="6">
        <v>430614</v>
      </c>
      <c r="B684" s="7" t="s">
        <v>107</v>
      </c>
      <c r="C684" s="5">
        <v>42907.45</v>
      </c>
      <c r="D684" s="5">
        <v>43258.46</v>
      </c>
    </row>
    <row r="685" spans="1:4" ht="15.75" thickBot="1" x14ac:dyDescent="0.3">
      <c r="A685" s="19">
        <v>430615</v>
      </c>
      <c r="B685" s="20" t="s">
        <v>108</v>
      </c>
      <c r="C685" s="5">
        <v>39975.21</v>
      </c>
      <c r="D685" s="5">
        <v>83669.37</v>
      </c>
    </row>
    <row r="686" spans="1:4" ht="15.75" thickBot="1" x14ac:dyDescent="0.3">
      <c r="A686" s="9" t="s">
        <v>18</v>
      </c>
      <c r="B686" s="10"/>
      <c r="C686" s="69">
        <f>SUM(C671:C685)</f>
        <v>34369250.630000003</v>
      </c>
      <c r="D686" s="69">
        <f>SUM(D671:D685)</f>
        <v>27115068.440000001</v>
      </c>
    </row>
    <row r="687" spans="1:4" x14ac:dyDescent="0.25">
      <c r="A687" s="12">
        <v>4307</v>
      </c>
      <c r="B687" s="13" t="s">
        <v>275</v>
      </c>
      <c r="C687" s="70"/>
      <c r="D687" s="70"/>
    </row>
    <row r="688" spans="1:4" x14ac:dyDescent="0.25">
      <c r="A688" s="6">
        <v>430701</v>
      </c>
      <c r="B688" s="7" t="s">
        <v>94</v>
      </c>
      <c r="C688" s="5"/>
      <c r="D688" s="5"/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/>
      <c r="D690" s="5"/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/>
      <c r="D692" s="5"/>
    </row>
    <row r="693" spans="1:4" x14ac:dyDescent="0.25">
      <c r="A693" s="6">
        <v>430706</v>
      </c>
      <c r="B693" s="7" t="s">
        <v>99</v>
      </c>
      <c r="C693" s="5"/>
      <c r="D693" s="5"/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/>
      <c r="D695" s="5"/>
    </row>
    <row r="696" spans="1:4" x14ac:dyDescent="0.25">
      <c r="A696" s="6">
        <v>430709</v>
      </c>
      <c r="B696" s="7" t="s">
        <v>102</v>
      </c>
      <c r="C696" s="5"/>
      <c r="D696" s="5"/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/>
      <c r="D698" s="5"/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/>
    </row>
    <row r="703" spans="1:4" ht="15.75" thickBot="1" x14ac:dyDescent="0.3">
      <c r="A703" s="9" t="s">
        <v>18</v>
      </c>
      <c r="B703" s="10"/>
      <c r="C703" s="69">
        <f>SUM(C688:C702)</f>
        <v>0</v>
      </c>
      <c r="D703" s="69">
        <f>SUM(D688:D702)</f>
        <v>0</v>
      </c>
    </row>
    <row r="704" spans="1:4" x14ac:dyDescent="0.25">
      <c r="A704" s="12">
        <v>4308</v>
      </c>
      <c r="B704" s="13" t="s">
        <v>276</v>
      </c>
      <c r="C704" s="70"/>
      <c r="D704" s="70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>
        <v>1441464.43</v>
      </c>
      <c r="D709" s="5">
        <v>19394.89</v>
      </c>
    </row>
    <row r="710" spans="1:4" x14ac:dyDescent="0.25">
      <c r="A710" s="6">
        <v>430806</v>
      </c>
      <c r="B710" s="7" t="s">
        <v>99</v>
      </c>
      <c r="C710" s="5">
        <v>775091.82</v>
      </c>
      <c r="D710" s="5">
        <v>330996.7</v>
      </c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>
        <v>22500</v>
      </c>
    </row>
    <row r="716" spans="1:4" x14ac:dyDescent="0.25">
      <c r="A716" s="6">
        <v>430812</v>
      </c>
      <c r="B716" s="7" t="s">
        <v>105</v>
      </c>
      <c r="C716" s="5">
        <v>8400000</v>
      </c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7"/>
      <c r="D719" s="77"/>
    </row>
    <row r="720" spans="1:4" ht="15.75" thickBot="1" x14ac:dyDescent="0.3">
      <c r="A720" s="9" t="s">
        <v>18</v>
      </c>
      <c r="B720" s="10"/>
      <c r="C720" s="69">
        <f>SUM(C705:C719)</f>
        <v>10616556.25</v>
      </c>
      <c r="D720" s="69">
        <f>SUM(D705:D719)</f>
        <v>372891.59</v>
      </c>
    </row>
    <row r="721" spans="1:4" x14ac:dyDescent="0.25">
      <c r="A721" s="12">
        <v>4309</v>
      </c>
      <c r="B721" s="13" t="s">
        <v>277</v>
      </c>
      <c r="C721" s="70"/>
      <c r="D721" s="70"/>
    </row>
    <row r="722" spans="1:4" x14ac:dyDescent="0.25">
      <c r="A722" s="6">
        <v>430901</v>
      </c>
      <c r="B722" s="7" t="s">
        <v>94</v>
      </c>
      <c r="C722" s="5"/>
      <c r="D722" s="5"/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>
        <v>4432389.83</v>
      </c>
      <c r="D727" s="5">
        <v>924553.4</v>
      </c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7"/>
      <c r="D736" s="77"/>
    </row>
    <row r="737" spans="1:4" ht="15.75" thickBot="1" x14ac:dyDescent="0.3">
      <c r="A737" s="9" t="s">
        <v>18</v>
      </c>
      <c r="B737" s="10"/>
      <c r="C737" s="69">
        <f>SUM(C722:C736)</f>
        <v>4432389.83</v>
      </c>
      <c r="D737" s="69">
        <f>SUM(D722:D736)</f>
        <v>924553.4</v>
      </c>
    </row>
    <row r="738" spans="1:4" x14ac:dyDescent="0.25">
      <c r="A738" s="12">
        <v>4310</v>
      </c>
      <c r="B738" s="13" t="s">
        <v>278</v>
      </c>
      <c r="C738" s="70"/>
      <c r="D738" s="70"/>
    </row>
    <row r="739" spans="1:4" x14ac:dyDescent="0.25">
      <c r="A739" s="6">
        <v>431001</v>
      </c>
      <c r="B739" s="7" t="s">
        <v>94</v>
      </c>
      <c r="C739" s="5"/>
      <c r="D739" s="5"/>
    </row>
    <row r="740" spans="1:4" x14ac:dyDescent="0.25">
      <c r="A740" s="6">
        <v>431002</v>
      </c>
      <c r="B740" s="7" t="s">
        <v>95</v>
      </c>
      <c r="C740" s="5">
        <v>420293.98</v>
      </c>
      <c r="D740" s="5">
        <v>842986.56</v>
      </c>
    </row>
    <row r="741" spans="1:4" x14ac:dyDescent="0.25">
      <c r="A741" s="6">
        <v>431003</v>
      </c>
      <c r="B741" s="7" t="s">
        <v>274</v>
      </c>
      <c r="C741" s="5">
        <v>211564.77</v>
      </c>
      <c r="D741" s="5">
        <v>16107.77</v>
      </c>
    </row>
    <row r="742" spans="1:4" x14ac:dyDescent="0.25">
      <c r="A742" s="6">
        <v>431004</v>
      </c>
      <c r="B742" s="7" t="s">
        <v>97</v>
      </c>
      <c r="C742" s="5"/>
      <c r="D742" s="5"/>
    </row>
    <row r="743" spans="1:4" x14ac:dyDescent="0.25">
      <c r="A743" s="6">
        <v>431005</v>
      </c>
      <c r="B743" s="7" t="s">
        <v>98</v>
      </c>
      <c r="C743" s="5">
        <v>2927900.75</v>
      </c>
      <c r="D743" s="5">
        <v>2101081.3199999998</v>
      </c>
    </row>
    <row r="744" spans="1:4" x14ac:dyDescent="0.25">
      <c r="A744" s="6">
        <v>431006</v>
      </c>
      <c r="B744" s="7" t="s">
        <v>99</v>
      </c>
      <c r="C744" s="5">
        <v>198128636.46000001</v>
      </c>
      <c r="D744" s="5">
        <v>201606697.72</v>
      </c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>
        <v>4129662.77</v>
      </c>
      <c r="D746" s="5">
        <v>3267756.44</v>
      </c>
    </row>
    <row r="747" spans="1:4" x14ac:dyDescent="0.25">
      <c r="A747" s="6">
        <v>431009</v>
      </c>
      <c r="B747" s="7" t="s">
        <v>102</v>
      </c>
      <c r="C747" s="5"/>
      <c r="D747" s="5"/>
    </row>
    <row r="748" spans="1:4" x14ac:dyDescent="0.25">
      <c r="A748" s="6">
        <v>431010</v>
      </c>
      <c r="B748" s="7" t="s">
        <v>103</v>
      </c>
      <c r="C748" s="5">
        <v>24744.32</v>
      </c>
      <c r="D748" s="5">
        <v>17160.849999999999</v>
      </c>
    </row>
    <row r="749" spans="1:4" x14ac:dyDescent="0.25">
      <c r="A749" s="6">
        <v>431011</v>
      </c>
      <c r="B749" s="7" t="s">
        <v>104</v>
      </c>
      <c r="C749" s="5">
        <v>11200</v>
      </c>
      <c r="D749" s="5">
        <v>179444.23</v>
      </c>
    </row>
    <row r="750" spans="1:4" x14ac:dyDescent="0.25">
      <c r="A750" s="6">
        <v>431012</v>
      </c>
      <c r="B750" s="7" t="s">
        <v>105</v>
      </c>
      <c r="C750" s="5">
        <v>183199.91</v>
      </c>
      <c r="D750" s="5">
        <v>363573.2</v>
      </c>
    </row>
    <row r="751" spans="1:4" x14ac:dyDescent="0.25">
      <c r="A751" s="6">
        <v>431013</v>
      </c>
      <c r="B751" s="7" t="s">
        <v>106</v>
      </c>
      <c r="C751" s="5">
        <v>30016.02</v>
      </c>
      <c r="D751" s="5">
        <v>5835.94</v>
      </c>
    </row>
    <row r="752" spans="1:4" x14ac:dyDescent="0.25">
      <c r="A752" s="6">
        <v>431014</v>
      </c>
      <c r="B752" s="7" t="s">
        <v>107</v>
      </c>
      <c r="C752" s="5">
        <v>742475.89</v>
      </c>
      <c r="D752" s="5">
        <v>-313597.06</v>
      </c>
    </row>
    <row r="753" spans="1:4" ht="15.75" thickBot="1" x14ac:dyDescent="0.3">
      <c r="A753" s="19">
        <v>431015</v>
      </c>
      <c r="B753" s="20" t="s">
        <v>108</v>
      </c>
      <c r="C753" s="5">
        <v>596720.80000000005</v>
      </c>
      <c r="D753" s="5">
        <v>485062.40000000002</v>
      </c>
    </row>
    <row r="754" spans="1:4" ht="15.75" thickBot="1" x14ac:dyDescent="0.3">
      <c r="A754" s="9" t="s">
        <v>18</v>
      </c>
      <c r="B754" s="10"/>
      <c r="C754" s="69">
        <f>SUM(C739:C753)</f>
        <v>207406415.67000002</v>
      </c>
      <c r="D754" s="69">
        <f>SUM(D739:D753)</f>
        <v>208572109.36999997</v>
      </c>
    </row>
    <row r="755" spans="1:4" x14ac:dyDescent="0.25">
      <c r="A755" s="12">
        <v>4311</v>
      </c>
      <c r="B755" s="13" t="s">
        <v>279</v>
      </c>
      <c r="C755" s="70"/>
      <c r="D755" s="70"/>
    </row>
    <row r="756" spans="1:4" x14ac:dyDescent="0.25">
      <c r="A756" s="6">
        <v>431101</v>
      </c>
      <c r="B756" s="7" t="s">
        <v>94</v>
      </c>
      <c r="C756" s="5">
        <v>381881.98</v>
      </c>
      <c r="D756" s="5"/>
    </row>
    <row r="757" spans="1:4" x14ac:dyDescent="0.25">
      <c r="A757" s="6">
        <v>431102</v>
      </c>
      <c r="B757" s="7" t="s">
        <v>95</v>
      </c>
      <c r="C757" s="5">
        <v>70421.88</v>
      </c>
      <c r="D757" s="5"/>
    </row>
    <row r="758" spans="1:4" x14ac:dyDescent="0.25">
      <c r="A758" s="6">
        <v>431103</v>
      </c>
      <c r="B758" s="7" t="s">
        <v>274</v>
      </c>
      <c r="C758" s="5"/>
      <c r="D758" s="5"/>
    </row>
    <row r="759" spans="1:4" x14ac:dyDescent="0.25">
      <c r="A759" s="6">
        <v>431104</v>
      </c>
      <c r="B759" s="7" t="s">
        <v>97</v>
      </c>
      <c r="C759" s="5"/>
      <c r="D759" s="5"/>
    </row>
    <row r="760" spans="1:4" x14ac:dyDescent="0.25">
      <c r="A760" s="6">
        <v>431105</v>
      </c>
      <c r="B760" s="7" t="s">
        <v>98</v>
      </c>
      <c r="C760" s="5">
        <v>573498.74</v>
      </c>
      <c r="D760" s="5"/>
    </row>
    <row r="761" spans="1:4" x14ac:dyDescent="0.25">
      <c r="A761" s="6">
        <v>431106</v>
      </c>
      <c r="B761" s="7" t="s">
        <v>99</v>
      </c>
      <c r="C761" s="5">
        <v>2282823.91</v>
      </c>
      <c r="D761" s="5"/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/>
      <c r="D763" s="5"/>
    </row>
    <row r="764" spans="1:4" x14ac:dyDescent="0.25">
      <c r="A764" s="6">
        <v>431109</v>
      </c>
      <c r="B764" s="7" t="s">
        <v>102</v>
      </c>
      <c r="C764" s="5"/>
      <c r="D764" s="5"/>
    </row>
    <row r="765" spans="1:4" x14ac:dyDescent="0.25">
      <c r="A765" s="6">
        <v>431110</v>
      </c>
      <c r="B765" s="7" t="s">
        <v>103</v>
      </c>
      <c r="C765" s="5"/>
      <c r="D765" s="5"/>
    </row>
    <row r="766" spans="1:4" x14ac:dyDescent="0.25">
      <c r="A766" s="6">
        <v>431111</v>
      </c>
      <c r="B766" s="7" t="s">
        <v>104</v>
      </c>
      <c r="C766" s="5"/>
      <c r="D766" s="5"/>
    </row>
    <row r="767" spans="1:4" x14ac:dyDescent="0.25">
      <c r="A767" s="6">
        <v>431112</v>
      </c>
      <c r="B767" s="7" t="s">
        <v>105</v>
      </c>
      <c r="C767" s="5"/>
      <c r="D767" s="5"/>
    </row>
    <row r="768" spans="1:4" x14ac:dyDescent="0.25">
      <c r="A768" s="6">
        <v>431113</v>
      </c>
      <c r="B768" s="7" t="s">
        <v>106</v>
      </c>
      <c r="C768" s="5"/>
      <c r="D768" s="5"/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>
        <v>12042.93</v>
      </c>
      <c r="D770" s="5"/>
    </row>
    <row r="771" spans="1:4" ht="15.75" thickBot="1" x14ac:dyDescent="0.3">
      <c r="A771" s="9" t="s">
        <v>18</v>
      </c>
      <c r="B771" s="10"/>
      <c r="C771" s="69">
        <f>SUM(C756:C770)</f>
        <v>3320669.4400000004</v>
      </c>
      <c r="D771" s="69">
        <f>SUM(D756:D770)</f>
        <v>0</v>
      </c>
    </row>
    <row r="772" spans="1:4" x14ac:dyDescent="0.25">
      <c r="A772" s="12">
        <v>4312</v>
      </c>
      <c r="B772" s="13" t="s">
        <v>236</v>
      </c>
      <c r="C772" s="70"/>
      <c r="D772" s="70"/>
    </row>
    <row r="773" spans="1:4" x14ac:dyDescent="0.25">
      <c r="A773" s="6">
        <v>431201</v>
      </c>
      <c r="B773" s="7" t="s">
        <v>94</v>
      </c>
      <c r="C773" s="5"/>
      <c r="D773" s="5"/>
    </row>
    <row r="774" spans="1:4" x14ac:dyDescent="0.25">
      <c r="A774" s="6">
        <v>431202</v>
      </c>
      <c r="B774" s="7" t="s">
        <v>95</v>
      </c>
      <c r="C774" s="5"/>
      <c r="D774" s="5"/>
    </row>
    <row r="775" spans="1:4" x14ac:dyDescent="0.25">
      <c r="A775" s="6">
        <v>431203</v>
      </c>
      <c r="B775" s="7" t="s">
        <v>96</v>
      </c>
      <c r="C775" s="5"/>
      <c r="D775" s="5"/>
    </row>
    <row r="776" spans="1:4" x14ac:dyDescent="0.25">
      <c r="A776" s="6">
        <v>431204</v>
      </c>
      <c r="B776" s="7" t="s">
        <v>97</v>
      </c>
      <c r="C776" s="5"/>
      <c r="D776" s="5"/>
    </row>
    <row r="777" spans="1:4" x14ac:dyDescent="0.25">
      <c r="A777" s="6">
        <v>431205</v>
      </c>
      <c r="B777" s="7" t="s">
        <v>98</v>
      </c>
      <c r="C777" s="5"/>
      <c r="D777" s="5"/>
    </row>
    <row r="778" spans="1:4" x14ac:dyDescent="0.25">
      <c r="A778" s="6">
        <v>431206</v>
      </c>
      <c r="B778" s="7" t="s">
        <v>99</v>
      </c>
      <c r="C778" s="5">
        <v>504169060.44999999</v>
      </c>
      <c r="D778" s="5">
        <v>497297168.06999999</v>
      </c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/>
      <c r="D780" s="5"/>
    </row>
    <row r="781" spans="1:4" x14ac:dyDescent="0.25">
      <c r="A781" s="6">
        <v>431209</v>
      </c>
      <c r="B781" s="7" t="s">
        <v>102</v>
      </c>
      <c r="C781" s="5"/>
      <c r="D781" s="5"/>
    </row>
    <row r="782" spans="1:4" x14ac:dyDescent="0.25">
      <c r="A782" s="6">
        <v>431210</v>
      </c>
      <c r="B782" s="7" t="s">
        <v>103</v>
      </c>
      <c r="C782" s="5"/>
      <c r="D782" s="5"/>
    </row>
    <row r="783" spans="1:4" x14ac:dyDescent="0.25">
      <c r="A783" s="6">
        <v>431211</v>
      </c>
      <c r="B783" s="7" t="s">
        <v>104</v>
      </c>
      <c r="C783" s="5"/>
      <c r="D783" s="5"/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/>
      <c r="D787" s="5"/>
    </row>
    <row r="788" spans="1:4" ht="15.75" thickBot="1" x14ac:dyDescent="0.3">
      <c r="A788" s="9" t="s">
        <v>18</v>
      </c>
      <c r="B788" s="10"/>
      <c r="C788" s="69">
        <f>SUM(C773:C787)</f>
        <v>504169060.44999999</v>
      </c>
      <c r="D788" s="69">
        <f>SUM(D773:D787)</f>
        <v>497297168.06999999</v>
      </c>
    </row>
    <row r="789" spans="1:4" x14ac:dyDescent="0.25">
      <c r="A789" s="12">
        <v>4313</v>
      </c>
      <c r="B789" s="13" t="s">
        <v>280</v>
      </c>
      <c r="C789" s="70"/>
      <c r="D789" s="70"/>
    </row>
    <row r="790" spans="1:4" x14ac:dyDescent="0.25">
      <c r="A790" s="6">
        <v>431301</v>
      </c>
      <c r="B790" s="7" t="s">
        <v>94</v>
      </c>
      <c r="C790" s="5"/>
      <c r="D790" s="5"/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/>
      <c r="D792" s="5"/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/>
      <c r="D794" s="5"/>
    </row>
    <row r="795" spans="1:4" x14ac:dyDescent="0.25">
      <c r="A795" s="6">
        <v>431306</v>
      </c>
      <c r="B795" s="7" t="s">
        <v>99</v>
      </c>
      <c r="C795" s="5"/>
      <c r="D795" s="5"/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/>
      <c r="D797" s="5"/>
    </row>
    <row r="798" spans="1:4" x14ac:dyDescent="0.25">
      <c r="A798" s="6">
        <v>431309</v>
      </c>
      <c r="B798" s="7" t="s">
        <v>102</v>
      </c>
      <c r="C798" s="5"/>
      <c r="D798" s="5"/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/>
      <c r="D800" s="5"/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73">
        <f>SUM(C790:C804)</f>
        <v>0</v>
      </c>
      <c r="D805" s="73">
        <f>SUM(D790:D804)</f>
        <v>0</v>
      </c>
    </row>
    <row r="806" spans="1:4" x14ac:dyDescent="0.25">
      <c r="A806" s="37">
        <v>4314</v>
      </c>
      <c r="B806" s="38" t="s">
        <v>281</v>
      </c>
      <c r="C806" s="80"/>
      <c r="D806" s="80"/>
    </row>
    <row r="807" spans="1:4" ht="15.75" thickBot="1" x14ac:dyDescent="0.3">
      <c r="A807" s="40">
        <v>431401</v>
      </c>
      <c r="B807" s="33" t="s">
        <v>282</v>
      </c>
      <c r="C807" s="80"/>
      <c r="D807" s="80"/>
    </row>
    <row r="808" spans="1:4" ht="15.75" thickBot="1" x14ac:dyDescent="0.3">
      <c r="A808" s="9" t="s">
        <v>18</v>
      </c>
      <c r="B808" s="10"/>
      <c r="C808" s="69">
        <f>SUM(C807)</f>
        <v>0</v>
      </c>
      <c r="D808" s="69">
        <f>SUM(D807)</f>
        <v>0</v>
      </c>
    </row>
    <row r="809" spans="1:4" x14ac:dyDescent="0.25">
      <c r="A809" s="12">
        <v>44</v>
      </c>
      <c r="B809" s="13" t="s">
        <v>283</v>
      </c>
      <c r="C809" s="70"/>
      <c r="D809" s="70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7"/>
      <c r="D825" s="77"/>
    </row>
    <row r="826" spans="1:4" ht="15.75" thickBot="1" x14ac:dyDescent="0.3">
      <c r="A826" s="9" t="s">
        <v>18</v>
      </c>
      <c r="B826" s="10"/>
      <c r="C826" s="69">
        <f>SUM(C811:C825)</f>
        <v>0</v>
      </c>
      <c r="D826" s="69">
        <f>SUM(D811:D825)</f>
        <v>0</v>
      </c>
    </row>
    <row r="827" spans="1:4" x14ac:dyDescent="0.25">
      <c r="A827" s="12">
        <v>4402</v>
      </c>
      <c r="B827" s="13" t="s">
        <v>284</v>
      </c>
      <c r="C827" s="70"/>
      <c r="D827" s="70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7"/>
      <c r="D842" s="77"/>
    </row>
    <row r="843" spans="1:4" ht="15.75" thickBot="1" x14ac:dyDescent="0.3">
      <c r="A843" s="9" t="s">
        <v>18</v>
      </c>
      <c r="B843" s="10"/>
      <c r="C843" s="69">
        <f>SUM(C828:C842)</f>
        <v>0</v>
      </c>
      <c r="D843" s="69">
        <f>SUM(D828:D842)</f>
        <v>0</v>
      </c>
    </row>
    <row r="844" spans="1:4" x14ac:dyDescent="0.25">
      <c r="A844" s="12">
        <v>4403</v>
      </c>
      <c r="B844" s="13" t="s">
        <v>251</v>
      </c>
      <c r="C844" s="70"/>
      <c r="D844" s="70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7"/>
      <c r="D859" s="77"/>
    </row>
    <row r="860" spans="1:4" ht="15.75" thickBot="1" x14ac:dyDescent="0.3">
      <c r="A860" s="9" t="s">
        <v>18</v>
      </c>
      <c r="B860" s="10"/>
      <c r="C860" s="69">
        <f>SUM(C845:C859)</f>
        <v>0</v>
      </c>
      <c r="D860" s="69">
        <f>SUM(D845:D859)</f>
        <v>0</v>
      </c>
    </row>
    <row r="861" spans="1:4" x14ac:dyDescent="0.25">
      <c r="A861" s="12">
        <v>4404</v>
      </c>
      <c r="B861" s="13" t="s">
        <v>285</v>
      </c>
      <c r="C861" s="70"/>
      <c r="D861" s="70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7"/>
      <c r="D876" s="77"/>
    </row>
    <row r="877" spans="1:4" ht="15.75" thickBot="1" x14ac:dyDescent="0.3">
      <c r="A877" s="9" t="s">
        <v>18</v>
      </c>
      <c r="B877" s="10"/>
      <c r="C877" s="69">
        <f>SUM(C862:C876)</f>
        <v>0</v>
      </c>
      <c r="D877" s="69">
        <f>SUM(D862:D876)</f>
        <v>0</v>
      </c>
    </row>
    <row r="878" spans="1:4" x14ac:dyDescent="0.25">
      <c r="A878" s="12">
        <v>4405</v>
      </c>
      <c r="B878" s="13" t="s">
        <v>253</v>
      </c>
      <c r="C878" s="70"/>
      <c r="D878" s="70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7"/>
      <c r="D893" s="77"/>
    </row>
    <row r="894" spans="1:4" ht="15.75" thickBot="1" x14ac:dyDescent="0.3">
      <c r="A894" s="9" t="s">
        <v>18</v>
      </c>
      <c r="B894" s="10"/>
      <c r="C894" s="69">
        <f>SUM(C879:C893)</f>
        <v>0</v>
      </c>
      <c r="D894" s="69">
        <f>SUM(D879:D893)</f>
        <v>0</v>
      </c>
    </row>
    <row r="895" spans="1:4" x14ac:dyDescent="0.25">
      <c r="A895" s="12">
        <v>4406</v>
      </c>
      <c r="B895" s="13" t="s">
        <v>254</v>
      </c>
      <c r="C895" s="70"/>
      <c r="D895" s="70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7"/>
      <c r="D910" s="77"/>
    </row>
    <row r="911" spans="1:4" ht="15.75" thickBot="1" x14ac:dyDescent="0.3">
      <c r="A911" s="9" t="s">
        <v>18</v>
      </c>
      <c r="B911" s="10"/>
      <c r="C911" s="69">
        <f>SUM(C896:C910)</f>
        <v>0</v>
      </c>
      <c r="D911" s="69">
        <f>SUM(D896:D910)</f>
        <v>0</v>
      </c>
    </row>
    <row r="912" spans="1:4" x14ac:dyDescent="0.25">
      <c r="A912" s="12">
        <v>4407</v>
      </c>
      <c r="B912" s="13" t="s">
        <v>214</v>
      </c>
      <c r="C912" s="70"/>
      <c r="D912" s="70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7"/>
      <c r="D927" s="77"/>
    </row>
    <row r="928" spans="1:4" ht="15.75" thickBot="1" x14ac:dyDescent="0.3">
      <c r="A928" s="9" t="s">
        <v>18</v>
      </c>
      <c r="B928" s="10"/>
      <c r="C928" s="69">
        <f>SUM(C913:C927)</f>
        <v>0</v>
      </c>
      <c r="D928" s="69">
        <f>SUM(D913:D927)</f>
        <v>0</v>
      </c>
    </row>
    <row r="929" spans="1:4" x14ac:dyDescent="0.25">
      <c r="A929" s="12">
        <v>4408</v>
      </c>
      <c r="B929" s="13" t="s">
        <v>286</v>
      </c>
      <c r="C929" s="70"/>
      <c r="D929" s="70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7"/>
      <c r="D944" s="77"/>
    </row>
    <row r="945" spans="1:4" ht="15.75" thickBot="1" x14ac:dyDescent="0.3">
      <c r="A945" s="9" t="s">
        <v>18</v>
      </c>
      <c r="B945" s="10"/>
      <c r="C945" s="69">
        <f>SUM(C930:C944)</f>
        <v>0</v>
      </c>
      <c r="D945" s="69">
        <f>SUM(D930:D944)</f>
        <v>0</v>
      </c>
    </row>
    <row r="946" spans="1:4" x14ac:dyDescent="0.25">
      <c r="A946" s="12">
        <v>4409</v>
      </c>
      <c r="B946" s="13" t="s">
        <v>287</v>
      </c>
      <c r="C946" s="70"/>
      <c r="D946" s="70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1">
        <v>440915</v>
      </c>
      <c r="B961" s="20" t="s">
        <v>108</v>
      </c>
      <c r="C961" s="77"/>
      <c r="D961" s="77"/>
    </row>
    <row r="962" spans="1:4" ht="15.75" thickBot="1" x14ac:dyDescent="0.3">
      <c r="A962" s="42" t="s">
        <v>18</v>
      </c>
      <c r="B962" s="10"/>
      <c r="C962" s="69">
        <f>SUM(C947:C961)</f>
        <v>0</v>
      </c>
      <c r="D962" s="69">
        <f>SUM(D947:D961)</f>
        <v>0</v>
      </c>
    </row>
    <row r="963" spans="1:4" x14ac:dyDescent="0.25">
      <c r="A963" s="3">
        <v>4410</v>
      </c>
      <c r="B963" s="13" t="s">
        <v>288</v>
      </c>
      <c r="C963" s="70"/>
      <c r="D963" s="70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7"/>
      <c r="D978" s="77"/>
    </row>
    <row r="979" spans="1:4" ht="15.75" thickBot="1" x14ac:dyDescent="0.3">
      <c r="A979" s="9" t="s">
        <v>18</v>
      </c>
      <c r="B979" s="10"/>
      <c r="C979" s="69">
        <f>SUM(C964:C978)</f>
        <v>0</v>
      </c>
      <c r="D979" s="69">
        <f>SUM(D964:D978)</f>
        <v>0</v>
      </c>
    </row>
    <row r="980" spans="1:4" x14ac:dyDescent="0.25">
      <c r="A980" s="12">
        <v>4411</v>
      </c>
      <c r="B980" s="13" t="s">
        <v>289</v>
      </c>
      <c r="C980" s="70"/>
      <c r="D980" s="70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7"/>
      <c r="D995" s="77"/>
    </row>
    <row r="996" spans="1:4" ht="15.75" thickBot="1" x14ac:dyDescent="0.3">
      <c r="A996" s="9" t="s">
        <v>18</v>
      </c>
      <c r="B996" s="10"/>
      <c r="C996" s="69">
        <f>SUM(C981:C995)</f>
        <v>0</v>
      </c>
      <c r="D996" s="69">
        <f>SUM(D981:D995)</f>
        <v>0</v>
      </c>
    </row>
    <row r="997" spans="1:4" x14ac:dyDescent="0.25">
      <c r="A997" s="12">
        <v>4412</v>
      </c>
      <c r="B997" s="13" t="s">
        <v>277</v>
      </c>
      <c r="C997" s="70"/>
      <c r="D997" s="70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7"/>
      <c r="D1012" s="77"/>
    </row>
    <row r="1013" spans="1:4" ht="15.75" thickBot="1" x14ac:dyDescent="0.3">
      <c r="A1013" s="9" t="s">
        <v>18</v>
      </c>
      <c r="B1013" s="10"/>
      <c r="C1013" s="69">
        <f>SUM(C998:C1012)</f>
        <v>0</v>
      </c>
      <c r="D1013" s="69">
        <f>SUM(D998:D1012)</f>
        <v>0</v>
      </c>
    </row>
    <row r="1014" spans="1:4" x14ac:dyDescent="0.25">
      <c r="A1014" s="12">
        <v>4413</v>
      </c>
      <c r="B1014" s="13" t="s">
        <v>278</v>
      </c>
      <c r="C1014" s="70"/>
      <c r="D1014" s="70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7"/>
      <c r="D1029" s="77"/>
    </row>
    <row r="1030" spans="1:4" ht="15.75" thickBot="1" x14ac:dyDescent="0.3">
      <c r="A1030" s="9" t="s">
        <v>18</v>
      </c>
      <c r="B1030" s="10"/>
      <c r="C1030" s="69">
        <f>SUM(C1015:C1029)</f>
        <v>0</v>
      </c>
      <c r="D1030" s="69">
        <f>SUM(D1015:D1029)</f>
        <v>0</v>
      </c>
    </row>
    <row r="1031" spans="1:4" x14ac:dyDescent="0.25">
      <c r="A1031" s="12">
        <v>4414</v>
      </c>
      <c r="B1031" s="13" t="s">
        <v>290</v>
      </c>
      <c r="C1031" s="70"/>
      <c r="D1031" s="70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7"/>
      <c r="D1046" s="77"/>
    </row>
    <row r="1047" spans="1:4" ht="15.75" thickBot="1" x14ac:dyDescent="0.3">
      <c r="A1047" s="9" t="s">
        <v>18</v>
      </c>
      <c r="B1047" s="10"/>
      <c r="C1047" s="69">
        <f>SUM(C1032:C1046)</f>
        <v>0</v>
      </c>
      <c r="D1047" s="69">
        <f>SUM(D1032:D1046)</f>
        <v>0</v>
      </c>
    </row>
    <row r="1048" spans="1:4" x14ac:dyDescent="0.25">
      <c r="A1048" s="12">
        <v>4415</v>
      </c>
      <c r="B1048" s="13" t="s">
        <v>236</v>
      </c>
      <c r="C1048" s="70"/>
      <c r="D1048" s="70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7"/>
      <c r="D1063" s="77"/>
    </row>
    <row r="1064" spans="1:4" ht="15.75" thickBot="1" x14ac:dyDescent="0.3">
      <c r="A1064" s="9" t="s">
        <v>18</v>
      </c>
      <c r="B1064" s="10"/>
      <c r="C1064" s="69">
        <f>SUM(C1049:C1063)</f>
        <v>0</v>
      </c>
      <c r="D1064" s="69">
        <f>SUM(D1049:D1063)</f>
        <v>0</v>
      </c>
    </row>
    <row r="1065" spans="1:4" x14ac:dyDescent="0.25">
      <c r="A1065" s="12">
        <v>4416</v>
      </c>
      <c r="B1065" s="13" t="s">
        <v>269</v>
      </c>
      <c r="C1065" s="70"/>
      <c r="D1065" s="70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7"/>
      <c r="D1080" s="77"/>
    </row>
    <row r="1081" spans="1:4" ht="15.75" thickBot="1" x14ac:dyDescent="0.3">
      <c r="A1081" s="9" t="s">
        <v>18</v>
      </c>
      <c r="B1081" s="10"/>
      <c r="C1081" s="69">
        <f>SUM(C1066:C1080)</f>
        <v>0</v>
      </c>
      <c r="D1081" s="69">
        <f>SUM(D1066:D1080)</f>
        <v>0</v>
      </c>
    </row>
    <row r="1082" spans="1:4" x14ac:dyDescent="0.25">
      <c r="A1082" s="43">
        <v>4417</v>
      </c>
      <c r="B1082" s="44" t="s">
        <v>281</v>
      </c>
      <c r="C1082" s="76"/>
      <c r="D1082" s="76"/>
    </row>
    <row r="1083" spans="1:4" ht="15.75" thickBot="1" x14ac:dyDescent="0.3">
      <c r="A1083" s="45">
        <v>441701</v>
      </c>
      <c r="B1083" s="46" t="s">
        <v>291</v>
      </c>
      <c r="C1083" s="81"/>
      <c r="D1083" s="81"/>
    </row>
    <row r="1084" spans="1:4" ht="15.75" thickBot="1" x14ac:dyDescent="0.3">
      <c r="A1084" s="9" t="s">
        <v>18</v>
      </c>
      <c r="B1084" s="10"/>
      <c r="C1084" s="69">
        <f>SUM(C1083)</f>
        <v>0</v>
      </c>
      <c r="D1084" s="69">
        <f>SUM(D1083)</f>
        <v>0</v>
      </c>
    </row>
    <row r="1085" spans="1:4" x14ac:dyDescent="0.25">
      <c r="A1085" s="12">
        <v>45</v>
      </c>
      <c r="B1085" s="13" t="s">
        <v>292</v>
      </c>
      <c r="C1085" s="70"/>
      <c r="D1085" s="70"/>
    </row>
    <row r="1086" spans="1:4" x14ac:dyDescent="0.25">
      <c r="A1086" s="3">
        <v>4501</v>
      </c>
      <c r="B1086" s="4" t="s">
        <v>293</v>
      </c>
      <c r="C1086" s="5"/>
      <c r="D1086" s="5"/>
    </row>
    <row r="1087" spans="1:4" x14ac:dyDescent="0.25">
      <c r="A1087" s="6">
        <v>450101</v>
      </c>
      <c r="B1087" s="7" t="s">
        <v>294</v>
      </c>
      <c r="C1087" s="5"/>
      <c r="D1087" s="5"/>
    </row>
    <row r="1088" spans="1:4" x14ac:dyDescent="0.25">
      <c r="A1088" s="6">
        <v>450102</v>
      </c>
      <c r="B1088" s="7" t="s">
        <v>295</v>
      </c>
      <c r="C1088" s="5"/>
      <c r="D1088" s="5"/>
    </row>
    <row r="1089" spans="1:4" x14ac:dyDescent="0.25">
      <c r="A1089" s="6">
        <v>450103</v>
      </c>
      <c r="B1089" s="7" t="s">
        <v>296</v>
      </c>
      <c r="C1089" s="5">
        <v>432855.33</v>
      </c>
      <c r="D1089" s="5">
        <v>904840</v>
      </c>
    </row>
    <row r="1090" spans="1:4" x14ac:dyDescent="0.25">
      <c r="A1090" s="6"/>
      <c r="B1090" s="7" t="s">
        <v>297</v>
      </c>
      <c r="C1090" s="5"/>
      <c r="D1090" s="5"/>
    </row>
    <row r="1091" spans="1:4" x14ac:dyDescent="0.25">
      <c r="A1091" s="6">
        <v>450104</v>
      </c>
      <c r="B1091" s="7" t="s">
        <v>298</v>
      </c>
      <c r="C1091" s="5"/>
      <c r="D1091" s="5"/>
    </row>
    <row r="1092" spans="1:4" x14ac:dyDescent="0.25">
      <c r="A1092" s="6">
        <v>450105</v>
      </c>
      <c r="B1092" s="7" t="s">
        <v>299</v>
      </c>
      <c r="C1092" s="5"/>
      <c r="D1092" s="5"/>
    </row>
    <row r="1093" spans="1:4" x14ac:dyDescent="0.25">
      <c r="A1093" s="6">
        <v>450106</v>
      </c>
      <c r="B1093" s="7" t="s">
        <v>300</v>
      </c>
      <c r="C1093" s="5"/>
      <c r="D1093" s="5"/>
    </row>
    <row r="1094" spans="1:4" x14ac:dyDescent="0.25">
      <c r="A1094" s="6"/>
      <c r="B1094" s="7" t="s">
        <v>301</v>
      </c>
      <c r="C1094" s="5"/>
      <c r="D1094" s="5"/>
    </row>
    <row r="1095" spans="1:4" x14ac:dyDescent="0.25">
      <c r="A1095" s="6">
        <v>450107</v>
      </c>
      <c r="B1095" s="7" t="s">
        <v>302</v>
      </c>
      <c r="C1095" s="5">
        <v>34062295.409999996</v>
      </c>
      <c r="D1095" s="5">
        <v>22139205.329999998</v>
      </c>
    </row>
    <row r="1096" spans="1:4" x14ac:dyDescent="0.25">
      <c r="A1096" s="6"/>
      <c r="B1096" s="7" t="s">
        <v>303</v>
      </c>
      <c r="C1096" s="5"/>
      <c r="D1096" s="5"/>
    </row>
    <row r="1097" spans="1:4" x14ac:dyDescent="0.25">
      <c r="A1097" s="6">
        <v>450108</v>
      </c>
      <c r="B1097" s="7" t="s">
        <v>304</v>
      </c>
      <c r="C1097" s="5"/>
      <c r="D1097" s="5"/>
    </row>
    <row r="1098" spans="1:4" x14ac:dyDescent="0.25">
      <c r="A1098" s="6">
        <v>450109</v>
      </c>
      <c r="B1098" s="7" t="s">
        <v>305</v>
      </c>
      <c r="C1098" s="5"/>
      <c r="D1098" s="5"/>
    </row>
    <row r="1099" spans="1:4" x14ac:dyDescent="0.25">
      <c r="A1099" s="6">
        <v>450110</v>
      </c>
      <c r="B1099" s="7" t="s">
        <v>306</v>
      </c>
      <c r="C1099" s="5"/>
      <c r="D1099" s="5"/>
    </row>
    <row r="1100" spans="1:4" x14ac:dyDescent="0.25">
      <c r="A1100" s="6"/>
      <c r="B1100" s="7" t="s">
        <v>307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>
        <v>875976.01</v>
      </c>
      <c r="D1101" s="5">
        <v>1978595.29</v>
      </c>
    </row>
    <row r="1102" spans="1:4" ht="15.75" thickBot="1" x14ac:dyDescent="0.3">
      <c r="A1102" s="9" t="s">
        <v>18</v>
      </c>
      <c r="B1102" s="10"/>
      <c r="C1102" s="69">
        <f>SUM(C1087:C1101)</f>
        <v>35371126.749999993</v>
      </c>
      <c r="D1102" s="69">
        <f>SUM(D1087:D1101)</f>
        <v>25022640.619999997</v>
      </c>
    </row>
    <row r="1103" spans="1:4" x14ac:dyDescent="0.25">
      <c r="A1103" s="12">
        <v>4502</v>
      </c>
      <c r="B1103" s="13" t="s">
        <v>308</v>
      </c>
      <c r="C1103" s="70"/>
      <c r="D1103" s="70"/>
    </row>
    <row r="1104" spans="1:4" x14ac:dyDescent="0.25">
      <c r="A1104" s="6">
        <v>450201</v>
      </c>
      <c r="B1104" s="7" t="s">
        <v>309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71"/>
      <c r="D1105" s="71"/>
    </row>
    <row r="1106" spans="1:4" ht="15.75" thickBot="1" x14ac:dyDescent="0.3">
      <c r="A1106" s="9" t="s">
        <v>18</v>
      </c>
      <c r="B1106" s="10"/>
      <c r="C1106" s="69">
        <f>SUM(C1104:C1105)</f>
        <v>0</v>
      </c>
      <c r="D1106" s="69">
        <f>SUM(D1104:D1105)</f>
        <v>0</v>
      </c>
    </row>
    <row r="1107" spans="1:4" x14ac:dyDescent="0.25">
      <c r="A1107" s="12">
        <v>4503</v>
      </c>
      <c r="B1107" s="13" t="s">
        <v>310</v>
      </c>
      <c r="C1107" s="70"/>
      <c r="D1107" s="70"/>
    </row>
    <row r="1108" spans="1:4" x14ac:dyDescent="0.25">
      <c r="A1108" s="6">
        <v>450301</v>
      </c>
      <c r="B1108" s="7" t="s">
        <v>311</v>
      </c>
      <c r="C1108" s="5"/>
      <c r="D1108" s="5"/>
    </row>
    <row r="1109" spans="1:4" x14ac:dyDescent="0.25">
      <c r="A1109" s="6">
        <v>450302</v>
      </c>
      <c r="B1109" s="7" t="s">
        <v>312</v>
      </c>
      <c r="C1109" s="5"/>
      <c r="D1109" s="5">
        <v>640.16</v>
      </c>
    </row>
    <row r="1110" spans="1:4" x14ac:dyDescent="0.25">
      <c r="A1110" s="6">
        <v>450303</v>
      </c>
      <c r="B1110" s="7" t="s">
        <v>313</v>
      </c>
      <c r="C1110" s="5">
        <v>320000</v>
      </c>
      <c r="D1110" s="5"/>
    </row>
    <row r="1111" spans="1:4" x14ac:dyDescent="0.25">
      <c r="A1111" s="6">
        <v>450304</v>
      </c>
      <c r="B1111" s="7" t="s">
        <v>314</v>
      </c>
      <c r="C1111" s="5">
        <v>9880.0499999999993</v>
      </c>
      <c r="D1111" s="5">
        <v>96817.88</v>
      </c>
    </row>
    <row r="1112" spans="1:4" ht="15.75" thickBot="1" x14ac:dyDescent="0.3">
      <c r="A1112" s="16">
        <v>450310</v>
      </c>
      <c r="B1112" s="17" t="s">
        <v>38</v>
      </c>
      <c r="C1112" s="5">
        <v>12744423.73</v>
      </c>
      <c r="D1112" s="5">
        <v>9488746.3200000003</v>
      </c>
    </row>
    <row r="1113" spans="1:4" ht="15.75" thickBot="1" x14ac:dyDescent="0.3">
      <c r="A1113" s="9" t="s">
        <v>18</v>
      </c>
      <c r="B1113" s="10"/>
      <c r="C1113" s="69">
        <f>SUM(C1108:C1112)</f>
        <v>13074303.780000001</v>
      </c>
      <c r="D1113" s="69">
        <f>SUM(D1108:D1112)</f>
        <v>9586204.3599999994</v>
      </c>
    </row>
    <row r="1114" spans="1:4" ht="15.75" thickBot="1" x14ac:dyDescent="0.3">
      <c r="A1114" s="25"/>
      <c r="B1114" s="20"/>
      <c r="C1114" s="74"/>
      <c r="D1114" s="74"/>
    </row>
    <row r="1115" spans="1:4" ht="15.75" thickBot="1" x14ac:dyDescent="0.3">
      <c r="A1115" s="27" t="s">
        <v>315</v>
      </c>
      <c r="B1115" s="28"/>
      <c r="C1115" s="75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1428135416.1599998</v>
      </c>
      <c r="D1115" s="75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1306420109.3899999</v>
      </c>
    </row>
    <row r="1116" spans="1:4" x14ac:dyDescent="0.25">
      <c r="A1116" s="48"/>
      <c r="B1116" s="49"/>
      <c r="C1116" s="76"/>
      <c r="D1116" s="76"/>
    </row>
    <row r="1117" spans="1:4" x14ac:dyDescent="0.25">
      <c r="A1117" s="3">
        <v>5</v>
      </c>
      <c r="B1117" s="4" t="s">
        <v>316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317</v>
      </c>
      <c r="C1119" s="5"/>
      <c r="D1119" s="5"/>
    </row>
    <row r="1120" spans="1:4" x14ac:dyDescent="0.25">
      <c r="A1120" s="6">
        <v>510101</v>
      </c>
      <c r="B1120" s="7" t="s">
        <v>318</v>
      </c>
      <c r="C1120" s="5"/>
      <c r="D1120" s="5"/>
    </row>
    <row r="1121" spans="1:4" x14ac:dyDescent="0.25">
      <c r="A1121" s="6">
        <v>510102</v>
      </c>
      <c r="B1121" s="7" t="s">
        <v>319</v>
      </c>
      <c r="C1121" s="5"/>
      <c r="D1121" s="5">
        <v>104098</v>
      </c>
    </row>
    <row r="1122" spans="1:4" x14ac:dyDescent="0.25">
      <c r="A1122" s="6">
        <v>510103</v>
      </c>
      <c r="B1122" s="7" t="s">
        <v>320</v>
      </c>
      <c r="C1122" s="5"/>
      <c r="D1122" s="5"/>
    </row>
    <row r="1123" spans="1:4" x14ac:dyDescent="0.25">
      <c r="A1123" s="6">
        <v>510104</v>
      </c>
      <c r="B1123" s="7" t="s">
        <v>321</v>
      </c>
      <c r="C1123" s="5"/>
      <c r="D1123" s="5"/>
    </row>
    <row r="1124" spans="1:4" ht="15.75" thickBot="1" x14ac:dyDescent="0.3">
      <c r="A1124" s="19">
        <v>510105</v>
      </c>
      <c r="B1124" s="20" t="s">
        <v>322</v>
      </c>
      <c r="C1124" s="5"/>
      <c r="D1124" s="5"/>
    </row>
    <row r="1125" spans="1:4" ht="15.75" thickBot="1" x14ac:dyDescent="0.3">
      <c r="A1125" s="9" t="s">
        <v>18</v>
      </c>
      <c r="B1125" s="10"/>
      <c r="C1125" s="69">
        <f>SUM(C1120:C1124)</f>
        <v>0</v>
      </c>
      <c r="D1125" s="69">
        <f>SUM(D1120:D1124)</f>
        <v>104098</v>
      </c>
    </row>
    <row r="1126" spans="1:4" x14ac:dyDescent="0.25">
      <c r="A1126" s="12">
        <v>5102</v>
      </c>
      <c r="B1126" s="13" t="s">
        <v>227</v>
      </c>
      <c r="C1126" s="70"/>
      <c r="D1126" s="70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323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>
        <v>51020301</v>
      </c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>
        <v>51020303</v>
      </c>
      <c r="B1132" s="7" t="s">
        <v>209</v>
      </c>
      <c r="C1132" s="5"/>
      <c r="D1132" s="5"/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69">
        <f>SUM(C1127:C1133)</f>
        <v>0</v>
      </c>
      <c r="D1134" s="69">
        <f>SUM(D1127:D1133)</f>
        <v>0</v>
      </c>
    </row>
    <row r="1135" spans="1:4" x14ac:dyDescent="0.25">
      <c r="A1135" s="12">
        <v>5103</v>
      </c>
      <c r="B1135" s="13" t="s">
        <v>324</v>
      </c>
      <c r="C1135" s="70"/>
      <c r="D1135" s="70"/>
    </row>
    <row r="1136" spans="1:4" x14ac:dyDescent="0.25">
      <c r="A1136" s="6">
        <v>510301</v>
      </c>
      <c r="B1136" s="7" t="s">
        <v>203</v>
      </c>
      <c r="C1136" s="5"/>
      <c r="D1136" s="5"/>
    </row>
    <row r="1137" spans="1:4" x14ac:dyDescent="0.25">
      <c r="A1137" s="6">
        <v>510302</v>
      </c>
      <c r="B1137" s="7" t="s">
        <v>204</v>
      </c>
      <c r="C1137" s="5"/>
      <c r="D1137" s="5">
        <v>232.54</v>
      </c>
    </row>
    <row r="1138" spans="1:4" x14ac:dyDescent="0.25">
      <c r="A1138" s="6">
        <v>510303</v>
      </c>
      <c r="B1138" s="7" t="s">
        <v>87</v>
      </c>
      <c r="C1138" s="5">
        <v>88.51</v>
      </c>
      <c r="D1138" s="5">
        <v>-1790.91</v>
      </c>
    </row>
    <row r="1139" spans="1:4" x14ac:dyDescent="0.25">
      <c r="A1139" s="6">
        <v>510304</v>
      </c>
      <c r="B1139" s="7" t="s">
        <v>88</v>
      </c>
      <c r="C1139" s="5"/>
      <c r="D1139" s="5"/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>
        <v>51030601</v>
      </c>
      <c r="B1142" s="7" t="s">
        <v>207</v>
      </c>
      <c r="C1142" s="5"/>
      <c r="D1142" s="5"/>
    </row>
    <row r="1143" spans="1:4" x14ac:dyDescent="0.25">
      <c r="A1143" s="6">
        <v>51030602</v>
      </c>
      <c r="B1143" s="7" t="s">
        <v>208</v>
      </c>
      <c r="C1143" s="5"/>
      <c r="D1143" s="5"/>
    </row>
    <row r="1144" spans="1:4" x14ac:dyDescent="0.25">
      <c r="A1144" s="6">
        <v>51030603</v>
      </c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/>
      <c r="D1145" s="5"/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69">
        <f>SUM(C1136:C1146)</f>
        <v>88.51</v>
      </c>
      <c r="D1147" s="69">
        <f>SUM(D1136:D1146)</f>
        <v>-1558.3700000000001</v>
      </c>
    </row>
    <row r="1148" spans="1:4" x14ac:dyDescent="0.25">
      <c r="A1148" s="12">
        <v>5104</v>
      </c>
      <c r="B1148" s="13" t="s">
        <v>325</v>
      </c>
      <c r="C1148" s="70"/>
      <c r="D1148" s="70"/>
    </row>
    <row r="1149" spans="1:4" x14ac:dyDescent="0.25">
      <c r="A1149" s="6">
        <v>510401</v>
      </c>
      <c r="B1149" s="7" t="s">
        <v>87</v>
      </c>
      <c r="C1149" s="5"/>
      <c r="D1149" s="5"/>
    </row>
    <row r="1150" spans="1:4" x14ac:dyDescent="0.25">
      <c r="A1150" s="6">
        <v>510402</v>
      </c>
      <c r="B1150" s="7" t="s">
        <v>88</v>
      </c>
      <c r="C1150" s="5"/>
      <c r="D1150" s="5"/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>
        <v>51040401</v>
      </c>
      <c r="B1153" s="7" t="s">
        <v>207</v>
      </c>
      <c r="C1153" s="5"/>
      <c r="D1153" s="5"/>
    </row>
    <row r="1154" spans="1:4" x14ac:dyDescent="0.25">
      <c r="A1154" s="6">
        <v>51040402</v>
      </c>
      <c r="B1154" s="7" t="s">
        <v>208</v>
      </c>
      <c r="C1154" s="5"/>
      <c r="D1154" s="5"/>
    </row>
    <row r="1155" spans="1:4" x14ac:dyDescent="0.25">
      <c r="A1155" s="6">
        <v>51040403</v>
      </c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/>
      <c r="D1156" s="5"/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69">
        <f>SUM(C1149:C1157)</f>
        <v>0</v>
      </c>
      <c r="D1158" s="69">
        <f>SUM(D1149:D1157)</f>
        <v>0</v>
      </c>
    </row>
    <row r="1159" spans="1:4" x14ac:dyDescent="0.25">
      <c r="A1159" s="12">
        <v>5105</v>
      </c>
      <c r="B1159" s="13" t="s">
        <v>326</v>
      </c>
      <c r="C1159" s="70"/>
      <c r="D1159" s="70"/>
    </row>
    <row r="1160" spans="1:4" x14ac:dyDescent="0.25">
      <c r="A1160" s="6">
        <v>510501</v>
      </c>
      <c r="B1160" s="7" t="s">
        <v>87</v>
      </c>
      <c r="C1160" s="5"/>
      <c r="D1160" s="5"/>
    </row>
    <row r="1161" spans="1:4" x14ac:dyDescent="0.25">
      <c r="A1161" s="6">
        <v>510502</v>
      </c>
      <c r="B1161" s="7" t="s">
        <v>88</v>
      </c>
      <c r="C1161" s="5"/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>
        <v>51050401</v>
      </c>
      <c r="B1164" s="7" t="s">
        <v>207</v>
      </c>
      <c r="C1164" s="5"/>
      <c r="D1164" s="5"/>
    </row>
    <row r="1165" spans="1:4" x14ac:dyDescent="0.25">
      <c r="A1165" s="6">
        <v>51050402</v>
      </c>
      <c r="B1165" s="7" t="s">
        <v>208</v>
      </c>
      <c r="C1165" s="5"/>
      <c r="D1165" s="5"/>
    </row>
    <row r="1166" spans="1:4" x14ac:dyDescent="0.25">
      <c r="A1166" s="6">
        <v>51050403</v>
      </c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9">
        <f>SUM(C1160:C1168)</f>
        <v>0</v>
      </c>
      <c r="D1169" s="69">
        <f>SUM(D1160:D1168)</f>
        <v>0</v>
      </c>
    </row>
    <row r="1170" spans="1:4" x14ac:dyDescent="0.25">
      <c r="A1170" s="12">
        <v>5106</v>
      </c>
      <c r="B1170" s="13" t="s">
        <v>327</v>
      </c>
      <c r="C1170" s="70"/>
      <c r="D1170" s="70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>
        <v>45446.92</v>
      </c>
      <c r="D1172" s="5">
        <v>83079.08</v>
      </c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>
        <v>51060501</v>
      </c>
      <c r="B1176" s="7" t="s">
        <v>207</v>
      </c>
      <c r="C1176" s="5"/>
      <c r="D1176" s="5"/>
    </row>
    <row r="1177" spans="1:4" x14ac:dyDescent="0.25">
      <c r="A1177" s="6">
        <v>51060502</v>
      </c>
      <c r="B1177" s="7" t="s">
        <v>208</v>
      </c>
      <c r="C1177" s="5"/>
      <c r="D1177" s="5"/>
    </row>
    <row r="1178" spans="1:4" x14ac:dyDescent="0.25">
      <c r="A1178" s="6">
        <v>51060503</v>
      </c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71"/>
      <c r="D1180" s="71"/>
    </row>
    <row r="1181" spans="1:4" ht="15.75" thickBot="1" x14ac:dyDescent="0.3">
      <c r="A1181" s="9" t="s">
        <v>18</v>
      </c>
      <c r="B1181" s="10"/>
      <c r="C1181" s="69">
        <f>SUM(C1171:C1180)</f>
        <v>45446.92</v>
      </c>
      <c r="D1181" s="69">
        <f>SUM(D1171:D1180)</f>
        <v>83079.08</v>
      </c>
    </row>
    <row r="1182" spans="1:4" x14ac:dyDescent="0.25">
      <c r="A1182" s="12">
        <v>5107</v>
      </c>
      <c r="B1182" s="13" t="s">
        <v>328</v>
      </c>
      <c r="C1182" s="70"/>
      <c r="D1182" s="70"/>
    </row>
    <row r="1183" spans="1:4" x14ac:dyDescent="0.25">
      <c r="A1183" s="6">
        <v>510701</v>
      </c>
      <c r="B1183" s="7" t="s">
        <v>329</v>
      </c>
      <c r="C1183" s="5"/>
      <c r="D1183" s="5"/>
    </row>
    <row r="1184" spans="1:4" x14ac:dyDescent="0.25">
      <c r="A1184" s="6">
        <v>510702</v>
      </c>
      <c r="B1184" s="7" t="s">
        <v>87</v>
      </c>
      <c r="C1184" s="5"/>
      <c r="D1184" s="5"/>
    </row>
    <row r="1185" spans="1:4" x14ac:dyDescent="0.25">
      <c r="A1185" s="6">
        <v>510703</v>
      </c>
      <c r="B1185" s="7" t="s">
        <v>88</v>
      </c>
      <c r="C1185" s="5"/>
      <c r="D1185" s="5"/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>
        <v>51070501</v>
      </c>
      <c r="B1188" s="7" t="s">
        <v>207</v>
      </c>
      <c r="C1188" s="5"/>
      <c r="D1188" s="5"/>
    </row>
    <row r="1189" spans="1:4" x14ac:dyDescent="0.25">
      <c r="A1189" s="6">
        <v>51070502</v>
      </c>
      <c r="B1189" s="7" t="s">
        <v>208</v>
      </c>
      <c r="C1189" s="5"/>
      <c r="D1189" s="5"/>
    </row>
    <row r="1190" spans="1:4" x14ac:dyDescent="0.25">
      <c r="A1190" s="6">
        <v>51070503</v>
      </c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/>
      <c r="D1191" s="5"/>
    </row>
    <row r="1192" spans="1:4" ht="15.75" thickBot="1" x14ac:dyDescent="0.3">
      <c r="A1192" s="19">
        <v>510707</v>
      </c>
      <c r="B1192" s="20" t="s">
        <v>210</v>
      </c>
      <c r="C1192" s="77"/>
      <c r="D1192" s="77"/>
    </row>
    <row r="1193" spans="1:4" ht="15.75" thickBot="1" x14ac:dyDescent="0.3">
      <c r="A1193" s="9" t="s">
        <v>18</v>
      </c>
      <c r="B1193" s="10"/>
      <c r="C1193" s="69">
        <f>SUM(C1183:C1192)</f>
        <v>0</v>
      </c>
      <c r="D1193" s="69">
        <f>SUM(D1183:D1192)</f>
        <v>0</v>
      </c>
    </row>
    <row r="1194" spans="1:4" x14ac:dyDescent="0.25">
      <c r="A1194" s="12">
        <v>5108</v>
      </c>
      <c r="B1194" s="13" t="s">
        <v>330</v>
      </c>
      <c r="C1194" s="70"/>
      <c r="D1194" s="70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>
        <v>51080501</v>
      </c>
      <c r="B1200" s="7" t="s">
        <v>207</v>
      </c>
      <c r="C1200" s="5"/>
      <c r="D1200" s="5"/>
    </row>
    <row r="1201" spans="1:4" x14ac:dyDescent="0.25">
      <c r="A1201" s="6">
        <v>51080502</v>
      </c>
      <c r="B1201" s="7" t="s">
        <v>208</v>
      </c>
      <c r="C1201" s="5"/>
      <c r="D1201" s="5"/>
    </row>
    <row r="1202" spans="1:4" x14ac:dyDescent="0.25">
      <c r="A1202" s="6">
        <v>51080503</v>
      </c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7"/>
      <c r="D1204" s="77"/>
    </row>
    <row r="1205" spans="1:4" ht="15.75" thickBot="1" x14ac:dyDescent="0.3">
      <c r="A1205" s="9" t="s">
        <v>18</v>
      </c>
      <c r="B1205" s="10"/>
      <c r="C1205" s="69">
        <f>SUM(C1195:C1204)</f>
        <v>0</v>
      </c>
      <c r="D1205" s="69">
        <f>SUM(D1195:D1204)</f>
        <v>0</v>
      </c>
    </row>
    <row r="1206" spans="1:4" x14ac:dyDescent="0.25">
      <c r="A1206" s="12">
        <v>5109</v>
      </c>
      <c r="B1206" s="13" t="s">
        <v>331</v>
      </c>
      <c r="C1206" s="70"/>
      <c r="D1206" s="70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/>
      <c r="D1208" s="5"/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>
        <v>51090501</v>
      </c>
      <c r="B1212" s="7" t="s">
        <v>207</v>
      </c>
      <c r="C1212" s="5"/>
      <c r="D1212" s="5"/>
    </row>
    <row r="1213" spans="1:4" x14ac:dyDescent="0.25">
      <c r="A1213" s="6">
        <v>51090502</v>
      </c>
      <c r="B1213" s="7" t="s">
        <v>208</v>
      </c>
      <c r="C1213" s="5"/>
      <c r="D1213" s="5"/>
    </row>
    <row r="1214" spans="1:4" x14ac:dyDescent="0.25">
      <c r="A1214" s="6">
        <v>51090503</v>
      </c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7"/>
      <c r="D1216" s="77"/>
    </row>
    <row r="1217" spans="1:4" ht="15.75" thickBot="1" x14ac:dyDescent="0.3">
      <c r="A1217" s="9" t="s">
        <v>18</v>
      </c>
      <c r="B1217" s="10"/>
      <c r="C1217" s="69">
        <f>SUM(C1207:C1216)</f>
        <v>0</v>
      </c>
      <c r="D1217" s="69">
        <f>SUM(D1207:D1216)</f>
        <v>0</v>
      </c>
    </row>
    <row r="1218" spans="1:4" x14ac:dyDescent="0.25">
      <c r="A1218" s="12">
        <v>5110</v>
      </c>
      <c r="B1218" s="13" t="s">
        <v>332</v>
      </c>
      <c r="C1218" s="70"/>
      <c r="D1218" s="70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>
        <v>51100501</v>
      </c>
      <c r="B1224" s="7" t="s">
        <v>207</v>
      </c>
      <c r="C1224" s="5"/>
      <c r="D1224" s="5"/>
    </row>
    <row r="1225" spans="1:4" x14ac:dyDescent="0.25">
      <c r="A1225" s="6">
        <v>51100502</v>
      </c>
      <c r="B1225" s="7" t="s">
        <v>208</v>
      </c>
      <c r="C1225" s="5"/>
      <c r="D1225" s="5"/>
    </row>
    <row r="1226" spans="1:4" x14ac:dyDescent="0.25">
      <c r="A1226" s="6">
        <v>51100503</v>
      </c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7"/>
      <c r="D1228" s="77"/>
    </row>
    <row r="1229" spans="1:4" ht="15.75" thickBot="1" x14ac:dyDescent="0.3">
      <c r="A1229" s="9" t="s">
        <v>18</v>
      </c>
      <c r="B1229" s="10"/>
      <c r="C1229" s="69">
        <f>SUM(C1219:C1228)</f>
        <v>0</v>
      </c>
      <c r="D1229" s="69">
        <f>SUM(D1219:D1228)</f>
        <v>0</v>
      </c>
    </row>
    <row r="1230" spans="1:4" x14ac:dyDescent="0.25">
      <c r="A1230" s="12">
        <v>5111</v>
      </c>
      <c r="B1230" s="13" t="s">
        <v>333</v>
      </c>
      <c r="C1230" s="70"/>
      <c r="D1230" s="70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/>
      <c r="D1232" s="5"/>
    </row>
    <row r="1233" spans="1:4" x14ac:dyDescent="0.25">
      <c r="A1233" s="6">
        <v>511103</v>
      </c>
      <c r="B1233" s="7" t="s">
        <v>334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>
        <v>51110501</v>
      </c>
      <c r="B1236" s="7" t="s">
        <v>207</v>
      </c>
      <c r="C1236" s="5"/>
      <c r="D1236" s="5"/>
    </row>
    <row r="1237" spans="1:4" x14ac:dyDescent="0.25">
      <c r="A1237" s="6">
        <v>51110502</v>
      </c>
      <c r="B1237" s="7" t="s">
        <v>208</v>
      </c>
      <c r="C1237" s="5"/>
      <c r="D1237" s="5"/>
    </row>
    <row r="1238" spans="1:4" x14ac:dyDescent="0.25">
      <c r="A1238" s="6">
        <v>51110503</v>
      </c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7"/>
      <c r="D1240" s="77"/>
    </row>
    <row r="1241" spans="1:4" ht="15.75" thickBot="1" x14ac:dyDescent="0.3">
      <c r="A1241" s="9" t="s">
        <v>18</v>
      </c>
      <c r="B1241" s="10"/>
      <c r="C1241" s="69">
        <f>SUM(C1231:C1240)</f>
        <v>0</v>
      </c>
      <c r="D1241" s="69">
        <f>SUM(D1231:D1240)</f>
        <v>0</v>
      </c>
    </row>
    <row r="1242" spans="1:4" x14ac:dyDescent="0.25">
      <c r="A1242" s="12">
        <v>5112</v>
      </c>
      <c r="B1242" s="13" t="s">
        <v>335</v>
      </c>
      <c r="C1242" s="70"/>
      <c r="D1242" s="70"/>
    </row>
    <row r="1243" spans="1:4" x14ac:dyDescent="0.25">
      <c r="A1243" s="50">
        <v>511201</v>
      </c>
      <c r="B1243" s="7" t="s">
        <v>86</v>
      </c>
      <c r="C1243" s="5"/>
      <c r="D1243" s="5"/>
    </row>
    <row r="1244" spans="1:4" x14ac:dyDescent="0.25">
      <c r="A1244" s="50">
        <v>511202</v>
      </c>
      <c r="B1244" s="7" t="s">
        <v>87</v>
      </c>
      <c r="C1244" s="5">
        <v>76247.44</v>
      </c>
      <c r="D1244" s="5">
        <v>61105.72</v>
      </c>
    </row>
    <row r="1245" spans="1:4" x14ac:dyDescent="0.25">
      <c r="A1245" s="50">
        <v>511203</v>
      </c>
      <c r="B1245" s="7" t="s">
        <v>334</v>
      </c>
      <c r="C1245" s="5">
        <v>555.39</v>
      </c>
      <c r="D1245" s="5">
        <v>2261.85</v>
      </c>
    </row>
    <row r="1246" spans="1:4" x14ac:dyDescent="0.25">
      <c r="A1246" s="50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>
        <v>51120501</v>
      </c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>
        <v>51120503</v>
      </c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/>
      <c r="D1251" s="5"/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69">
        <f>SUM(C1243:C1252)</f>
        <v>76802.83</v>
      </c>
      <c r="D1253" s="69">
        <f>SUM(D1243:D1252)</f>
        <v>63367.57</v>
      </c>
    </row>
    <row r="1254" spans="1:4" x14ac:dyDescent="0.25">
      <c r="A1254" s="12">
        <v>5113</v>
      </c>
      <c r="B1254" s="13" t="s">
        <v>336</v>
      </c>
      <c r="C1254" s="70"/>
      <c r="D1254" s="70"/>
    </row>
    <row r="1255" spans="1:4" x14ac:dyDescent="0.25">
      <c r="A1255" s="6">
        <v>511301</v>
      </c>
      <c r="B1255" s="7" t="s">
        <v>86</v>
      </c>
      <c r="C1255" s="5"/>
      <c r="D1255" s="5"/>
    </row>
    <row r="1256" spans="1:4" x14ac:dyDescent="0.25">
      <c r="A1256" s="6">
        <v>511302</v>
      </c>
      <c r="B1256" s="7" t="s">
        <v>87</v>
      </c>
      <c r="C1256" s="5"/>
      <c r="D1256" s="5"/>
    </row>
    <row r="1257" spans="1:4" x14ac:dyDescent="0.25">
      <c r="A1257" s="6">
        <v>511303</v>
      </c>
      <c r="B1257" s="7" t="s">
        <v>334</v>
      </c>
      <c r="C1257" s="5"/>
      <c r="D1257" s="5"/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>
        <v>51130501</v>
      </c>
      <c r="B1260" s="7" t="s">
        <v>207</v>
      </c>
      <c r="C1260" s="5"/>
      <c r="D1260" s="5"/>
    </row>
    <row r="1261" spans="1:4" x14ac:dyDescent="0.25">
      <c r="A1261" s="6">
        <v>51130502</v>
      </c>
      <c r="B1261" s="7" t="s">
        <v>208</v>
      </c>
      <c r="C1261" s="5"/>
      <c r="D1261" s="5"/>
    </row>
    <row r="1262" spans="1:4" x14ac:dyDescent="0.25">
      <c r="A1262" s="6">
        <v>51130503</v>
      </c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/>
      <c r="D1263" s="5"/>
    </row>
    <row r="1264" spans="1:4" ht="15.75" thickBot="1" x14ac:dyDescent="0.3">
      <c r="A1264" s="19">
        <v>511307</v>
      </c>
      <c r="B1264" s="20" t="s">
        <v>92</v>
      </c>
      <c r="C1264" s="71"/>
      <c r="D1264" s="71"/>
    </row>
    <row r="1265" spans="1:4" ht="15.75" thickBot="1" x14ac:dyDescent="0.3">
      <c r="A1265" s="9" t="s">
        <v>18</v>
      </c>
      <c r="B1265" s="10"/>
      <c r="C1265" s="69">
        <f>SUM(C1255:C1264)</f>
        <v>0</v>
      </c>
      <c r="D1265" s="69">
        <f>SUM(D1255:D1264)</f>
        <v>0</v>
      </c>
    </row>
    <row r="1266" spans="1:4" x14ac:dyDescent="0.25">
      <c r="A1266" s="12">
        <v>5114</v>
      </c>
      <c r="B1266" s="13" t="s">
        <v>337</v>
      </c>
      <c r="C1266" s="70"/>
      <c r="D1266" s="70"/>
    </row>
    <row r="1267" spans="1:4" x14ac:dyDescent="0.25">
      <c r="A1267" s="6">
        <v>511401</v>
      </c>
      <c r="B1267" s="7" t="s">
        <v>338</v>
      </c>
      <c r="C1267" s="5"/>
      <c r="D1267" s="5"/>
    </row>
    <row r="1268" spans="1:4" x14ac:dyDescent="0.25">
      <c r="A1268" s="6">
        <v>511402</v>
      </c>
      <c r="B1268" s="7" t="s">
        <v>339</v>
      </c>
      <c r="C1268" s="5"/>
      <c r="D1268" s="5"/>
    </row>
    <row r="1269" spans="1:4" x14ac:dyDescent="0.25">
      <c r="A1269" s="6">
        <v>511403</v>
      </c>
      <c r="B1269" s="7" t="s">
        <v>340</v>
      </c>
      <c r="C1269" s="5"/>
      <c r="D1269" s="5"/>
    </row>
    <row r="1270" spans="1:4" x14ac:dyDescent="0.25">
      <c r="A1270" s="6">
        <v>511404</v>
      </c>
      <c r="B1270" s="7" t="s">
        <v>341</v>
      </c>
      <c r="C1270" s="5"/>
      <c r="D1270" s="5"/>
    </row>
    <row r="1271" spans="1:4" x14ac:dyDescent="0.25">
      <c r="A1271" s="6">
        <v>511405</v>
      </c>
      <c r="B1271" s="7" t="s">
        <v>342</v>
      </c>
      <c r="C1271" s="5"/>
      <c r="D1271" s="5"/>
    </row>
    <row r="1272" spans="1:4" x14ac:dyDescent="0.25">
      <c r="A1272" s="6">
        <v>511406</v>
      </c>
      <c r="B1272" s="7" t="s">
        <v>343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>
        <v>51140801</v>
      </c>
      <c r="B1275" s="7" t="s">
        <v>207</v>
      </c>
      <c r="C1275" s="5"/>
      <c r="D1275" s="5"/>
    </row>
    <row r="1276" spans="1:4" x14ac:dyDescent="0.25">
      <c r="A1276" s="6">
        <v>51140802</v>
      </c>
      <c r="B1276" s="7" t="s">
        <v>208</v>
      </c>
      <c r="C1276" s="5"/>
      <c r="D1276" s="5"/>
    </row>
    <row r="1277" spans="1:4" x14ac:dyDescent="0.25">
      <c r="A1277" s="6">
        <v>51140803</v>
      </c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344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71"/>
      <c r="D1280" s="71"/>
    </row>
    <row r="1281" spans="1:4" ht="15.75" thickBot="1" x14ac:dyDescent="0.3">
      <c r="A1281" s="9" t="s">
        <v>18</v>
      </c>
      <c r="B1281" s="51"/>
      <c r="C1281" s="69">
        <f>SUM(C1267:C1280)</f>
        <v>0</v>
      </c>
      <c r="D1281" s="69">
        <f>SUM(D1267:D1280)</f>
        <v>0</v>
      </c>
    </row>
    <row r="1282" spans="1:4" x14ac:dyDescent="0.25">
      <c r="A1282" s="12">
        <v>5115</v>
      </c>
      <c r="B1282" s="13" t="s">
        <v>345</v>
      </c>
      <c r="C1282" s="70"/>
      <c r="D1282" s="70"/>
    </row>
    <row r="1283" spans="1:4" x14ac:dyDescent="0.25">
      <c r="A1283" s="6">
        <v>511501</v>
      </c>
      <c r="B1283" s="7" t="s">
        <v>338</v>
      </c>
      <c r="C1283" s="5"/>
      <c r="D1283" s="5"/>
    </row>
    <row r="1284" spans="1:4" x14ac:dyDescent="0.25">
      <c r="A1284" s="6">
        <v>511502</v>
      </c>
      <c r="B1284" s="7" t="s">
        <v>339</v>
      </c>
      <c r="C1284" s="5"/>
      <c r="D1284" s="5"/>
    </row>
    <row r="1285" spans="1:4" x14ac:dyDescent="0.25">
      <c r="A1285" s="6">
        <v>511503</v>
      </c>
      <c r="B1285" s="7" t="s">
        <v>340</v>
      </c>
      <c r="C1285" s="5"/>
      <c r="D1285" s="5"/>
    </row>
    <row r="1286" spans="1:4" x14ac:dyDescent="0.25">
      <c r="A1286" s="6">
        <v>511504</v>
      </c>
      <c r="B1286" s="7" t="s">
        <v>341</v>
      </c>
      <c r="C1286" s="5"/>
      <c r="D1286" s="5"/>
    </row>
    <row r="1287" spans="1:4" x14ac:dyDescent="0.25">
      <c r="A1287" s="6">
        <v>511505</v>
      </c>
      <c r="B1287" s="7" t="s">
        <v>342</v>
      </c>
      <c r="C1287" s="5"/>
      <c r="D1287" s="5"/>
    </row>
    <row r="1288" spans="1:4" x14ac:dyDescent="0.25">
      <c r="A1288" s="6">
        <v>511506</v>
      </c>
      <c r="B1288" s="7" t="s">
        <v>343</v>
      </c>
      <c r="C1288" s="5"/>
      <c r="D1288" s="5"/>
    </row>
    <row r="1289" spans="1:4" x14ac:dyDescent="0.25">
      <c r="A1289" s="16">
        <v>511507</v>
      </c>
      <c r="B1289" s="7" t="s">
        <v>117</v>
      </c>
      <c r="C1289" s="71"/>
      <c r="D1289" s="71"/>
    </row>
    <row r="1290" spans="1:4" x14ac:dyDescent="0.25">
      <c r="A1290" s="16">
        <v>511508</v>
      </c>
      <c r="B1290" s="7" t="s">
        <v>118</v>
      </c>
      <c r="C1290" s="71"/>
      <c r="D1290" s="71"/>
    </row>
    <row r="1291" spans="1:4" x14ac:dyDescent="0.25">
      <c r="A1291" s="16">
        <v>51150801</v>
      </c>
      <c r="B1291" s="7" t="s">
        <v>207</v>
      </c>
      <c r="C1291" s="71"/>
      <c r="D1291" s="71"/>
    </row>
    <row r="1292" spans="1:4" x14ac:dyDescent="0.25">
      <c r="A1292" s="16">
        <v>51150802</v>
      </c>
      <c r="B1292" s="7" t="s">
        <v>208</v>
      </c>
      <c r="C1292" s="71"/>
      <c r="D1292" s="71"/>
    </row>
    <row r="1293" spans="1:4" x14ac:dyDescent="0.25">
      <c r="A1293" s="16">
        <v>51150803</v>
      </c>
      <c r="B1293" s="7" t="s">
        <v>209</v>
      </c>
      <c r="C1293" s="71"/>
      <c r="D1293" s="71"/>
    </row>
    <row r="1294" spans="1:4" x14ac:dyDescent="0.25">
      <c r="A1294" s="16">
        <v>511509</v>
      </c>
      <c r="B1294" s="7" t="s">
        <v>344</v>
      </c>
      <c r="C1294" s="71"/>
      <c r="D1294" s="71"/>
    </row>
    <row r="1295" spans="1:4" x14ac:dyDescent="0.25">
      <c r="A1295" s="16">
        <v>511510</v>
      </c>
      <c r="B1295" s="7" t="s">
        <v>243</v>
      </c>
      <c r="C1295" s="71"/>
      <c r="D1295" s="71"/>
    </row>
    <row r="1296" spans="1:4" ht="15.75" thickBot="1" x14ac:dyDescent="0.3">
      <c r="A1296" s="16">
        <v>511511</v>
      </c>
      <c r="B1296" s="17" t="s">
        <v>121</v>
      </c>
      <c r="C1296" s="71"/>
      <c r="D1296" s="71"/>
    </row>
    <row r="1297" spans="1:4" ht="15.75" thickBot="1" x14ac:dyDescent="0.3">
      <c r="A1297" s="9" t="s">
        <v>18</v>
      </c>
      <c r="B1297" s="10"/>
      <c r="C1297" s="69">
        <f>SUM(C1283:C1296)</f>
        <v>0</v>
      </c>
      <c r="D1297" s="69">
        <f>SUM(D1283:D1296)</f>
        <v>0</v>
      </c>
    </row>
    <row r="1298" spans="1:4" x14ac:dyDescent="0.25">
      <c r="A1298" s="12">
        <v>5116</v>
      </c>
      <c r="B1298" s="13" t="s">
        <v>346</v>
      </c>
      <c r="C1298" s="70"/>
      <c r="D1298" s="70"/>
    </row>
    <row r="1299" spans="1:4" x14ac:dyDescent="0.25">
      <c r="A1299" s="6">
        <v>511601</v>
      </c>
      <c r="B1299" s="7" t="s">
        <v>347</v>
      </c>
      <c r="C1299" s="5"/>
      <c r="D1299" s="5"/>
    </row>
    <row r="1300" spans="1:4" x14ac:dyDescent="0.25">
      <c r="A1300" s="6">
        <v>511602</v>
      </c>
      <c r="B1300" s="7" t="s">
        <v>348</v>
      </c>
      <c r="C1300" s="5"/>
      <c r="D1300" s="5"/>
    </row>
    <row r="1301" spans="1:4" x14ac:dyDescent="0.25">
      <c r="A1301" s="6">
        <v>511603</v>
      </c>
      <c r="B1301" s="7" t="s">
        <v>349</v>
      </c>
      <c r="C1301" s="5"/>
      <c r="D1301" s="5"/>
    </row>
    <row r="1302" spans="1:4" x14ac:dyDescent="0.25">
      <c r="A1302" s="6">
        <v>511604</v>
      </c>
      <c r="B1302" s="7" t="s">
        <v>350</v>
      </c>
      <c r="C1302" s="5"/>
      <c r="D1302" s="5"/>
    </row>
    <row r="1303" spans="1:4" x14ac:dyDescent="0.25">
      <c r="A1303" s="6">
        <v>511605</v>
      </c>
      <c r="B1303" s="7" t="s">
        <v>351</v>
      </c>
      <c r="C1303" s="5"/>
      <c r="D1303" s="5"/>
    </row>
    <row r="1304" spans="1:4" x14ac:dyDescent="0.25">
      <c r="A1304" s="6">
        <v>511606</v>
      </c>
      <c r="B1304" s="7" t="s">
        <v>352</v>
      </c>
      <c r="C1304" s="5"/>
      <c r="D1304" s="5"/>
    </row>
    <row r="1305" spans="1:4" x14ac:dyDescent="0.25">
      <c r="A1305" s="6">
        <v>511607</v>
      </c>
      <c r="B1305" s="7" t="s">
        <v>353</v>
      </c>
      <c r="C1305" s="5"/>
      <c r="D1305" s="5"/>
    </row>
    <row r="1306" spans="1:4" x14ac:dyDescent="0.25">
      <c r="A1306" s="6">
        <v>511608</v>
      </c>
      <c r="B1306" s="7" t="s">
        <v>354</v>
      </c>
      <c r="C1306" s="5"/>
      <c r="D1306" s="5"/>
    </row>
    <row r="1307" spans="1:4" x14ac:dyDescent="0.25">
      <c r="A1307" s="6">
        <v>511609</v>
      </c>
      <c r="B1307" s="7" t="s">
        <v>355</v>
      </c>
      <c r="C1307" s="5"/>
      <c r="D1307" s="5"/>
    </row>
    <row r="1308" spans="1:4" x14ac:dyDescent="0.25">
      <c r="A1308" s="6">
        <v>511610</v>
      </c>
      <c r="B1308" s="7" t="s">
        <v>356</v>
      </c>
      <c r="C1308" s="5"/>
      <c r="D1308" s="5"/>
    </row>
    <row r="1309" spans="1:4" x14ac:dyDescent="0.25">
      <c r="A1309" s="6">
        <v>511611</v>
      </c>
      <c r="B1309" s="7" t="s">
        <v>357</v>
      </c>
      <c r="C1309" s="5"/>
      <c r="D1309" s="5"/>
    </row>
    <row r="1310" spans="1:4" x14ac:dyDescent="0.25">
      <c r="A1310" s="6">
        <v>511612</v>
      </c>
      <c r="B1310" s="7" t="s">
        <v>358</v>
      </c>
      <c r="C1310" s="5"/>
      <c r="D1310" s="5"/>
    </row>
    <row r="1311" spans="1:4" x14ac:dyDescent="0.25">
      <c r="A1311" s="6">
        <v>511613</v>
      </c>
      <c r="B1311" s="7" t="s">
        <v>359</v>
      </c>
      <c r="C1311" s="5"/>
      <c r="D1311" s="5"/>
    </row>
    <row r="1312" spans="1:4" x14ac:dyDescent="0.25">
      <c r="A1312" s="6">
        <v>511614</v>
      </c>
      <c r="B1312" s="7" t="s">
        <v>360</v>
      </c>
      <c r="C1312" s="5"/>
      <c r="D1312" s="5"/>
    </row>
    <row r="1313" spans="1:4" x14ac:dyDescent="0.25">
      <c r="A1313" s="6">
        <v>511615</v>
      </c>
      <c r="B1313" s="7" t="s">
        <v>361</v>
      </c>
      <c r="C1313" s="5"/>
      <c r="D1313" s="5"/>
    </row>
    <row r="1314" spans="1:4" x14ac:dyDescent="0.25">
      <c r="A1314" s="6">
        <v>511616</v>
      </c>
      <c r="B1314" s="7" t="s">
        <v>362</v>
      </c>
      <c r="C1314" s="5"/>
      <c r="D1314" s="5"/>
    </row>
    <row r="1315" spans="1:4" x14ac:dyDescent="0.25">
      <c r="A1315" s="6">
        <v>511617</v>
      </c>
      <c r="B1315" s="7" t="s">
        <v>363</v>
      </c>
      <c r="C1315" s="5"/>
      <c r="D1315" s="5"/>
    </row>
    <row r="1316" spans="1:4" x14ac:dyDescent="0.25">
      <c r="A1316" s="6">
        <v>511618</v>
      </c>
      <c r="B1316" s="7" t="s">
        <v>364</v>
      </c>
      <c r="C1316" s="5"/>
      <c r="D1316" s="5"/>
    </row>
    <row r="1317" spans="1:4" x14ac:dyDescent="0.25">
      <c r="A1317" s="6">
        <v>511619</v>
      </c>
      <c r="B1317" s="7" t="s">
        <v>365</v>
      </c>
      <c r="C1317" s="5"/>
      <c r="D1317" s="5"/>
    </row>
    <row r="1318" spans="1:4" x14ac:dyDescent="0.25">
      <c r="A1318" s="6">
        <v>511620</v>
      </c>
      <c r="B1318" s="7" t="s">
        <v>366</v>
      </c>
      <c r="C1318" s="5"/>
      <c r="D1318" s="5"/>
    </row>
    <row r="1319" spans="1:4" x14ac:dyDescent="0.25">
      <c r="A1319" s="6">
        <v>511621</v>
      </c>
      <c r="B1319" s="7" t="s">
        <v>367</v>
      </c>
      <c r="C1319" s="5"/>
      <c r="D1319" s="5"/>
    </row>
    <row r="1320" spans="1:4" x14ac:dyDescent="0.25">
      <c r="A1320" s="6">
        <v>511622</v>
      </c>
      <c r="B1320" s="7" t="s">
        <v>368</v>
      </c>
      <c r="C1320" s="5"/>
      <c r="D1320" s="5"/>
    </row>
    <row r="1321" spans="1:4" x14ac:dyDescent="0.25">
      <c r="A1321" s="6">
        <v>511623</v>
      </c>
      <c r="B1321" s="7" t="s">
        <v>369</v>
      </c>
      <c r="C1321" s="5"/>
      <c r="D1321" s="5"/>
    </row>
    <row r="1322" spans="1:4" x14ac:dyDescent="0.25">
      <c r="A1322" s="6">
        <v>511624</v>
      </c>
      <c r="B1322" s="7" t="s">
        <v>370</v>
      </c>
      <c r="C1322" s="5"/>
      <c r="D1322" s="5"/>
    </row>
    <row r="1323" spans="1:4" x14ac:dyDescent="0.25">
      <c r="A1323" s="6">
        <v>511625</v>
      </c>
      <c r="B1323" s="7" t="s">
        <v>371</v>
      </c>
      <c r="C1323" s="5"/>
      <c r="D1323" s="5"/>
    </row>
    <row r="1324" spans="1:4" x14ac:dyDescent="0.25">
      <c r="A1324" s="6">
        <v>511626</v>
      </c>
      <c r="B1324" s="7" t="s">
        <v>372</v>
      </c>
      <c r="C1324" s="5"/>
      <c r="D1324" s="5"/>
    </row>
    <row r="1325" spans="1:4" x14ac:dyDescent="0.25">
      <c r="A1325" s="6">
        <v>511627</v>
      </c>
      <c r="B1325" s="7" t="s">
        <v>373</v>
      </c>
      <c r="C1325" s="5"/>
      <c r="D1325" s="5"/>
    </row>
    <row r="1326" spans="1:4" x14ac:dyDescent="0.25">
      <c r="A1326" s="6">
        <v>511628</v>
      </c>
      <c r="B1326" s="7" t="s">
        <v>374</v>
      </c>
      <c r="C1326" s="5"/>
      <c r="D1326" s="5"/>
    </row>
    <row r="1327" spans="1:4" x14ac:dyDescent="0.25">
      <c r="A1327" s="6">
        <v>511629</v>
      </c>
      <c r="B1327" s="7" t="s">
        <v>375</v>
      </c>
      <c r="C1327" s="5"/>
      <c r="D1327" s="5"/>
    </row>
    <row r="1328" spans="1:4" x14ac:dyDescent="0.25">
      <c r="A1328" s="6">
        <v>511630</v>
      </c>
      <c r="B1328" s="7" t="s">
        <v>376</v>
      </c>
      <c r="C1328" s="5"/>
      <c r="D1328" s="5"/>
    </row>
    <row r="1329" spans="1:4" x14ac:dyDescent="0.25">
      <c r="A1329" s="6">
        <v>511631</v>
      </c>
      <c r="B1329" s="7" t="s">
        <v>377</v>
      </c>
      <c r="C1329" s="5"/>
      <c r="D1329" s="5"/>
    </row>
    <row r="1330" spans="1:4" x14ac:dyDescent="0.25">
      <c r="A1330" s="6">
        <v>511632</v>
      </c>
      <c r="B1330" s="7" t="s">
        <v>378</v>
      </c>
      <c r="C1330" s="5"/>
      <c r="D1330" s="5"/>
    </row>
    <row r="1331" spans="1:4" x14ac:dyDescent="0.25">
      <c r="A1331" s="6">
        <v>511633</v>
      </c>
      <c r="B1331" s="7" t="s">
        <v>379</v>
      </c>
      <c r="C1331" s="5"/>
      <c r="D1331" s="5"/>
    </row>
    <row r="1332" spans="1:4" x14ac:dyDescent="0.25">
      <c r="A1332" s="6">
        <v>511634</v>
      </c>
      <c r="B1332" s="7" t="s">
        <v>380</v>
      </c>
      <c r="C1332" s="5"/>
      <c r="D1332" s="5"/>
    </row>
    <row r="1333" spans="1:4" x14ac:dyDescent="0.25">
      <c r="A1333" s="6">
        <v>511635</v>
      </c>
      <c r="B1333" s="7" t="s">
        <v>381</v>
      </c>
      <c r="C1333" s="5"/>
      <c r="D1333" s="5"/>
    </row>
    <row r="1334" spans="1:4" x14ac:dyDescent="0.25">
      <c r="A1334" s="6">
        <v>511636</v>
      </c>
      <c r="B1334" s="7" t="s">
        <v>382</v>
      </c>
      <c r="C1334" s="5"/>
      <c r="D1334" s="5"/>
    </row>
    <row r="1335" spans="1:4" x14ac:dyDescent="0.25">
      <c r="A1335" s="6">
        <v>511637</v>
      </c>
      <c r="B1335" s="7" t="s">
        <v>383</v>
      </c>
      <c r="C1335" s="5"/>
      <c r="D1335" s="5"/>
    </row>
    <row r="1336" spans="1:4" x14ac:dyDescent="0.25">
      <c r="A1336" s="6">
        <v>511638</v>
      </c>
      <c r="B1336" s="7" t="s">
        <v>384</v>
      </c>
      <c r="C1336" s="5"/>
      <c r="D1336" s="5"/>
    </row>
    <row r="1337" spans="1:4" x14ac:dyDescent="0.25">
      <c r="A1337" s="6">
        <v>511639</v>
      </c>
      <c r="B1337" s="7" t="s">
        <v>385</v>
      </c>
      <c r="C1337" s="5"/>
      <c r="D1337" s="5"/>
    </row>
    <row r="1338" spans="1:4" x14ac:dyDescent="0.25">
      <c r="A1338" s="6">
        <v>511640</v>
      </c>
      <c r="B1338" s="7" t="s">
        <v>386</v>
      </c>
      <c r="C1338" s="5"/>
      <c r="D1338" s="5"/>
    </row>
    <row r="1339" spans="1:4" x14ac:dyDescent="0.25">
      <c r="A1339" s="6">
        <v>511641</v>
      </c>
      <c r="B1339" s="7" t="s">
        <v>387</v>
      </c>
      <c r="C1339" s="5"/>
      <c r="D1339" s="5"/>
    </row>
    <row r="1340" spans="1:4" x14ac:dyDescent="0.25">
      <c r="A1340" s="6">
        <v>511642</v>
      </c>
      <c r="B1340" s="7" t="s">
        <v>388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/>
      <c r="D1342" s="5"/>
    </row>
    <row r="1343" spans="1:4" x14ac:dyDescent="0.25">
      <c r="A1343" s="16">
        <v>511645</v>
      </c>
      <c r="B1343" s="17" t="s">
        <v>169</v>
      </c>
      <c r="C1343" s="71"/>
      <c r="D1343" s="71"/>
    </row>
    <row r="1344" spans="1:4" x14ac:dyDescent="0.25">
      <c r="A1344" s="16">
        <v>511646</v>
      </c>
      <c r="B1344" s="17" t="s">
        <v>170</v>
      </c>
      <c r="C1344" s="71"/>
      <c r="D1344" s="71"/>
    </row>
    <row r="1345" spans="1:4" x14ac:dyDescent="0.25">
      <c r="A1345" s="16">
        <v>511647</v>
      </c>
      <c r="B1345" s="17" t="s">
        <v>171</v>
      </c>
      <c r="C1345" s="71"/>
      <c r="D1345" s="71"/>
    </row>
    <row r="1346" spans="1:4" x14ac:dyDescent="0.25">
      <c r="A1346" s="16">
        <v>511648</v>
      </c>
      <c r="B1346" s="17" t="s">
        <v>389</v>
      </c>
      <c r="C1346" s="71"/>
      <c r="D1346" s="71"/>
    </row>
    <row r="1347" spans="1:4" x14ac:dyDescent="0.25">
      <c r="A1347" s="16">
        <v>511649</v>
      </c>
      <c r="B1347" s="17" t="s">
        <v>390</v>
      </c>
      <c r="C1347" s="71"/>
      <c r="D1347" s="71"/>
    </row>
    <row r="1348" spans="1:4" ht="15.75" thickBot="1" x14ac:dyDescent="0.3">
      <c r="A1348" s="16">
        <v>511660</v>
      </c>
      <c r="B1348" s="17" t="s">
        <v>38</v>
      </c>
      <c r="C1348" s="71"/>
      <c r="D1348" s="71"/>
    </row>
    <row r="1349" spans="1:4" ht="15.75" thickBot="1" x14ac:dyDescent="0.3">
      <c r="A1349" s="9" t="s">
        <v>18</v>
      </c>
      <c r="B1349" s="10"/>
      <c r="C1349" s="69">
        <f>SUM(C1299:C1348)</f>
        <v>0</v>
      </c>
      <c r="D1349" s="69">
        <f>SUM(D1299:D1348)</f>
        <v>0</v>
      </c>
    </row>
    <row r="1350" spans="1:4" x14ac:dyDescent="0.25">
      <c r="A1350" s="12">
        <v>52</v>
      </c>
      <c r="B1350" s="13" t="s">
        <v>391</v>
      </c>
      <c r="C1350" s="70"/>
      <c r="D1350" s="70"/>
    </row>
    <row r="1351" spans="1:4" x14ac:dyDescent="0.25">
      <c r="A1351" s="3">
        <v>5201</v>
      </c>
      <c r="B1351" s="4" t="s">
        <v>392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393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394</v>
      </c>
      <c r="C1357" s="5"/>
      <c r="D1357" s="5"/>
    </row>
    <row r="1358" spans="1:4" x14ac:dyDescent="0.25">
      <c r="A1358" s="6">
        <v>520107</v>
      </c>
      <c r="B1358" s="7" t="s">
        <v>395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>
        <v>52010801</v>
      </c>
      <c r="B1360" s="7" t="s">
        <v>207</v>
      </c>
      <c r="C1360" s="5"/>
      <c r="D1360" s="5"/>
    </row>
    <row r="1361" spans="1:4" x14ac:dyDescent="0.25">
      <c r="A1361" s="6">
        <v>52010802</v>
      </c>
      <c r="B1361" s="7" t="s">
        <v>208</v>
      </c>
      <c r="C1361" s="5"/>
      <c r="D1361" s="5"/>
    </row>
    <row r="1362" spans="1:4" x14ac:dyDescent="0.25">
      <c r="A1362" s="6">
        <v>52010803</v>
      </c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7"/>
      <c r="D1363" s="77"/>
    </row>
    <row r="1364" spans="1:4" ht="15.75" thickBot="1" x14ac:dyDescent="0.3">
      <c r="A1364" s="9" t="s">
        <v>18</v>
      </c>
      <c r="B1364" s="10"/>
      <c r="C1364" s="69">
        <f>SUM(C1352:C1363)</f>
        <v>0</v>
      </c>
      <c r="D1364" s="69">
        <f>SUM(D1352:D1363)</f>
        <v>0</v>
      </c>
    </row>
    <row r="1365" spans="1:4" x14ac:dyDescent="0.25">
      <c r="A1365" s="12">
        <v>5202</v>
      </c>
      <c r="B1365" s="13" t="s">
        <v>396</v>
      </c>
      <c r="C1365" s="70"/>
      <c r="D1365" s="70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393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394</v>
      </c>
      <c r="C1371" s="5"/>
      <c r="D1371" s="5"/>
    </row>
    <row r="1372" spans="1:4" x14ac:dyDescent="0.25">
      <c r="A1372" s="6">
        <v>520207</v>
      </c>
      <c r="B1372" s="7" t="s">
        <v>395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>
        <v>52020801</v>
      </c>
      <c r="B1374" s="7" t="s">
        <v>207</v>
      </c>
      <c r="C1374" s="5"/>
      <c r="D1374" s="5"/>
    </row>
    <row r="1375" spans="1:4" x14ac:dyDescent="0.25">
      <c r="A1375" s="6">
        <v>52020802</v>
      </c>
      <c r="B1375" s="7" t="s">
        <v>208</v>
      </c>
      <c r="C1375" s="5"/>
      <c r="D1375" s="5"/>
    </row>
    <row r="1376" spans="1:4" x14ac:dyDescent="0.25">
      <c r="A1376" s="6">
        <v>52020803</v>
      </c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7"/>
      <c r="D1377" s="77"/>
    </row>
    <row r="1378" spans="1:4" ht="15.75" thickBot="1" x14ac:dyDescent="0.3">
      <c r="A1378" s="9" t="s">
        <v>18</v>
      </c>
      <c r="B1378" s="10"/>
      <c r="C1378" s="69">
        <f>SUM(C1366:C1377)</f>
        <v>0</v>
      </c>
      <c r="D1378" s="69">
        <f>SUM(D1366:D1377)</f>
        <v>0</v>
      </c>
    </row>
    <row r="1379" spans="1:4" x14ac:dyDescent="0.25">
      <c r="A1379" s="12">
        <v>5203</v>
      </c>
      <c r="B1379" s="13" t="s">
        <v>397</v>
      </c>
      <c r="C1379" s="70"/>
      <c r="D1379" s="70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>
        <v>52030501</v>
      </c>
      <c r="B1385" s="7" t="s">
        <v>207</v>
      </c>
      <c r="C1385" s="5"/>
      <c r="D1385" s="5"/>
    </row>
    <row r="1386" spans="1:4" x14ac:dyDescent="0.25">
      <c r="A1386" s="6">
        <v>52030502</v>
      </c>
      <c r="B1386" s="7" t="s">
        <v>208</v>
      </c>
      <c r="C1386" s="5"/>
      <c r="D1386" s="5"/>
    </row>
    <row r="1387" spans="1:4" x14ac:dyDescent="0.25">
      <c r="A1387" s="6">
        <v>52030503</v>
      </c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7"/>
      <c r="D1389" s="77"/>
    </row>
    <row r="1390" spans="1:4" ht="15.75" thickBot="1" x14ac:dyDescent="0.3">
      <c r="A1390" s="9" t="s">
        <v>18</v>
      </c>
      <c r="B1390" s="10"/>
      <c r="C1390" s="69">
        <f>SUM(C1380:C1389)</f>
        <v>0</v>
      </c>
      <c r="D1390" s="69">
        <f>SUM(D1380:D1389)</f>
        <v>0</v>
      </c>
    </row>
    <row r="1391" spans="1:4" x14ac:dyDescent="0.25">
      <c r="A1391" s="12">
        <v>5204</v>
      </c>
      <c r="B1391" s="13" t="s">
        <v>398</v>
      </c>
      <c r="C1391" s="70"/>
      <c r="D1391" s="70"/>
    </row>
    <row r="1392" spans="1:4" x14ac:dyDescent="0.25">
      <c r="A1392" s="6">
        <v>520401</v>
      </c>
      <c r="B1392" s="7" t="s">
        <v>399</v>
      </c>
      <c r="C1392" s="5"/>
      <c r="D1392" s="5"/>
    </row>
    <row r="1393" spans="1:4" x14ac:dyDescent="0.25">
      <c r="A1393" s="6">
        <v>520402</v>
      </c>
      <c r="B1393" s="7" t="s">
        <v>400</v>
      </c>
      <c r="C1393" s="5"/>
      <c r="D1393" s="5"/>
    </row>
    <row r="1394" spans="1:4" x14ac:dyDescent="0.25">
      <c r="A1394" s="6">
        <v>520403</v>
      </c>
      <c r="B1394" s="7" t="s">
        <v>401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>
        <v>52040601</v>
      </c>
      <c r="B1398" s="7" t="s">
        <v>207</v>
      </c>
      <c r="C1398" s="5"/>
      <c r="D1398" s="5"/>
    </row>
    <row r="1399" spans="1:4" x14ac:dyDescent="0.25">
      <c r="A1399" s="6">
        <v>52040602</v>
      </c>
      <c r="B1399" s="7" t="s">
        <v>208</v>
      </c>
      <c r="C1399" s="5"/>
      <c r="D1399" s="5"/>
    </row>
    <row r="1400" spans="1:4" x14ac:dyDescent="0.25">
      <c r="A1400" s="6">
        <v>52040603</v>
      </c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7"/>
      <c r="D1402" s="77"/>
    </row>
    <row r="1403" spans="1:4" ht="15.75" thickBot="1" x14ac:dyDescent="0.3">
      <c r="A1403" s="9" t="s">
        <v>18</v>
      </c>
      <c r="B1403" s="10"/>
      <c r="C1403" s="69">
        <f>SUM(C1392:C1402)</f>
        <v>0</v>
      </c>
      <c r="D1403" s="69">
        <f>SUM(D1392:D1402)</f>
        <v>0</v>
      </c>
    </row>
    <row r="1404" spans="1:4" x14ac:dyDescent="0.25">
      <c r="A1404" s="12">
        <v>5205</v>
      </c>
      <c r="B1404" s="13" t="s">
        <v>214</v>
      </c>
      <c r="C1404" s="70"/>
      <c r="D1404" s="70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>
        <v>52050501</v>
      </c>
      <c r="B1410" s="7" t="s">
        <v>207</v>
      </c>
      <c r="C1410" s="5"/>
      <c r="D1410" s="5"/>
    </row>
    <row r="1411" spans="1:4" x14ac:dyDescent="0.25">
      <c r="A1411" s="6">
        <v>52050502</v>
      </c>
      <c r="B1411" s="7" t="s">
        <v>208</v>
      </c>
      <c r="C1411" s="5"/>
      <c r="D1411" s="5"/>
    </row>
    <row r="1412" spans="1:4" x14ac:dyDescent="0.25">
      <c r="A1412" s="6">
        <v>52050503</v>
      </c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71"/>
      <c r="D1414" s="71"/>
    </row>
    <row r="1415" spans="1:4" ht="15.75" thickBot="1" x14ac:dyDescent="0.3">
      <c r="A1415" s="9" t="s">
        <v>18</v>
      </c>
      <c r="B1415" s="10"/>
      <c r="C1415" s="69">
        <f>SUM(C1405:C1414)</f>
        <v>0</v>
      </c>
      <c r="D1415" s="69">
        <f>SUM(D1405:D1414)</f>
        <v>0</v>
      </c>
    </row>
    <row r="1416" spans="1:4" x14ac:dyDescent="0.25">
      <c r="A1416" s="12">
        <v>5206</v>
      </c>
      <c r="B1416" s="13" t="s">
        <v>402</v>
      </c>
      <c r="C1416" s="70"/>
      <c r="D1416" s="70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>
        <v>52060401</v>
      </c>
      <c r="B1421" s="7" t="s">
        <v>207</v>
      </c>
      <c r="C1421" s="5"/>
      <c r="D1421" s="5"/>
    </row>
    <row r="1422" spans="1:4" x14ac:dyDescent="0.25">
      <c r="A1422" s="6">
        <v>52060402</v>
      </c>
      <c r="B1422" s="7" t="s">
        <v>208</v>
      </c>
      <c r="C1422" s="5"/>
      <c r="D1422" s="5"/>
    </row>
    <row r="1423" spans="1:4" x14ac:dyDescent="0.25">
      <c r="A1423" s="6">
        <v>52060403</v>
      </c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7"/>
      <c r="D1425" s="77"/>
    </row>
    <row r="1426" spans="1:4" ht="15.75" thickBot="1" x14ac:dyDescent="0.3">
      <c r="A1426" s="9" t="s">
        <v>18</v>
      </c>
      <c r="B1426" s="10"/>
      <c r="C1426" s="69">
        <f>SUM(C1417:C1425)</f>
        <v>0</v>
      </c>
      <c r="D1426" s="69">
        <f>SUM(D1417:D1425)</f>
        <v>0</v>
      </c>
    </row>
    <row r="1427" spans="1:4" x14ac:dyDescent="0.25">
      <c r="A1427" s="12">
        <v>5207</v>
      </c>
      <c r="B1427" s="13" t="s">
        <v>403</v>
      </c>
      <c r="C1427" s="70"/>
      <c r="D1427" s="70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>
        <v>52070401</v>
      </c>
      <c r="B1432" s="7" t="s">
        <v>207</v>
      </c>
      <c r="C1432" s="5"/>
      <c r="D1432" s="5"/>
    </row>
    <row r="1433" spans="1:4" x14ac:dyDescent="0.25">
      <c r="A1433" s="6">
        <v>52070402</v>
      </c>
      <c r="B1433" s="7" t="s">
        <v>208</v>
      </c>
      <c r="C1433" s="5"/>
      <c r="D1433" s="5"/>
    </row>
    <row r="1434" spans="1:4" x14ac:dyDescent="0.25">
      <c r="A1434" s="6">
        <v>52070403</v>
      </c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7"/>
      <c r="D1436" s="77"/>
    </row>
    <row r="1437" spans="1:4" ht="15.75" thickBot="1" x14ac:dyDescent="0.3">
      <c r="A1437" s="9" t="s">
        <v>18</v>
      </c>
      <c r="B1437" s="10"/>
      <c r="C1437" s="69">
        <f>SUM(C1428:C1436)</f>
        <v>0</v>
      </c>
      <c r="D1437" s="69">
        <f>SUM(D1428:D1436)</f>
        <v>0</v>
      </c>
    </row>
    <row r="1438" spans="1:4" x14ac:dyDescent="0.25">
      <c r="A1438" s="12">
        <v>5208</v>
      </c>
      <c r="B1438" s="13" t="s">
        <v>404</v>
      </c>
      <c r="C1438" s="70"/>
      <c r="D1438" s="70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>
        <v>52080501</v>
      </c>
      <c r="B1444" s="7" t="s">
        <v>207</v>
      </c>
      <c r="C1444" s="5"/>
      <c r="D1444" s="5"/>
    </row>
    <row r="1445" spans="1:4" x14ac:dyDescent="0.25">
      <c r="A1445" s="6">
        <v>52080502</v>
      </c>
      <c r="B1445" s="7" t="s">
        <v>208</v>
      </c>
      <c r="C1445" s="5"/>
      <c r="D1445" s="5"/>
    </row>
    <row r="1446" spans="1:4" x14ac:dyDescent="0.25">
      <c r="A1446" s="6">
        <v>52080503</v>
      </c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7"/>
      <c r="D1448" s="77"/>
    </row>
    <row r="1449" spans="1:4" ht="15.75" thickBot="1" x14ac:dyDescent="0.3">
      <c r="A1449" s="9" t="s">
        <v>18</v>
      </c>
      <c r="B1449" s="10"/>
      <c r="C1449" s="69">
        <f>SUM(C1439:C1448)</f>
        <v>0</v>
      </c>
      <c r="D1449" s="69">
        <f>SUM(D1439:D1448)</f>
        <v>0</v>
      </c>
    </row>
    <row r="1450" spans="1:4" x14ac:dyDescent="0.25">
      <c r="A1450" s="12">
        <v>5209</v>
      </c>
      <c r="B1450" s="13" t="s">
        <v>405</v>
      </c>
      <c r="C1450" s="70"/>
      <c r="D1450" s="70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>
        <v>52090501</v>
      </c>
      <c r="B1456" s="7" t="s">
        <v>207</v>
      </c>
      <c r="C1456" s="5"/>
      <c r="D1456" s="5"/>
    </row>
    <row r="1457" spans="1:4" x14ac:dyDescent="0.25">
      <c r="A1457" s="6">
        <v>52090502</v>
      </c>
      <c r="B1457" s="7" t="s">
        <v>208</v>
      </c>
      <c r="C1457" s="5"/>
      <c r="D1457" s="5"/>
    </row>
    <row r="1458" spans="1:4" x14ac:dyDescent="0.25">
      <c r="A1458" s="6">
        <v>52090503</v>
      </c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7"/>
      <c r="D1460" s="77"/>
    </row>
    <row r="1461" spans="1:4" ht="15.75" thickBot="1" x14ac:dyDescent="0.3">
      <c r="A1461" s="9" t="s">
        <v>18</v>
      </c>
      <c r="B1461" s="10"/>
      <c r="C1461" s="69">
        <f>SUM(C1451:C1460)</f>
        <v>0</v>
      </c>
      <c r="D1461" s="69">
        <f>SUM(D1451:D1460)</f>
        <v>0</v>
      </c>
    </row>
    <row r="1462" spans="1:4" x14ac:dyDescent="0.25">
      <c r="A1462" s="12">
        <v>5210</v>
      </c>
      <c r="B1462" s="13" t="s">
        <v>406</v>
      </c>
      <c r="C1462" s="70"/>
      <c r="D1462" s="70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>
        <v>52100501</v>
      </c>
      <c r="B1468" s="7" t="s">
        <v>207</v>
      </c>
      <c r="C1468" s="5"/>
      <c r="D1468" s="5"/>
    </row>
    <row r="1469" spans="1:4" x14ac:dyDescent="0.25">
      <c r="A1469" s="6">
        <v>52100502</v>
      </c>
      <c r="B1469" s="7" t="s">
        <v>208</v>
      </c>
      <c r="C1469" s="5"/>
      <c r="D1469" s="5"/>
    </row>
    <row r="1470" spans="1:4" x14ac:dyDescent="0.25">
      <c r="A1470" s="6">
        <v>52100503</v>
      </c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7"/>
      <c r="D1472" s="77"/>
    </row>
    <row r="1473" spans="1:4" ht="15.75" thickBot="1" x14ac:dyDescent="0.3">
      <c r="A1473" s="9" t="s">
        <v>18</v>
      </c>
      <c r="B1473" s="10"/>
      <c r="C1473" s="69">
        <f>SUM(C1463:C1472)</f>
        <v>0</v>
      </c>
      <c r="D1473" s="69">
        <f>SUM(D1463:D1472)</f>
        <v>0</v>
      </c>
    </row>
    <row r="1474" spans="1:4" x14ac:dyDescent="0.25">
      <c r="A1474" s="12">
        <v>5211</v>
      </c>
      <c r="B1474" s="13" t="s">
        <v>407</v>
      </c>
      <c r="C1474" s="70"/>
      <c r="D1474" s="70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>
        <v>52110501</v>
      </c>
      <c r="B1480" s="7" t="s">
        <v>207</v>
      </c>
      <c r="C1480" s="5"/>
      <c r="D1480" s="5"/>
    </row>
    <row r="1481" spans="1:4" x14ac:dyDescent="0.25">
      <c r="A1481" s="6">
        <v>52110502</v>
      </c>
      <c r="B1481" s="7" t="s">
        <v>208</v>
      </c>
      <c r="C1481" s="5"/>
      <c r="D1481" s="5"/>
    </row>
    <row r="1482" spans="1:4" x14ac:dyDescent="0.25">
      <c r="A1482" s="6">
        <v>52110503</v>
      </c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7"/>
      <c r="D1484" s="77"/>
    </row>
    <row r="1485" spans="1:4" ht="15.75" thickBot="1" x14ac:dyDescent="0.3">
      <c r="A1485" s="9" t="s">
        <v>18</v>
      </c>
      <c r="B1485" s="10"/>
      <c r="C1485" s="69">
        <f>SUM(C1475:C1484)</f>
        <v>0</v>
      </c>
      <c r="D1485" s="69">
        <f>SUM(D1475:D1484)</f>
        <v>0</v>
      </c>
    </row>
    <row r="1486" spans="1:4" x14ac:dyDescent="0.25">
      <c r="A1486" s="12">
        <v>5212</v>
      </c>
      <c r="B1486" s="13" t="s">
        <v>408</v>
      </c>
      <c r="C1486" s="70"/>
      <c r="D1486" s="70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>
        <v>52120501</v>
      </c>
      <c r="B1492" s="7" t="s">
        <v>207</v>
      </c>
      <c r="C1492" s="5"/>
      <c r="D1492" s="5"/>
    </row>
    <row r="1493" spans="1:4" x14ac:dyDescent="0.25">
      <c r="A1493" s="6">
        <v>52120502</v>
      </c>
      <c r="B1493" s="7" t="s">
        <v>208</v>
      </c>
      <c r="C1493" s="5"/>
      <c r="D1493" s="5"/>
    </row>
    <row r="1494" spans="1:4" x14ac:dyDescent="0.25">
      <c r="A1494" s="6">
        <v>52120503</v>
      </c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7"/>
      <c r="D1496" s="77"/>
    </row>
    <row r="1497" spans="1:4" ht="15.75" thickBot="1" x14ac:dyDescent="0.3">
      <c r="A1497" s="9" t="s">
        <v>18</v>
      </c>
      <c r="B1497" s="10"/>
      <c r="C1497" s="69">
        <f>SUM(C1487:C1496)</f>
        <v>0</v>
      </c>
      <c r="D1497" s="69">
        <f>SUM(D1487:D1496)</f>
        <v>0</v>
      </c>
    </row>
    <row r="1498" spans="1:4" x14ac:dyDescent="0.25">
      <c r="A1498" s="12">
        <v>5213</v>
      </c>
      <c r="B1498" s="13" t="s">
        <v>409</v>
      </c>
      <c r="C1498" s="70"/>
      <c r="D1498" s="70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>
        <v>52130501</v>
      </c>
      <c r="B1504" s="7" t="s">
        <v>207</v>
      </c>
      <c r="C1504" s="5"/>
      <c r="D1504" s="5"/>
    </row>
    <row r="1505" spans="1:4" x14ac:dyDescent="0.25">
      <c r="A1505" s="6">
        <v>52130502</v>
      </c>
      <c r="B1505" s="7" t="s">
        <v>208</v>
      </c>
      <c r="C1505" s="5"/>
      <c r="D1505" s="5"/>
    </row>
    <row r="1506" spans="1:4" x14ac:dyDescent="0.25">
      <c r="A1506" s="6">
        <v>52130503</v>
      </c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7"/>
      <c r="D1508" s="77"/>
    </row>
    <row r="1509" spans="1:4" ht="15.75" thickBot="1" x14ac:dyDescent="0.3">
      <c r="A1509" s="9" t="s">
        <v>18</v>
      </c>
      <c r="B1509" s="10"/>
      <c r="C1509" s="69">
        <f>SUM(C1499:C1508)</f>
        <v>0</v>
      </c>
      <c r="D1509" s="69">
        <f>SUM(D1499:D1508)</f>
        <v>0</v>
      </c>
    </row>
    <row r="1510" spans="1:4" x14ac:dyDescent="0.25">
      <c r="A1510" s="12">
        <v>5214</v>
      </c>
      <c r="B1510" s="13" t="s">
        <v>335</v>
      </c>
      <c r="C1510" s="70"/>
      <c r="D1510" s="70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>
        <v>52140501</v>
      </c>
      <c r="B1516" s="7" t="s">
        <v>207</v>
      </c>
      <c r="C1516" s="5"/>
      <c r="D1516" s="5"/>
    </row>
    <row r="1517" spans="1:4" x14ac:dyDescent="0.25">
      <c r="A1517" s="6">
        <v>52140502</v>
      </c>
      <c r="B1517" s="7" t="s">
        <v>208</v>
      </c>
      <c r="C1517" s="5"/>
      <c r="D1517" s="5"/>
    </row>
    <row r="1518" spans="1:4" x14ac:dyDescent="0.25">
      <c r="A1518" s="6">
        <v>52140503</v>
      </c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7"/>
      <c r="D1520" s="77"/>
    </row>
    <row r="1521" spans="1:4" ht="15.75" thickBot="1" x14ac:dyDescent="0.3">
      <c r="A1521" s="9" t="s">
        <v>18</v>
      </c>
      <c r="B1521" s="10"/>
      <c r="C1521" s="69">
        <f>SUM(C1511:C1520)</f>
        <v>0</v>
      </c>
      <c r="D1521" s="69">
        <f>SUM(D1511:D1520)</f>
        <v>0</v>
      </c>
    </row>
    <row r="1522" spans="1:4" x14ac:dyDescent="0.25">
      <c r="A1522" s="12">
        <v>5215</v>
      </c>
      <c r="B1522" s="13" t="s">
        <v>410</v>
      </c>
      <c r="C1522" s="70"/>
      <c r="D1522" s="70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>
        <v>52150501</v>
      </c>
      <c r="B1528" s="7" t="s">
        <v>207</v>
      </c>
      <c r="C1528" s="5"/>
      <c r="D1528" s="5"/>
    </row>
    <row r="1529" spans="1:4" x14ac:dyDescent="0.25">
      <c r="A1529" s="6">
        <v>52150502</v>
      </c>
      <c r="B1529" s="7" t="s">
        <v>208</v>
      </c>
      <c r="C1529" s="5"/>
      <c r="D1529" s="5"/>
    </row>
    <row r="1530" spans="1:4" x14ac:dyDescent="0.25">
      <c r="A1530" s="6">
        <v>52150503</v>
      </c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7"/>
      <c r="D1532" s="77"/>
    </row>
    <row r="1533" spans="1:4" ht="15.75" thickBot="1" x14ac:dyDescent="0.3">
      <c r="A1533" s="9" t="s">
        <v>18</v>
      </c>
      <c r="B1533" s="10"/>
      <c r="C1533" s="69">
        <f>SUM(C1523:C1532)</f>
        <v>0</v>
      </c>
      <c r="D1533" s="69">
        <f>SUM(D1523:D1532)</f>
        <v>0</v>
      </c>
    </row>
    <row r="1534" spans="1:4" x14ac:dyDescent="0.25">
      <c r="A1534" s="12">
        <v>5216</v>
      </c>
      <c r="B1534" s="13" t="s">
        <v>337</v>
      </c>
      <c r="C1534" s="70"/>
      <c r="D1534" s="70"/>
    </row>
    <row r="1535" spans="1:4" x14ac:dyDescent="0.25">
      <c r="A1535" s="6">
        <v>521601</v>
      </c>
      <c r="B1535" s="7" t="s">
        <v>338</v>
      </c>
      <c r="C1535" s="5"/>
      <c r="D1535" s="5"/>
    </row>
    <row r="1536" spans="1:4" x14ac:dyDescent="0.25">
      <c r="A1536" s="6">
        <v>521602</v>
      </c>
      <c r="B1536" s="7" t="s">
        <v>339</v>
      </c>
      <c r="C1536" s="5"/>
      <c r="D1536" s="5"/>
    </row>
    <row r="1537" spans="1:4" x14ac:dyDescent="0.25">
      <c r="A1537" s="6">
        <v>521603</v>
      </c>
      <c r="B1537" s="7" t="s">
        <v>340</v>
      </c>
      <c r="C1537" s="5"/>
      <c r="D1537" s="5"/>
    </row>
    <row r="1538" spans="1:4" x14ac:dyDescent="0.25">
      <c r="A1538" s="6">
        <v>521604</v>
      </c>
      <c r="B1538" s="7" t="s">
        <v>341</v>
      </c>
      <c r="C1538" s="5"/>
      <c r="D1538" s="5"/>
    </row>
    <row r="1539" spans="1:4" x14ac:dyDescent="0.25">
      <c r="A1539" s="6">
        <v>521605</v>
      </c>
      <c r="B1539" s="7" t="s">
        <v>342</v>
      </c>
      <c r="C1539" s="5"/>
      <c r="D1539" s="5"/>
    </row>
    <row r="1540" spans="1:4" x14ac:dyDescent="0.25">
      <c r="A1540" s="6">
        <v>521606</v>
      </c>
      <c r="B1540" s="7" t="s">
        <v>343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>
        <v>52160801</v>
      </c>
      <c r="B1543" s="7" t="s">
        <v>207</v>
      </c>
      <c r="C1543" s="5"/>
      <c r="D1543" s="5"/>
    </row>
    <row r="1544" spans="1:4" x14ac:dyDescent="0.25">
      <c r="A1544" s="6">
        <v>52160802</v>
      </c>
      <c r="B1544" s="7" t="s">
        <v>208</v>
      </c>
      <c r="C1544" s="5"/>
      <c r="D1544" s="5"/>
    </row>
    <row r="1545" spans="1:4" x14ac:dyDescent="0.25">
      <c r="A1545" s="6">
        <v>52160803</v>
      </c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344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7"/>
      <c r="D1548" s="77"/>
    </row>
    <row r="1549" spans="1:4" ht="15.75" thickBot="1" x14ac:dyDescent="0.3">
      <c r="A1549" s="9" t="s">
        <v>18</v>
      </c>
      <c r="B1549" s="10"/>
      <c r="C1549" s="69">
        <f>SUM(C1535:C1548)</f>
        <v>0</v>
      </c>
      <c r="D1549" s="69">
        <f>SUM(D1535:D1548)</f>
        <v>0</v>
      </c>
    </row>
    <row r="1550" spans="1:4" x14ac:dyDescent="0.25">
      <c r="A1550" s="12">
        <v>5217</v>
      </c>
      <c r="B1550" s="13" t="s">
        <v>411</v>
      </c>
      <c r="C1550" s="70"/>
      <c r="D1550" s="70"/>
    </row>
    <row r="1551" spans="1:4" x14ac:dyDescent="0.25">
      <c r="A1551" s="6">
        <v>521701</v>
      </c>
      <c r="B1551" s="7" t="s">
        <v>338</v>
      </c>
      <c r="C1551" s="5"/>
      <c r="D1551" s="5"/>
    </row>
    <row r="1552" spans="1:4" x14ac:dyDescent="0.25">
      <c r="A1552" s="6">
        <v>521702</v>
      </c>
      <c r="B1552" s="7" t="s">
        <v>339</v>
      </c>
      <c r="C1552" s="5"/>
      <c r="D1552" s="5"/>
    </row>
    <row r="1553" spans="1:4" x14ac:dyDescent="0.25">
      <c r="A1553" s="6">
        <v>521703</v>
      </c>
      <c r="B1553" s="7" t="s">
        <v>340</v>
      </c>
      <c r="C1553" s="5"/>
      <c r="D1553" s="5"/>
    </row>
    <row r="1554" spans="1:4" x14ac:dyDescent="0.25">
      <c r="A1554" s="6">
        <v>521704</v>
      </c>
      <c r="B1554" s="7" t="s">
        <v>341</v>
      </c>
      <c r="C1554" s="5"/>
      <c r="D1554" s="5"/>
    </row>
    <row r="1555" spans="1:4" x14ac:dyDescent="0.25">
      <c r="A1555" s="6">
        <v>521705</v>
      </c>
      <c r="B1555" s="7" t="s">
        <v>342</v>
      </c>
      <c r="C1555" s="5"/>
      <c r="D1555" s="5"/>
    </row>
    <row r="1556" spans="1:4" x14ac:dyDescent="0.25">
      <c r="A1556" s="6">
        <v>521706</v>
      </c>
      <c r="B1556" s="7" t="s">
        <v>343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>
        <v>52170801</v>
      </c>
      <c r="B1559" s="7" t="s">
        <v>207</v>
      </c>
      <c r="C1559" s="5"/>
      <c r="D1559" s="5"/>
    </row>
    <row r="1560" spans="1:4" x14ac:dyDescent="0.25">
      <c r="A1560" s="6">
        <v>52170802</v>
      </c>
      <c r="B1560" s="7" t="s">
        <v>208</v>
      </c>
      <c r="C1560" s="5"/>
      <c r="D1560" s="5"/>
    </row>
    <row r="1561" spans="1:4" x14ac:dyDescent="0.25">
      <c r="A1561" s="6">
        <v>52170803</v>
      </c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344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7"/>
      <c r="D1564" s="77"/>
    </row>
    <row r="1565" spans="1:4" ht="15.75" thickBot="1" x14ac:dyDescent="0.3">
      <c r="A1565" s="9" t="s">
        <v>18</v>
      </c>
      <c r="B1565" s="10"/>
      <c r="C1565" s="69">
        <f>SUM(C1551:C1564)</f>
        <v>0</v>
      </c>
      <c r="D1565" s="69">
        <f>SUM(D1551:D1564)</f>
        <v>0</v>
      </c>
    </row>
    <row r="1566" spans="1:4" x14ac:dyDescent="0.25">
      <c r="A1566" s="12">
        <v>5218</v>
      </c>
      <c r="B1566" s="13" t="s">
        <v>346</v>
      </c>
      <c r="C1566" s="70"/>
      <c r="D1566" s="70"/>
    </row>
    <row r="1567" spans="1:4" x14ac:dyDescent="0.25">
      <c r="A1567" s="6">
        <v>521801</v>
      </c>
      <c r="B1567" s="7" t="s">
        <v>347</v>
      </c>
      <c r="C1567" s="5"/>
      <c r="D1567" s="5"/>
    </row>
    <row r="1568" spans="1:4" x14ac:dyDescent="0.25">
      <c r="A1568" s="6">
        <v>521802</v>
      </c>
      <c r="B1568" s="7" t="s">
        <v>351</v>
      </c>
      <c r="C1568" s="5"/>
      <c r="D1568" s="5"/>
    </row>
    <row r="1569" spans="1:4" x14ac:dyDescent="0.25">
      <c r="A1569" s="6">
        <v>521803</v>
      </c>
      <c r="B1569" s="7" t="s">
        <v>352</v>
      </c>
      <c r="C1569" s="5"/>
      <c r="D1569" s="5"/>
    </row>
    <row r="1570" spans="1:4" x14ac:dyDescent="0.25">
      <c r="A1570" s="6">
        <v>521804</v>
      </c>
      <c r="B1570" s="7" t="s">
        <v>353</v>
      </c>
      <c r="C1570" s="5"/>
      <c r="D1570" s="5"/>
    </row>
    <row r="1571" spans="1:4" x14ac:dyDescent="0.25">
      <c r="A1571" s="6">
        <v>521805</v>
      </c>
      <c r="B1571" s="7" t="s">
        <v>354</v>
      </c>
      <c r="C1571" s="5"/>
      <c r="D1571" s="5"/>
    </row>
    <row r="1572" spans="1:4" x14ac:dyDescent="0.25">
      <c r="A1572" s="6">
        <v>521806</v>
      </c>
      <c r="B1572" s="7" t="s">
        <v>355</v>
      </c>
      <c r="C1572" s="5"/>
      <c r="D1572" s="5"/>
    </row>
    <row r="1573" spans="1:4" x14ac:dyDescent="0.25">
      <c r="A1573" s="6">
        <v>521807</v>
      </c>
      <c r="B1573" s="7" t="s">
        <v>356</v>
      </c>
      <c r="C1573" s="5"/>
      <c r="D1573" s="5"/>
    </row>
    <row r="1574" spans="1:4" x14ac:dyDescent="0.25">
      <c r="A1574" s="6">
        <v>521808</v>
      </c>
      <c r="B1574" s="7" t="s">
        <v>357</v>
      </c>
      <c r="C1574" s="5"/>
      <c r="D1574" s="5"/>
    </row>
    <row r="1575" spans="1:4" x14ac:dyDescent="0.25">
      <c r="A1575" s="6">
        <v>521809</v>
      </c>
      <c r="B1575" s="7" t="s">
        <v>360</v>
      </c>
      <c r="C1575" s="5"/>
      <c r="D1575" s="5"/>
    </row>
    <row r="1576" spans="1:4" x14ac:dyDescent="0.25">
      <c r="A1576" s="6">
        <v>521810</v>
      </c>
      <c r="B1576" s="7" t="s">
        <v>361</v>
      </c>
      <c r="C1576" s="5"/>
      <c r="D1576" s="5"/>
    </row>
    <row r="1577" spans="1:4" x14ac:dyDescent="0.25">
      <c r="A1577" s="6">
        <v>521811</v>
      </c>
      <c r="B1577" s="7" t="s">
        <v>362</v>
      </c>
      <c r="C1577" s="5"/>
      <c r="D1577" s="5"/>
    </row>
    <row r="1578" spans="1:4" x14ac:dyDescent="0.25">
      <c r="A1578" s="6">
        <v>521812</v>
      </c>
      <c r="B1578" s="7" t="s">
        <v>363</v>
      </c>
      <c r="C1578" s="5"/>
      <c r="D1578" s="5"/>
    </row>
    <row r="1579" spans="1:4" x14ac:dyDescent="0.25">
      <c r="A1579" s="6">
        <v>521813</v>
      </c>
      <c r="B1579" s="7" t="s">
        <v>364</v>
      </c>
      <c r="C1579" s="5"/>
      <c r="D1579" s="5"/>
    </row>
    <row r="1580" spans="1:4" x14ac:dyDescent="0.25">
      <c r="A1580" s="6">
        <v>521814</v>
      </c>
      <c r="B1580" s="7" t="s">
        <v>365</v>
      </c>
      <c r="C1580" s="5"/>
      <c r="D1580" s="5"/>
    </row>
    <row r="1581" spans="1:4" x14ac:dyDescent="0.25">
      <c r="A1581" s="6">
        <v>521815</v>
      </c>
      <c r="B1581" s="7" t="s">
        <v>366</v>
      </c>
      <c r="C1581" s="5"/>
      <c r="D1581" s="5"/>
    </row>
    <row r="1582" spans="1:4" x14ac:dyDescent="0.25">
      <c r="A1582" s="6">
        <v>521816</v>
      </c>
      <c r="B1582" s="7" t="s">
        <v>368</v>
      </c>
      <c r="C1582" s="5"/>
      <c r="D1582" s="5"/>
    </row>
    <row r="1583" spans="1:4" x14ac:dyDescent="0.25">
      <c r="A1583" s="6">
        <v>521817</v>
      </c>
      <c r="B1583" s="7" t="s">
        <v>369</v>
      </c>
      <c r="C1583" s="5"/>
      <c r="D1583" s="5"/>
    </row>
    <row r="1584" spans="1:4" x14ac:dyDescent="0.25">
      <c r="A1584" s="6">
        <v>521818</v>
      </c>
      <c r="B1584" s="7" t="s">
        <v>370</v>
      </c>
      <c r="C1584" s="5"/>
      <c r="D1584" s="5"/>
    </row>
    <row r="1585" spans="1:4" x14ac:dyDescent="0.25">
      <c r="A1585" s="6">
        <v>521819</v>
      </c>
      <c r="B1585" s="7" t="s">
        <v>371</v>
      </c>
      <c r="C1585" s="5"/>
      <c r="D1585" s="5"/>
    </row>
    <row r="1586" spans="1:4" x14ac:dyDescent="0.25">
      <c r="A1586" s="6">
        <v>521820</v>
      </c>
      <c r="B1586" s="7" t="s">
        <v>372</v>
      </c>
      <c r="C1586" s="5"/>
      <c r="D1586" s="5"/>
    </row>
    <row r="1587" spans="1:4" x14ac:dyDescent="0.25">
      <c r="A1587" s="6">
        <v>521821</v>
      </c>
      <c r="B1587" s="7" t="s">
        <v>373</v>
      </c>
      <c r="C1587" s="5"/>
      <c r="D1587" s="5"/>
    </row>
    <row r="1588" spans="1:4" x14ac:dyDescent="0.25">
      <c r="A1588" s="6">
        <v>521822</v>
      </c>
      <c r="B1588" s="7" t="s">
        <v>374</v>
      </c>
      <c r="C1588" s="5"/>
      <c r="D1588" s="5"/>
    </row>
    <row r="1589" spans="1:4" x14ac:dyDescent="0.25">
      <c r="A1589" s="6">
        <v>521823</v>
      </c>
      <c r="B1589" s="7" t="s">
        <v>377</v>
      </c>
      <c r="C1589" s="5"/>
      <c r="D1589" s="5"/>
    </row>
    <row r="1590" spans="1:4" x14ac:dyDescent="0.25">
      <c r="A1590" s="6">
        <v>521824</v>
      </c>
      <c r="B1590" s="7" t="s">
        <v>378</v>
      </c>
      <c r="C1590" s="5"/>
      <c r="D1590" s="5"/>
    </row>
    <row r="1591" spans="1:4" x14ac:dyDescent="0.25">
      <c r="A1591" s="6">
        <v>521825</v>
      </c>
      <c r="B1591" s="7" t="s">
        <v>379</v>
      </c>
      <c r="C1591" s="5"/>
      <c r="D1591" s="5"/>
    </row>
    <row r="1592" spans="1:4" x14ac:dyDescent="0.25">
      <c r="A1592" s="6">
        <v>521826</v>
      </c>
      <c r="B1592" s="7" t="s">
        <v>380</v>
      </c>
      <c r="C1592" s="5"/>
      <c r="D1592" s="5"/>
    </row>
    <row r="1593" spans="1:4" x14ac:dyDescent="0.25">
      <c r="A1593" s="6">
        <v>521827</v>
      </c>
      <c r="B1593" s="7" t="s">
        <v>381</v>
      </c>
      <c r="C1593" s="5"/>
      <c r="D1593" s="5"/>
    </row>
    <row r="1594" spans="1:4" x14ac:dyDescent="0.25">
      <c r="A1594" s="6">
        <v>521828</v>
      </c>
      <c r="B1594" s="7" t="s">
        <v>412</v>
      </c>
      <c r="C1594" s="5"/>
      <c r="D1594" s="5"/>
    </row>
    <row r="1595" spans="1:4" x14ac:dyDescent="0.25">
      <c r="A1595" s="6">
        <v>521829</v>
      </c>
      <c r="B1595" s="7" t="s">
        <v>384</v>
      </c>
      <c r="C1595" s="5"/>
      <c r="D1595" s="5"/>
    </row>
    <row r="1596" spans="1:4" x14ac:dyDescent="0.25">
      <c r="A1596" s="6">
        <v>521830</v>
      </c>
      <c r="B1596" s="7" t="s">
        <v>413</v>
      </c>
      <c r="C1596" s="5"/>
      <c r="D1596" s="5"/>
    </row>
    <row r="1597" spans="1:4" x14ac:dyDescent="0.25">
      <c r="A1597" s="6">
        <v>521831</v>
      </c>
      <c r="B1597" s="7" t="s">
        <v>414</v>
      </c>
      <c r="C1597" s="5"/>
      <c r="D1597" s="5"/>
    </row>
    <row r="1598" spans="1:4" x14ac:dyDescent="0.25">
      <c r="A1598" s="6">
        <v>521832</v>
      </c>
      <c r="B1598" s="7" t="s">
        <v>358</v>
      </c>
      <c r="C1598" s="5"/>
      <c r="D1598" s="5"/>
    </row>
    <row r="1599" spans="1:4" x14ac:dyDescent="0.25">
      <c r="A1599" s="6">
        <v>521833</v>
      </c>
      <c r="B1599" s="7" t="s">
        <v>359</v>
      </c>
      <c r="C1599" s="5"/>
      <c r="D1599" s="5"/>
    </row>
    <row r="1600" spans="1:4" x14ac:dyDescent="0.25">
      <c r="A1600" s="16">
        <v>521834</v>
      </c>
      <c r="B1600" s="17" t="s">
        <v>387</v>
      </c>
      <c r="C1600" s="71"/>
      <c r="D1600" s="71"/>
    </row>
    <row r="1601" spans="1:4" x14ac:dyDescent="0.25">
      <c r="A1601" s="16">
        <v>521835</v>
      </c>
      <c r="B1601" s="17" t="s">
        <v>388</v>
      </c>
      <c r="C1601" s="71"/>
      <c r="D1601" s="71"/>
    </row>
    <row r="1602" spans="1:4" x14ac:dyDescent="0.25">
      <c r="A1602" s="16">
        <v>521836</v>
      </c>
      <c r="B1602" s="17" t="s">
        <v>167</v>
      </c>
      <c r="C1602" s="71"/>
      <c r="D1602" s="71"/>
    </row>
    <row r="1603" spans="1:4" x14ac:dyDescent="0.25">
      <c r="A1603" s="16">
        <v>521837</v>
      </c>
      <c r="B1603" s="17" t="s">
        <v>159</v>
      </c>
      <c r="C1603" s="71"/>
      <c r="D1603" s="71"/>
    </row>
    <row r="1604" spans="1:4" x14ac:dyDescent="0.25">
      <c r="A1604" s="16">
        <v>521838</v>
      </c>
      <c r="B1604" s="17" t="s">
        <v>169</v>
      </c>
      <c r="C1604" s="71"/>
      <c r="D1604" s="71"/>
    </row>
    <row r="1605" spans="1:4" x14ac:dyDescent="0.25">
      <c r="A1605" s="16">
        <v>521839</v>
      </c>
      <c r="B1605" s="17" t="s">
        <v>170</v>
      </c>
      <c r="C1605" s="71"/>
      <c r="D1605" s="71"/>
    </row>
    <row r="1606" spans="1:4" x14ac:dyDescent="0.25">
      <c r="A1606" s="16">
        <v>521840</v>
      </c>
      <c r="B1606" s="17" t="s">
        <v>171</v>
      </c>
      <c r="C1606" s="71"/>
      <c r="D1606" s="71"/>
    </row>
    <row r="1607" spans="1:4" x14ac:dyDescent="0.25">
      <c r="A1607" s="16">
        <v>521841</v>
      </c>
      <c r="B1607" s="17" t="s">
        <v>390</v>
      </c>
      <c r="C1607" s="71"/>
      <c r="D1607" s="71"/>
    </row>
    <row r="1608" spans="1:4" ht="15.75" thickBot="1" x14ac:dyDescent="0.3">
      <c r="A1608" s="16">
        <v>521860</v>
      </c>
      <c r="B1608" s="17" t="s">
        <v>38</v>
      </c>
      <c r="C1608" s="71"/>
      <c r="D1608" s="71"/>
    </row>
    <row r="1609" spans="1:4" ht="15.75" thickBot="1" x14ac:dyDescent="0.3">
      <c r="A1609" s="9" t="s">
        <v>18</v>
      </c>
      <c r="B1609" s="10"/>
      <c r="C1609" s="69">
        <f>SUM(C1567:C1608)</f>
        <v>0</v>
      </c>
      <c r="D1609" s="69">
        <f>SUM(D1567:D1608)</f>
        <v>0</v>
      </c>
    </row>
    <row r="1610" spans="1:4" x14ac:dyDescent="0.25">
      <c r="A1610" s="12">
        <v>53</v>
      </c>
      <c r="B1610" s="13" t="s">
        <v>415</v>
      </c>
      <c r="C1610" s="70"/>
      <c r="D1610" s="70"/>
    </row>
    <row r="1611" spans="1:4" x14ac:dyDescent="0.25">
      <c r="A1611" s="3">
        <v>5301</v>
      </c>
      <c r="B1611" s="4" t="s">
        <v>416</v>
      </c>
      <c r="C1611" s="5"/>
      <c r="D1611" s="5"/>
    </row>
    <row r="1612" spans="1:4" x14ac:dyDescent="0.25">
      <c r="A1612" s="6">
        <v>530101</v>
      </c>
      <c r="B1612" s="7" t="s">
        <v>94</v>
      </c>
      <c r="C1612" s="5"/>
      <c r="D1612" s="5"/>
    </row>
    <row r="1613" spans="1:4" x14ac:dyDescent="0.25">
      <c r="A1613" s="6">
        <v>530102</v>
      </c>
      <c r="B1613" s="7" t="s">
        <v>95</v>
      </c>
      <c r="C1613" s="5">
        <v>142426.16</v>
      </c>
      <c r="D1613" s="5"/>
    </row>
    <row r="1614" spans="1:4" x14ac:dyDescent="0.25">
      <c r="A1614" s="6">
        <v>530103</v>
      </c>
      <c r="B1614" s="7" t="s">
        <v>96</v>
      </c>
      <c r="C1614" s="5"/>
      <c r="D1614" s="5"/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>
        <v>8972981.5099999998</v>
      </c>
      <c r="D1616" s="5">
        <v>4251851.03</v>
      </c>
    </row>
    <row r="1617" spans="1:4" x14ac:dyDescent="0.25">
      <c r="A1617" s="6">
        <v>530106</v>
      </c>
      <c r="B1617" s="7" t="s">
        <v>99</v>
      </c>
      <c r="C1617" s="5">
        <v>169673206.66999999</v>
      </c>
      <c r="D1617" s="5">
        <v>124418102.04000001</v>
      </c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>
        <v>29207.43</v>
      </c>
      <c r="D1619" s="5"/>
    </row>
    <row r="1620" spans="1:4" x14ac:dyDescent="0.25">
      <c r="A1620" s="6">
        <v>530109</v>
      </c>
      <c r="B1620" s="7" t="s">
        <v>102</v>
      </c>
      <c r="C1620" s="5">
        <v>132575.01999999999</v>
      </c>
      <c r="D1620" s="5">
        <v>10690</v>
      </c>
    </row>
    <row r="1621" spans="1:4" x14ac:dyDescent="0.25">
      <c r="A1621" s="6">
        <v>530110</v>
      </c>
      <c r="B1621" s="7" t="s">
        <v>103</v>
      </c>
      <c r="C1621" s="5">
        <v>8385.92</v>
      </c>
      <c r="D1621" s="5"/>
    </row>
    <row r="1622" spans="1:4" x14ac:dyDescent="0.25">
      <c r="A1622" s="6">
        <v>530111</v>
      </c>
      <c r="B1622" s="7" t="s">
        <v>104</v>
      </c>
      <c r="C1622" s="5"/>
      <c r="D1622" s="5"/>
    </row>
    <row r="1623" spans="1:4" x14ac:dyDescent="0.25">
      <c r="A1623" s="6">
        <v>530112</v>
      </c>
      <c r="B1623" s="7" t="s">
        <v>105</v>
      </c>
      <c r="C1623" s="5">
        <v>29299500</v>
      </c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>
        <v>216880</v>
      </c>
      <c r="D1625" s="5">
        <v>113020</v>
      </c>
    </row>
    <row r="1626" spans="1:4" ht="15.75" thickBot="1" x14ac:dyDescent="0.3">
      <c r="A1626" s="19">
        <v>530115</v>
      </c>
      <c r="B1626" s="20" t="s">
        <v>108</v>
      </c>
      <c r="C1626" s="5">
        <v>650000</v>
      </c>
      <c r="D1626" s="5"/>
    </row>
    <row r="1627" spans="1:4" ht="15.75" thickBot="1" x14ac:dyDescent="0.3">
      <c r="A1627" s="9" t="s">
        <v>18</v>
      </c>
      <c r="B1627" s="10"/>
      <c r="C1627" s="69">
        <f>SUM(C1612:C1626)</f>
        <v>209125162.70999998</v>
      </c>
      <c r="D1627" s="69">
        <f>SUM(D1612:D1626)</f>
        <v>128793663.07000001</v>
      </c>
    </row>
    <row r="1628" spans="1:4" x14ac:dyDescent="0.25">
      <c r="A1628" s="12">
        <v>5302</v>
      </c>
      <c r="B1628" s="13" t="s">
        <v>324</v>
      </c>
      <c r="C1628" s="70"/>
      <c r="D1628" s="70"/>
    </row>
    <row r="1629" spans="1:4" x14ac:dyDescent="0.25">
      <c r="A1629" s="6">
        <v>530201</v>
      </c>
      <c r="B1629" s="7" t="s">
        <v>94</v>
      </c>
      <c r="C1629" s="5"/>
      <c r="D1629" s="5"/>
    </row>
    <row r="1630" spans="1:4" x14ac:dyDescent="0.25">
      <c r="A1630" s="6">
        <v>530202</v>
      </c>
      <c r="B1630" s="7" t="s">
        <v>95</v>
      </c>
      <c r="C1630" s="5">
        <v>49303.519999999997</v>
      </c>
      <c r="D1630" s="5">
        <v>61693.51</v>
      </c>
    </row>
    <row r="1631" spans="1:4" x14ac:dyDescent="0.25">
      <c r="A1631" s="6">
        <v>530203</v>
      </c>
      <c r="B1631" s="7" t="s">
        <v>96</v>
      </c>
      <c r="C1631" s="5">
        <v>-8338.52</v>
      </c>
      <c r="D1631" s="5">
        <v>21857.84</v>
      </c>
    </row>
    <row r="1632" spans="1:4" x14ac:dyDescent="0.25">
      <c r="A1632" s="6">
        <v>530204</v>
      </c>
      <c r="B1632" s="7" t="s">
        <v>97</v>
      </c>
      <c r="C1632" s="5"/>
      <c r="D1632" s="5"/>
    </row>
    <row r="1633" spans="1:4" x14ac:dyDescent="0.25">
      <c r="A1633" s="6">
        <v>530205</v>
      </c>
      <c r="B1633" s="7" t="s">
        <v>98</v>
      </c>
      <c r="C1633" s="5">
        <v>2430953.17</v>
      </c>
      <c r="D1633" s="5">
        <v>2096689.75</v>
      </c>
    </row>
    <row r="1634" spans="1:4" x14ac:dyDescent="0.25">
      <c r="A1634" s="6">
        <v>530206</v>
      </c>
      <c r="B1634" s="7" t="s">
        <v>99</v>
      </c>
      <c r="C1634" s="5">
        <v>83768214.829999998</v>
      </c>
      <c r="D1634" s="5">
        <v>65638322.909999996</v>
      </c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980767.38</v>
      </c>
      <c r="D1636" s="5">
        <v>951088.13</v>
      </c>
    </row>
    <row r="1637" spans="1:4" x14ac:dyDescent="0.25">
      <c r="A1637" s="6">
        <v>530209</v>
      </c>
      <c r="B1637" s="7" t="s">
        <v>102</v>
      </c>
      <c r="C1637" s="5"/>
      <c r="D1637" s="5"/>
    </row>
    <row r="1638" spans="1:4" x14ac:dyDescent="0.25">
      <c r="A1638" s="6">
        <v>530210</v>
      </c>
      <c r="B1638" s="7" t="s">
        <v>103</v>
      </c>
      <c r="C1638" s="5">
        <v>7380.78</v>
      </c>
      <c r="D1638" s="5">
        <v>980.46</v>
      </c>
    </row>
    <row r="1639" spans="1:4" x14ac:dyDescent="0.25">
      <c r="A1639" s="6">
        <v>530211</v>
      </c>
      <c r="B1639" s="7" t="s">
        <v>104</v>
      </c>
      <c r="C1639" s="5">
        <v>612.5</v>
      </c>
      <c r="D1639" s="5">
        <v>3050</v>
      </c>
    </row>
    <row r="1640" spans="1:4" x14ac:dyDescent="0.25">
      <c r="A1640" s="6">
        <v>530212</v>
      </c>
      <c r="B1640" s="7" t="s">
        <v>105</v>
      </c>
      <c r="C1640" s="5">
        <v>3946.29</v>
      </c>
      <c r="D1640" s="5">
        <v>1455.84</v>
      </c>
    </row>
    <row r="1641" spans="1:4" x14ac:dyDescent="0.25">
      <c r="A1641" s="6">
        <v>530213</v>
      </c>
      <c r="B1641" s="7" t="s">
        <v>106</v>
      </c>
      <c r="C1641" s="5">
        <v>2425.9299999999998</v>
      </c>
      <c r="D1641" s="5">
        <v>5644.75</v>
      </c>
    </row>
    <row r="1642" spans="1:4" x14ac:dyDescent="0.25">
      <c r="A1642" s="6">
        <v>530214</v>
      </c>
      <c r="B1642" s="7" t="s">
        <v>107</v>
      </c>
      <c r="C1642" s="5">
        <v>107268.63</v>
      </c>
      <c r="D1642" s="5">
        <v>108146.18</v>
      </c>
    </row>
    <row r="1643" spans="1:4" ht="15.75" thickBot="1" x14ac:dyDescent="0.3">
      <c r="A1643" s="19">
        <v>530215</v>
      </c>
      <c r="B1643" s="20" t="s">
        <v>108</v>
      </c>
      <c r="C1643" s="5">
        <v>99938.06</v>
      </c>
      <c r="D1643" s="5">
        <v>209173.48</v>
      </c>
    </row>
    <row r="1644" spans="1:4" ht="15.75" thickBot="1" x14ac:dyDescent="0.3">
      <c r="A1644" s="9" t="s">
        <v>18</v>
      </c>
      <c r="B1644" s="10"/>
      <c r="C1644" s="69">
        <f>SUM(C1629:C1643)</f>
        <v>87442472.570000008</v>
      </c>
      <c r="D1644" s="69">
        <f>SUM(D1629:D1643)</f>
        <v>69098102.849999994</v>
      </c>
    </row>
    <row r="1645" spans="1:4" x14ac:dyDescent="0.25">
      <c r="A1645" s="12">
        <v>5303</v>
      </c>
      <c r="B1645" s="13" t="s">
        <v>417</v>
      </c>
      <c r="C1645" s="70"/>
      <c r="D1645" s="70"/>
    </row>
    <row r="1646" spans="1:4" x14ac:dyDescent="0.25">
      <c r="A1646" s="6">
        <v>530301</v>
      </c>
      <c r="B1646" s="7" t="s">
        <v>94</v>
      </c>
      <c r="C1646" s="5"/>
      <c r="D1646" s="5"/>
    </row>
    <row r="1647" spans="1:4" x14ac:dyDescent="0.25">
      <c r="A1647" s="6">
        <v>530302</v>
      </c>
      <c r="B1647" s="7" t="s">
        <v>95</v>
      </c>
      <c r="C1647" s="5">
        <v>24677.38</v>
      </c>
      <c r="D1647" s="5">
        <v>75298.52</v>
      </c>
    </row>
    <row r="1648" spans="1:4" x14ac:dyDescent="0.25">
      <c r="A1648" s="6">
        <v>530303</v>
      </c>
      <c r="B1648" s="7" t="s">
        <v>96</v>
      </c>
      <c r="C1648" s="5">
        <v>8743.1200000000008</v>
      </c>
      <c r="D1648" s="5">
        <v>-4462.2700000000004</v>
      </c>
    </row>
    <row r="1649" spans="1:4" x14ac:dyDescent="0.25">
      <c r="A1649" s="6">
        <v>530304</v>
      </c>
      <c r="B1649" s="7" t="s">
        <v>97</v>
      </c>
      <c r="C1649" s="5"/>
      <c r="D1649" s="5"/>
    </row>
    <row r="1650" spans="1:4" x14ac:dyDescent="0.25">
      <c r="A1650" s="6">
        <v>530305</v>
      </c>
      <c r="B1650" s="7" t="s">
        <v>98</v>
      </c>
      <c r="C1650" s="5">
        <v>314503.44</v>
      </c>
      <c r="D1650" s="5">
        <v>220200.83</v>
      </c>
    </row>
    <row r="1651" spans="1:4" x14ac:dyDescent="0.25">
      <c r="A1651" s="6">
        <v>530306</v>
      </c>
      <c r="B1651" s="7" t="s">
        <v>99</v>
      </c>
      <c r="C1651" s="5">
        <v>26255329.039999999</v>
      </c>
      <c r="D1651" s="5">
        <v>26384064.120000001</v>
      </c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>
        <v>380435.23</v>
      </c>
      <c r="D1653" s="5">
        <v>286160.42</v>
      </c>
    </row>
    <row r="1654" spans="1:4" x14ac:dyDescent="0.25">
      <c r="A1654" s="6">
        <v>530309</v>
      </c>
      <c r="B1654" s="7" t="s">
        <v>102</v>
      </c>
      <c r="C1654" s="5"/>
      <c r="D1654" s="5"/>
    </row>
    <row r="1655" spans="1:4" x14ac:dyDescent="0.25">
      <c r="A1655" s="6">
        <v>530310</v>
      </c>
      <c r="B1655" s="7" t="s">
        <v>103</v>
      </c>
      <c r="C1655" s="5">
        <v>392.18</v>
      </c>
      <c r="D1655" s="5">
        <v>-415.67</v>
      </c>
    </row>
    <row r="1656" spans="1:4" x14ac:dyDescent="0.25">
      <c r="A1656" s="6">
        <v>530311</v>
      </c>
      <c r="B1656" s="7" t="s">
        <v>104</v>
      </c>
      <c r="C1656" s="5">
        <v>1220</v>
      </c>
      <c r="D1656" s="5">
        <v>17346.73</v>
      </c>
    </row>
    <row r="1657" spans="1:4" x14ac:dyDescent="0.25">
      <c r="A1657" s="6">
        <v>530312</v>
      </c>
      <c r="B1657" s="7" t="s">
        <v>105</v>
      </c>
      <c r="C1657" s="5">
        <v>582.32000000000005</v>
      </c>
      <c r="D1657" s="5">
        <v>5759.6</v>
      </c>
    </row>
    <row r="1658" spans="1:4" x14ac:dyDescent="0.25">
      <c r="A1658" s="6">
        <v>530313</v>
      </c>
      <c r="B1658" s="7" t="s">
        <v>106</v>
      </c>
      <c r="C1658" s="5">
        <v>2257.9</v>
      </c>
      <c r="D1658" s="5">
        <v>45.16</v>
      </c>
    </row>
    <row r="1659" spans="1:4" x14ac:dyDescent="0.25">
      <c r="A1659" s="6">
        <v>530314</v>
      </c>
      <c r="B1659" s="7" t="s">
        <v>107</v>
      </c>
      <c r="C1659" s="5">
        <v>43258.46</v>
      </c>
      <c r="D1659" s="5">
        <v>-34542.300000000003</v>
      </c>
    </row>
    <row r="1660" spans="1:4" ht="15.75" thickBot="1" x14ac:dyDescent="0.3">
      <c r="A1660" s="19">
        <v>530315</v>
      </c>
      <c r="B1660" s="20" t="s">
        <v>108</v>
      </c>
      <c r="C1660" s="5">
        <v>83669.37</v>
      </c>
      <c r="D1660" s="5">
        <v>66684.36</v>
      </c>
    </row>
    <row r="1661" spans="1:4" ht="15.75" thickBot="1" x14ac:dyDescent="0.3">
      <c r="A1661" s="9" t="s">
        <v>18</v>
      </c>
      <c r="B1661" s="10"/>
      <c r="C1661" s="73">
        <f>SUM(C1646:C1660)</f>
        <v>27115068.440000001</v>
      </c>
      <c r="D1661" s="73">
        <f>SUM(D1646:D1660)</f>
        <v>27016139.5</v>
      </c>
    </row>
    <row r="1662" spans="1:4" x14ac:dyDescent="0.25">
      <c r="A1662" s="12">
        <v>5304</v>
      </c>
      <c r="B1662" s="13" t="s">
        <v>418</v>
      </c>
      <c r="C1662" s="5"/>
      <c r="D1662" s="5"/>
    </row>
    <row r="1663" spans="1:4" x14ac:dyDescent="0.25">
      <c r="A1663" s="6">
        <v>530401</v>
      </c>
      <c r="B1663" s="7" t="s">
        <v>94</v>
      </c>
      <c r="C1663" s="5">
        <v>79036.899999999994</v>
      </c>
      <c r="D1663" s="5"/>
    </row>
    <row r="1664" spans="1:4" x14ac:dyDescent="0.25">
      <c r="A1664" s="6">
        <v>530402</v>
      </c>
      <c r="B1664" s="7" t="s">
        <v>95</v>
      </c>
      <c r="C1664" s="5">
        <v>11691.03</v>
      </c>
      <c r="D1664" s="5"/>
    </row>
    <row r="1665" spans="1:4" x14ac:dyDescent="0.25">
      <c r="A1665" s="6">
        <v>530403</v>
      </c>
      <c r="B1665" s="7" t="s">
        <v>96</v>
      </c>
      <c r="C1665" s="5"/>
      <c r="D1665" s="5"/>
    </row>
    <row r="1666" spans="1:4" x14ac:dyDescent="0.25">
      <c r="A1666" s="6">
        <v>530404</v>
      </c>
      <c r="B1666" s="7" t="s">
        <v>97</v>
      </c>
      <c r="C1666" s="5"/>
      <c r="D1666" s="5"/>
    </row>
    <row r="1667" spans="1:4" x14ac:dyDescent="0.25">
      <c r="A1667" s="6">
        <v>530405</v>
      </c>
      <c r="B1667" s="7" t="s">
        <v>98</v>
      </c>
      <c r="C1667" s="5">
        <v>112926.44</v>
      </c>
      <c r="D1667" s="5"/>
    </row>
    <row r="1668" spans="1:4" x14ac:dyDescent="0.25">
      <c r="A1668" s="6">
        <v>530406</v>
      </c>
      <c r="B1668" s="7" t="s">
        <v>99</v>
      </c>
      <c r="C1668" s="5">
        <v>369864.4</v>
      </c>
      <c r="D1668" s="5"/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/>
      <c r="D1670" s="5"/>
    </row>
    <row r="1671" spans="1:4" x14ac:dyDescent="0.25">
      <c r="A1671" s="6">
        <v>530409</v>
      </c>
      <c r="B1671" s="7" t="s">
        <v>102</v>
      </c>
      <c r="C1671" s="5"/>
      <c r="D1671" s="5"/>
    </row>
    <row r="1672" spans="1:4" x14ac:dyDescent="0.25">
      <c r="A1672" s="6">
        <v>530410</v>
      </c>
      <c r="B1672" s="7" t="s">
        <v>103</v>
      </c>
      <c r="C1672" s="5"/>
      <c r="D1672" s="5"/>
    </row>
    <row r="1673" spans="1:4" x14ac:dyDescent="0.25">
      <c r="A1673" s="6">
        <v>530411</v>
      </c>
      <c r="B1673" s="7" t="s">
        <v>104</v>
      </c>
      <c r="C1673" s="5"/>
      <c r="D1673" s="5"/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>
        <v>2278.98</v>
      </c>
      <c r="D1677" s="5"/>
    </row>
    <row r="1678" spans="1:4" ht="15.75" thickBot="1" x14ac:dyDescent="0.3">
      <c r="A1678" s="9" t="s">
        <v>18</v>
      </c>
      <c r="B1678" s="10"/>
      <c r="C1678" s="82">
        <f>SUM(C1663:C1677)</f>
        <v>575797.75</v>
      </c>
      <c r="D1678" s="82">
        <f>SUM(D1663:D1677)</f>
        <v>0</v>
      </c>
    </row>
    <row r="1679" spans="1:4" x14ac:dyDescent="0.25">
      <c r="A1679" s="12">
        <v>5305</v>
      </c>
      <c r="B1679" s="13" t="s">
        <v>419</v>
      </c>
      <c r="C1679" s="5"/>
      <c r="D1679" s="5"/>
    </row>
    <row r="1680" spans="1:4" x14ac:dyDescent="0.25">
      <c r="A1680" s="6">
        <v>530501</v>
      </c>
      <c r="B1680" s="7" t="s">
        <v>94</v>
      </c>
      <c r="C1680" s="5">
        <v>748287.54</v>
      </c>
      <c r="D1680" s="5"/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>
        <v>3741853.67</v>
      </c>
      <c r="D1684" s="5"/>
    </row>
    <row r="1685" spans="1:4" x14ac:dyDescent="0.25">
      <c r="A1685" s="6">
        <v>530506</v>
      </c>
      <c r="B1685" s="7" t="s">
        <v>99</v>
      </c>
      <c r="C1685" s="5">
        <v>4623304.95</v>
      </c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>
        <v>30107.32</v>
      </c>
      <c r="D1694" s="5"/>
    </row>
    <row r="1695" spans="1:4" ht="15.75" thickBot="1" x14ac:dyDescent="0.3">
      <c r="A1695" s="9" t="s">
        <v>18</v>
      </c>
      <c r="B1695" s="10"/>
      <c r="C1695" s="72">
        <f>SUM(C1680:C1694)</f>
        <v>9143553.4800000004</v>
      </c>
      <c r="D1695" s="72">
        <f>SUM(D1680:D1694)</f>
        <v>0</v>
      </c>
    </row>
    <row r="1696" spans="1:4" x14ac:dyDescent="0.25">
      <c r="A1696" s="12">
        <v>5306</v>
      </c>
      <c r="B1696" s="13" t="s">
        <v>328</v>
      </c>
      <c r="C1696" s="70"/>
      <c r="D1696" s="70"/>
    </row>
    <row r="1697" spans="1:4" x14ac:dyDescent="0.25">
      <c r="A1697" s="6">
        <v>530601</v>
      </c>
      <c r="B1697" s="7" t="s">
        <v>94</v>
      </c>
      <c r="C1697" s="5"/>
      <c r="D1697" s="5"/>
    </row>
    <row r="1698" spans="1:4" x14ac:dyDescent="0.25">
      <c r="A1698" s="6">
        <v>530602</v>
      </c>
      <c r="B1698" s="7" t="s">
        <v>95</v>
      </c>
      <c r="C1698" s="5"/>
      <c r="D1698" s="5"/>
    </row>
    <row r="1699" spans="1:4" x14ac:dyDescent="0.25">
      <c r="A1699" s="6">
        <v>530603</v>
      </c>
      <c r="B1699" s="7" t="s">
        <v>96</v>
      </c>
      <c r="C1699" s="5"/>
      <c r="D1699" s="5"/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/>
      <c r="D1701" s="5"/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/>
      <c r="D1704" s="5"/>
    </row>
    <row r="1705" spans="1:4" x14ac:dyDescent="0.25">
      <c r="A1705" s="6">
        <v>530609</v>
      </c>
      <c r="B1705" s="7" t="s">
        <v>102</v>
      </c>
      <c r="C1705" s="5"/>
      <c r="D1705" s="5"/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/>
      <c r="D1711" s="5"/>
    </row>
    <row r="1712" spans="1:4" ht="15.75" thickBot="1" x14ac:dyDescent="0.3">
      <c r="A1712" s="9" t="s">
        <v>18</v>
      </c>
      <c r="B1712" s="10"/>
      <c r="C1712" s="69">
        <f>SUM(C1697:C1711)</f>
        <v>0</v>
      </c>
      <c r="D1712" s="69">
        <f>SUM(D1697:D1711)</f>
        <v>0</v>
      </c>
    </row>
    <row r="1713" spans="1:4" x14ac:dyDescent="0.25">
      <c r="A1713" s="12">
        <v>5307</v>
      </c>
      <c r="B1713" s="13" t="s">
        <v>330</v>
      </c>
      <c r="C1713" s="70"/>
      <c r="D1713" s="70"/>
    </row>
    <row r="1714" spans="1:4" x14ac:dyDescent="0.25">
      <c r="A1714" s="6">
        <v>530701</v>
      </c>
      <c r="B1714" s="7" t="s">
        <v>94</v>
      </c>
      <c r="C1714" s="5">
        <v>206417.42</v>
      </c>
      <c r="D1714" s="5">
        <v>521230.2</v>
      </c>
    </row>
    <row r="1715" spans="1:4" x14ac:dyDescent="0.25">
      <c r="A1715" s="6">
        <v>530702</v>
      </c>
      <c r="B1715" s="7" t="s">
        <v>95</v>
      </c>
      <c r="C1715" s="5">
        <v>176054.71</v>
      </c>
      <c r="D1715" s="5">
        <v>258792.84</v>
      </c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>
        <v>81471.23</v>
      </c>
      <c r="D1718" s="5">
        <v>6340475.1699999999</v>
      </c>
    </row>
    <row r="1719" spans="1:4" x14ac:dyDescent="0.25">
      <c r="A1719" s="6">
        <v>530706</v>
      </c>
      <c r="B1719" s="7" t="s">
        <v>99</v>
      </c>
      <c r="C1719" s="5">
        <v>500004.82</v>
      </c>
      <c r="D1719" s="5">
        <v>6845661.3600000003</v>
      </c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/>
      <c r="D1721" s="5"/>
    </row>
    <row r="1722" spans="1:4" x14ac:dyDescent="0.25">
      <c r="A1722" s="6">
        <v>530709</v>
      </c>
      <c r="B1722" s="7" t="s">
        <v>102</v>
      </c>
      <c r="C1722" s="5"/>
      <c r="D1722" s="5"/>
    </row>
    <row r="1723" spans="1:4" x14ac:dyDescent="0.25">
      <c r="A1723" s="6">
        <v>530710</v>
      </c>
      <c r="B1723" s="7" t="s">
        <v>103</v>
      </c>
      <c r="C1723" s="5"/>
      <c r="D1723" s="5">
        <v>46060</v>
      </c>
    </row>
    <row r="1724" spans="1:4" x14ac:dyDescent="0.25">
      <c r="A1724" s="6">
        <v>530711</v>
      </c>
      <c r="B1724" s="7" t="s">
        <v>104</v>
      </c>
      <c r="C1724" s="5"/>
      <c r="D1724" s="5">
        <v>83812.5</v>
      </c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/>
      <c r="D1728" s="5">
        <v>3411.77</v>
      </c>
    </row>
    <row r="1729" spans="1:4" ht="15.75" thickBot="1" x14ac:dyDescent="0.3">
      <c r="A1729" s="9" t="s">
        <v>18</v>
      </c>
      <c r="B1729" s="10"/>
      <c r="C1729" s="69">
        <f>SUM(C1714:C1728)</f>
        <v>963948.17999999993</v>
      </c>
      <c r="D1729" s="69">
        <f>SUM(D1714:D1728)</f>
        <v>14099443.84</v>
      </c>
    </row>
    <row r="1730" spans="1:4" x14ac:dyDescent="0.25">
      <c r="A1730" s="12">
        <v>5308</v>
      </c>
      <c r="B1730" s="13" t="s">
        <v>331</v>
      </c>
      <c r="C1730" s="70"/>
      <c r="D1730" s="70"/>
    </row>
    <row r="1731" spans="1:4" x14ac:dyDescent="0.25">
      <c r="A1731" s="6">
        <v>530801</v>
      </c>
      <c r="B1731" s="7" t="s">
        <v>94</v>
      </c>
      <c r="C1731" s="5"/>
      <c r="D1731" s="5"/>
    </row>
    <row r="1732" spans="1:4" x14ac:dyDescent="0.25">
      <c r="A1732" s="6">
        <v>530802</v>
      </c>
      <c r="B1732" s="7" t="s">
        <v>95</v>
      </c>
      <c r="C1732" s="5"/>
      <c r="D1732" s="5"/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/>
      <c r="D1734" s="5"/>
    </row>
    <row r="1735" spans="1:4" x14ac:dyDescent="0.25">
      <c r="A1735" s="6">
        <v>530805</v>
      </c>
      <c r="B1735" s="7" t="s">
        <v>98</v>
      </c>
      <c r="C1735" s="5"/>
      <c r="D1735" s="5"/>
    </row>
    <row r="1736" spans="1:4" x14ac:dyDescent="0.25">
      <c r="A1736" s="6">
        <v>530806</v>
      </c>
      <c r="B1736" s="7" t="s">
        <v>99</v>
      </c>
      <c r="C1736" s="5"/>
      <c r="D1736" s="5"/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/>
      <c r="D1738" s="5"/>
    </row>
    <row r="1739" spans="1:4" x14ac:dyDescent="0.25">
      <c r="A1739" s="6">
        <v>530809</v>
      </c>
      <c r="B1739" s="7" t="s">
        <v>102</v>
      </c>
      <c r="C1739" s="5"/>
      <c r="D1739" s="5"/>
    </row>
    <row r="1740" spans="1:4" x14ac:dyDescent="0.25">
      <c r="A1740" s="6">
        <v>530810</v>
      </c>
      <c r="B1740" s="7" t="s">
        <v>103</v>
      </c>
      <c r="C1740" s="5"/>
      <c r="D1740" s="5"/>
    </row>
    <row r="1741" spans="1:4" x14ac:dyDescent="0.25">
      <c r="A1741" s="6">
        <v>530811</v>
      </c>
      <c r="B1741" s="7" t="s">
        <v>104</v>
      </c>
      <c r="C1741" s="5"/>
      <c r="D1741" s="5"/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73">
        <f>SUM(C1731:C1745)</f>
        <v>0</v>
      </c>
      <c r="D1746" s="73">
        <f>SUM(D1731:D1745)</f>
        <v>0</v>
      </c>
    </row>
    <row r="1747" spans="1:4" x14ac:dyDescent="0.25">
      <c r="A1747" s="12">
        <v>5309</v>
      </c>
      <c r="B1747" s="13" t="s">
        <v>420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>
        <v>583750</v>
      </c>
      <c r="D1753" s="5">
        <v>1100000</v>
      </c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2">
        <f>SUM(C1748:C1762)</f>
        <v>583750</v>
      </c>
      <c r="D1763" s="72">
        <f>SUM(D1748:D1762)</f>
        <v>1100000</v>
      </c>
    </row>
    <row r="1764" spans="1:4" x14ac:dyDescent="0.25">
      <c r="A1764" s="12">
        <v>5310</v>
      </c>
      <c r="B1764" s="13" t="s">
        <v>333</v>
      </c>
      <c r="C1764" s="70"/>
      <c r="D1764" s="70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/>
      <c r="D1766" s="5"/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/>
      <c r="D1770" s="5"/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9">
        <f>SUM(C1765:C1779)</f>
        <v>0</v>
      </c>
      <c r="D1780" s="69">
        <f>SUM(D1765:D1779)</f>
        <v>0</v>
      </c>
    </row>
    <row r="1781" spans="1:4" x14ac:dyDescent="0.25">
      <c r="A1781" s="12">
        <v>5311</v>
      </c>
      <c r="B1781" s="13" t="s">
        <v>421</v>
      </c>
      <c r="C1781" s="70"/>
      <c r="D1781" s="70"/>
    </row>
    <row r="1782" spans="1:4" x14ac:dyDescent="0.25">
      <c r="A1782" s="6">
        <v>531101</v>
      </c>
      <c r="B1782" s="7" t="s">
        <v>94</v>
      </c>
      <c r="C1782" s="5"/>
      <c r="D1782" s="5"/>
    </row>
    <row r="1783" spans="1:4" x14ac:dyDescent="0.25">
      <c r="A1783" s="6">
        <v>531102</v>
      </c>
      <c r="B1783" s="7" t="s">
        <v>95</v>
      </c>
      <c r="C1783" s="5">
        <v>452107.49</v>
      </c>
      <c r="D1783" s="5">
        <v>420293.98</v>
      </c>
    </row>
    <row r="1784" spans="1:4" x14ac:dyDescent="0.25">
      <c r="A1784" s="6">
        <v>531103</v>
      </c>
      <c r="B1784" s="7" t="s">
        <v>96</v>
      </c>
      <c r="C1784" s="5">
        <v>21844.21</v>
      </c>
      <c r="D1784" s="5">
        <v>211564.77</v>
      </c>
    </row>
    <row r="1785" spans="1:4" x14ac:dyDescent="0.25">
      <c r="A1785" s="6">
        <v>531104</v>
      </c>
      <c r="B1785" s="7" t="s">
        <v>97</v>
      </c>
      <c r="C1785" s="5"/>
      <c r="D1785" s="5"/>
    </row>
    <row r="1786" spans="1:4" x14ac:dyDescent="0.25">
      <c r="A1786" s="6">
        <v>531105</v>
      </c>
      <c r="B1786" s="7" t="s">
        <v>98</v>
      </c>
      <c r="C1786" s="5">
        <v>3390668.4</v>
      </c>
      <c r="D1786" s="5">
        <v>2927900.75</v>
      </c>
    </row>
    <row r="1787" spans="1:4" x14ac:dyDescent="0.25">
      <c r="A1787" s="6">
        <v>531106</v>
      </c>
      <c r="B1787" s="7" t="s">
        <v>99</v>
      </c>
      <c r="C1787" s="5">
        <v>229838438.97999999</v>
      </c>
      <c r="D1787" s="5">
        <v>198128636.46000001</v>
      </c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>
        <v>4312012.76</v>
      </c>
      <c r="D1789" s="5">
        <v>4129662.77</v>
      </c>
    </row>
    <row r="1790" spans="1:4" x14ac:dyDescent="0.25">
      <c r="A1790" s="6">
        <v>531109</v>
      </c>
      <c r="B1790" s="7" t="s">
        <v>102</v>
      </c>
      <c r="C1790" s="5"/>
      <c r="D1790" s="5"/>
    </row>
    <row r="1791" spans="1:4" x14ac:dyDescent="0.25">
      <c r="A1791" s="6">
        <v>531110</v>
      </c>
      <c r="B1791" s="7" t="s">
        <v>103</v>
      </c>
      <c r="C1791" s="5">
        <v>37509.4</v>
      </c>
      <c r="D1791" s="5">
        <v>24744.32</v>
      </c>
    </row>
    <row r="1792" spans="1:4" x14ac:dyDescent="0.25">
      <c r="A1792" s="6">
        <v>531111</v>
      </c>
      <c r="B1792" s="7" t="s">
        <v>104</v>
      </c>
      <c r="C1792" s="5">
        <v>8055.16</v>
      </c>
      <c r="D1792" s="5">
        <v>11200</v>
      </c>
    </row>
    <row r="1793" spans="1:4" x14ac:dyDescent="0.25">
      <c r="A1793" s="6">
        <v>531112</v>
      </c>
      <c r="B1793" s="7" t="s">
        <v>105</v>
      </c>
      <c r="C1793" s="5">
        <v>138901.19</v>
      </c>
      <c r="D1793" s="5">
        <v>183199.91</v>
      </c>
    </row>
    <row r="1794" spans="1:4" x14ac:dyDescent="0.25">
      <c r="A1794" s="6">
        <v>531113</v>
      </c>
      <c r="B1794" s="7" t="s">
        <v>106</v>
      </c>
      <c r="C1794" s="5">
        <v>15161.7</v>
      </c>
      <c r="D1794" s="5">
        <v>30016.02</v>
      </c>
    </row>
    <row r="1795" spans="1:4" x14ac:dyDescent="0.25">
      <c r="A1795" s="6">
        <v>531114</v>
      </c>
      <c r="B1795" s="7" t="s">
        <v>107</v>
      </c>
      <c r="C1795" s="5">
        <v>738880</v>
      </c>
      <c r="D1795" s="5">
        <v>742475.89</v>
      </c>
    </row>
    <row r="1796" spans="1:4" ht="15.75" thickBot="1" x14ac:dyDescent="0.3">
      <c r="A1796" s="19">
        <v>531115</v>
      </c>
      <c r="B1796" s="20" t="s">
        <v>108</v>
      </c>
      <c r="C1796" s="5">
        <v>365660</v>
      </c>
      <c r="D1796" s="5">
        <v>596720.80000000005</v>
      </c>
    </row>
    <row r="1797" spans="1:4" ht="15.75" thickBot="1" x14ac:dyDescent="0.3">
      <c r="A1797" s="9" t="s">
        <v>18</v>
      </c>
      <c r="B1797" s="10"/>
      <c r="C1797" s="69">
        <f>SUM(C1782:C1796)</f>
        <v>239319239.28999996</v>
      </c>
      <c r="D1797" s="69">
        <f>SUM(D1782:D1796)</f>
        <v>207406415.67000002</v>
      </c>
    </row>
    <row r="1798" spans="1:4" x14ac:dyDescent="0.25">
      <c r="A1798" s="12">
        <v>5312</v>
      </c>
      <c r="B1798" s="13" t="s">
        <v>422</v>
      </c>
      <c r="C1798" s="70"/>
      <c r="D1798" s="70"/>
    </row>
    <row r="1799" spans="1:4" x14ac:dyDescent="0.25">
      <c r="A1799" s="6">
        <v>531201</v>
      </c>
      <c r="B1799" s="7" t="s">
        <v>94</v>
      </c>
      <c r="C1799" s="5">
        <v>208492.08</v>
      </c>
      <c r="D1799" s="5"/>
    </row>
    <row r="1800" spans="1:4" x14ac:dyDescent="0.25">
      <c r="A1800" s="6">
        <v>531202</v>
      </c>
      <c r="B1800" s="7" t="s">
        <v>95</v>
      </c>
      <c r="C1800" s="5">
        <v>103517.14</v>
      </c>
      <c r="D1800" s="5"/>
    </row>
    <row r="1801" spans="1:4" x14ac:dyDescent="0.25">
      <c r="A1801" s="6">
        <v>531203</v>
      </c>
      <c r="B1801" s="7" t="s">
        <v>96</v>
      </c>
      <c r="C1801" s="5"/>
      <c r="D1801" s="5"/>
    </row>
    <row r="1802" spans="1:4" x14ac:dyDescent="0.25">
      <c r="A1802" s="6">
        <v>531204</v>
      </c>
      <c r="B1802" s="7" t="s">
        <v>97</v>
      </c>
      <c r="C1802" s="5"/>
      <c r="D1802" s="5"/>
    </row>
    <row r="1803" spans="1:4" x14ac:dyDescent="0.25">
      <c r="A1803" s="6">
        <v>531205</v>
      </c>
      <c r="B1803" s="7" t="s">
        <v>98</v>
      </c>
      <c r="C1803" s="5">
        <v>951071.28</v>
      </c>
      <c r="D1803" s="5"/>
    </row>
    <row r="1804" spans="1:4" x14ac:dyDescent="0.25">
      <c r="A1804" s="6">
        <v>531206</v>
      </c>
      <c r="B1804" s="7" t="s">
        <v>99</v>
      </c>
      <c r="C1804" s="5">
        <v>3178264.54</v>
      </c>
      <c r="D1804" s="5"/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/>
      <c r="D1806" s="5"/>
    </row>
    <row r="1807" spans="1:4" x14ac:dyDescent="0.25">
      <c r="A1807" s="6">
        <v>531209</v>
      </c>
      <c r="B1807" s="7" t="s">
        <v>102</v>
      </c>
      <c r="C1807" s="5"/>
      <c r="D1807" s="5"/>
    </row>
    <row r="1808" spans="1:4" x14ac:dyDescent="0.25">
      <c r="A1808" s="6">
        <v>531210</v>
      </c>
      <c r="B1808" s="7" t="s">
        <v>103</v>
      </c>
      <c r="C1808" s="5">
        <v>18424</v>
      </c>
      <c r="D1808" s="5"/>
    </row>
    <row r="1809" spans="1:4" x14ac:dyDescent="0.25">
      <c r="A1809" s="6">
        <v>531211</v>
      </c>
      <c r="B1809" s="7" t="s">
        <v>104</v>
      </c>
      <c r="C1809" s="5">
        <v>33525</v>
      </c>
      <c r="D1809" s="5"/>
    </row>
    <row r="1810" spans="1:4" x14ac:dyDescent="0.25">
      <c r="A1810" s="6">
        <v>531212</v>
      </c>
      <c r="B1810" s="7" t="s">
        <v>105</v>
      </c>
      <c r="C1810" s="5"/>
      <c r="D1810" s="5"/>
    </row>
    <row r="1811" spans="1:4" x14ac:dyDescent="0.25">
      <c r="A1811" s="6">
        <v>531213</v>
      </c>
      <c r="B1811" s="7" t="s">
        <v>106</v>
      </c>
      <c r="C1811" s="5"/>
      <c r="D1811" s="5"/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>
        <v>1364.71</v>
      </c>
      <c r="D1813" s="5"/>
    </row>
    <row r="1814" spans="1:4" ht="15.75" thickBot="1" x14ac:dyDescent="0.3">
      <c r="A1814" s="9" t="s">
        <v>18</v>
      </c>
      <c r="B1814" s="10"/>
      <c r="C1814" s="69">
        <f>SUM(C1799:C1813)</f>
        <v>4494658.75</v>
      </c>
      <c r="D1814" s="69">
        <f>SUM(D1799:D1813)</f>
        <v>0</v>
      </c>
    </row>
    <row r="1815" spans="1:4" x14ac:dyDescent="0.25">
      <c r="A1815" s="12">
        <v>5313</v>
      </c>
      <c r="B1815" s="13" t="s">
        <v>337</v>
      </c>
      <c r="C1815" s="70"/>
      <c r="D1815" s="70"/>
    </row>
    <row r="1816" spans="1:4" x14ac:dyDescent="0.25">
      <c r="A1816" s="6">
        <v>531301</v>
      </c>
      <c r="B1816" s="7" t="s">
        <v>94</v>
      </c>
      <c r="C1816" s="5"/>
      <c r="D1816" s="5"/>
    </row>
    <row r="1817" spans="1:4" x14ac:dyDescent="0.25">
      <c r="A1817" s="6">
        <v>531302</v>
      </c>
      <c r="B1817" s="7" t="s">
        <v>95</v>
      </c>
      <c r="C1817" s="5"/>
      <c r="D1817" s="5"/>
    </row>
    <row r="1818" spans="1:4" x14ac:dyDescent="0.25">
      <c r="A1818" s="6">
        <v>531303</v>
      </c>
      <c r="B1818" s="7" t="s">
        <v>96</v>
      </c>
      <c r="C1818" s="5"/>
      <c r="D1818" s="5"/>
    </row>
    <row r="1819" spans="1:4" x14ac:dyDescent="0.25">
      <c r="A1819" s="6">
        <v>531304</v>
      </c>
      <c r="B1819" s="7" t="s">
        <v>97</v>
      </c>
      <c r="C1819" s="5"/>
      <c r="D1819" s="5"/>
    </row>
    <row r="1820" spans="1:4" x14ac:dyDescent="0.25">
      <c r="A1820" s="6">
        <v>531305</v>
      </c>
      <c r="B1820" s="7" t="s">
        <v>98</v>
      </c>
      <c r="C1820" s="5"/>
      <c r="D1820" s="5"/>
    </row>
    <row r="1821" spans="1:4" x14ac:dyDescent="0.25">
      <c r="A1821" s="6">
        <v>531306</v>
      </c>
      <c r="B1821" s="7" t="s">
        <v>99</v>
      </c>
      <c r="C1821" s="5">
        <v>425666414.06</v>
      </c>
      <c r="D1821" s="5">
        <v>480289005.08999997</v>
      </c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/>
      <c r="D1823" s="5"/>
    </row>
    <row r="1824" spans="1:4" x14ac:dyDescent="0.25">
      <c r="A1824" s="6">
        <v>531309</v>
      </c>
      <c r="B1824" s="7" t="s">
        <v>102</v>
      </c>
      <c r="C1824" s="5"/>
      <c r="D1824" s="5"/>
    </row>
    <row r="1825" spans="1:4" x14ac:dyDescent="0.25">
      <c r="A1825" s="6">
        <v>531310</v>
      </c>
      <c r="B1825" s="7" t="s">
        <v>103</v>
      </c>
      <c r="C1825" s="5"/>
      <c r="D1825" s="5"/>
    </row>
    <row r="1826" spans="1:4" x14ac:dyDescent="0.25">
      <c r="A1826" s="6">
        <v>531311</v>
      </c>
      <c r="B1826" s="7" t="s">
        <v>104</v>
      </c>
      <c r="C1826" s="5"/>
      <c r="D1826" s="5"/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/>
      <c r="D1830" s="5"/>
    </row>
    <row r="1831" spans="1:4" ht="15.75" thickBot="1" x14ac:dyDescent="0.3">
      <c r="A1831" s="9" t="s">
        <v>18</v>
      </c>
      <c r="B1831" s="10"/>
      <c r="C1831" s="69">
        <f>SUM(C1816:C1830)</f>
        <v>425666414.06</v>
      </c>
      <c r="D1831" s="69">
        <f>SUM(D1816:D1830)</f>
        <v>480289005.08999997</v>
      </c>
    </row>
    <row r="1832" spans="1:4" x14ac:dyDescent="0.25">
      <c r="A1832" s="12">
        <v>5314</v>
      </c>
      <c r="B1832" s="13" t="s">
        <v>423</v>
      </c>
      <c r="C1832" s="70"/>
      <c r="D1832" s="70"/>
    </row>
    <row r="1833" spans="1:4" x14ac:dyDescent="0.25">
      <c r="A1833" s="6">
        <v>531401</v>
      </c>
      <c r="B1833" s="7" t="s">
        <v>94</v>
      </c>
      <c r="C1833" s="5"/>
      <c r="D1833" s="5"/>
    </row>
    <row r="1834" spans="1:4" x14ac:dyDescent="0.25">
      <c r="A1834" s="6">
        <v>531402</v>
      </c>
      <c r="B1834" s="7" t="s">
        <v>95</v>
      </c>
      <c r="C1834" s="5"/>
      <c r="D1834" s="5"/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/>
      <c r="D1837" s="5"/>
    </row>
    <row r="1838" spans="1:4" x14ac:dyDescent="0.25">
      <c r="A1838" s="6">
        <v>531406</v>
      </c>
      <c r="B1838" s="7" t="s">
        <v>99</v>
      </c>
      <c r="C1838" s="5"/>
      <c r="D1838" s="5"/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/>
      <c r="D1840" s="5"/>
    </row>
    <row r="1841" spans="1:4" x14ac:dyDescent="0.25">
      <c r="A1841" s="6">
        <v>531409</v>
      </c>
      <c r="B1841" s="7" t="s">
        <v>102</v>
      </c>
      <c r="C1841" s="5"/>
      <c r="D1841" s="5"/>
    </row>
    <row r="1842" spans="1:4" x14ac:dyDescent="0.25">
      <c r="A1842" s="6">
        <v>531410</v>
      </c>
      <c r="B1842" s="7" t="s">
        <v>103</v>
      </c>
      <c r="C1842" s="5"/>
      <c r="D1842" s="5"/>
    </row>
    <row r="1843" spans="1:4" x14ac:dyDescent="0.25">
      <c r="A1843" s="6">
        <v>531411</v>
      </c>
      <c r="B1843" s="7" t="s">
        <v>104</v>
      </c>
      <c r="C1843" s="5"/>
      <c r="D1843" s="5"/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69">
        <f>SUM(C1833:C1847)</f>
        <v>0</v>
      </c>
      <c r="D1848" s="69">
        <f>SUM(D1833:D1847)</f>
        <v>0</v>
      </c>
    </row>
    <row r="1849" spans="1:4" x14ac:dyDescent="0.25">
      <c r="A1849" s="12">
        <v>5315</v>
      </c>
      <c r="B1849" s="13" t="s">
        <v>424</v>
      </c>
      <c r="C1849" s="70"/>
      <c r="D1849" s="70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7"/>
      <c r="D1864" s="77"/>
    </row>
    <row r="1865" spans="1:4" ht="15.75" thickBot="1" x14ac:dyDescent="0.3">
      <c r="A1865" s="9" t="s">
        <v>18</v>
      </c>
      <c r="B1865" s="10"/>
      <c r="C1865" s="69">
        <f>SUM(C1850:C1864)</f>
        <v>0</v>
      </c>
      <c r="D1865" s="69">
        <f>SUM(D1850:D1864)</f>
        <v>0</v>
      </c>
    </row>
    <row r="1866" spans="1:4" x14ac:dyDescent="0.25">
      <c r="A1866" s="12">
        <v>5316</v>
      </c>
      <c r="B1866" s="13" t="s">
        <v>346</v>
      </c>
      <c r="C1866" s="70"/>
      <c r="D1866" s="70"/>
    </row>
    <row r="1867" spans="1:4" x14ac:dyDescent="0.25">
      <c r="A1867" s="6">
        <v>531601</v>
      </c>
      <c r="B1867" s="7" t="s">
        <v>347</v>
      </c>
      <c r="C1867" s="5">
        <v>77777670.120000005</v>
      </c>
      <c r="D1867" s="5">
        <v>76576003.159999996</v>
      </c>
    </row>
    <row r="1868" spans="1:4" x14ac:dyDescent="0.25">
      <c r="A1868" s="6">
        <v>531602</v>
      </c>
      <c r="B1868" s="7" t="s">
        <v>348</v>
      </c>
      <c r="C1868" s="5"/>
      <c r="D1868" s="5"/>
    </row>
    <row r="1869" spans="1:4" x14ac:dyDescent="0.25">
      <c r="A1869" s="6">
        <v>531603</v>
      </c>
      <c r="B1869" s="7" t="s">
        <v>349</v>
      </c>
      <c r="C1869" s="5"/>
      <c r="D1869" s="5"/>
    </row>
    <row r="1870" spans="1:4" x14ac:dyDescent="0.25">
      <c r="A1870" s="6">
        <v>531604</v>
      </c>
      <c r="B1870" s="7" t="s">
        <v>351</v>
      </c>
      <c r="C1870" s="5">
        <v>2839542.64</v>
      </c>
      <c r="D1870" s="5">
        <v>1795483.81</v>
      </c>
    </row>
    <row r="1871" spans="1:4" x14ac:dyDescent="0.25">
      <c r="A1871" s="6">
        <v>531605</v>
      </c>
      <c r="B1871" s="7" t="s">
        <v>352</v>
      </c>
      <c r="C1871" s="5">
        <v>4739342.32</v>
      </c>
      <c r="D1871" s="5">
        <v>2747787.03</v>
      </c>
    </row>
    <row r="1872" spans="1:4" x14ac:dyDescent="0.25">
      <c r="A1872" s="6">
        <v>531606</v>
      </c>
      <c r="B1872" s="7" t="s">
        <v>353</v>
      </c>
      <c r="C1872" s="5">
        <v>19898493.710000001</v>
      </c>
      <c r="D1872" s="5">
        <v>9762536.0299999993</v>
      </c>
    </row>
    <row r="1873" spans="1:4" x14ac:dyDescent="0.25">
      <c r="A1873" s="6">
        <v>531607</v>
      </c>
      <c r="B1873" s="7" t="s">
        <v>354</v>
      </c>
      <c r="C1873" s="5">
        <v>8566753.5</v>
      </c>
      <c r="D1873" s="5">
        <v>8412335.3200000003</v>
      </c>
    </row>
    <row r="1874" spans="1:4" x14ac:dyDescent="0.25">
      <c r="A1874" s="6">
        <v>531608</v>
      </c>
      <c r="B1874" s="7" t="s">
        <v>355</v>
      </c>
      <c r="C1874" s="5">
        <v>5854152.1100000003</v>
      </c>
      <c r="D1874" s="5">
        <v>5557494</v>
      </c>
    </row>
    <row r="1875" spans="1:4" x14ac:dyDescent="0.25">
      <c r="A1875" s="6">
        <v>531609</v>
      </c>
      <c r="B1875" s="7" t="s">
        <v>356</v>
      </c>
      <c r="C1875" s="5">
        <v>6462106.4299999997</v>
      </c>
      <c r="D1875" s="5">
        <v>6620309.3399999999</v>
      </c>
    </row>
    <row r="1876" spans="1:4" x14ac:dyDescent="0.25">
      <c r="A1876" s="6">
        <v>531610</v>
      </c>
      <c r="B1876" s="7" t="s">
        <v>357</v>
      </c>
      <c r="C1876" s="5">
        <v>793568.42</v>
      </c>
      <c r="D1876" s="5">
        <v>477082.34</v>
      </c>
    </row>
    <row r="1877" spans="1:4" x14ac:dyDescent="0.25">
      <c r="A1877" s="6">
        <v>531611</v>
      </c>
      <c r="B1877" s="7" t="s">
        <v>358</v>
      </c>
      <c r="C1877" s="5">
        <v>13253473.720000001</v>
      </c>
      <c r="D1877" s="5">
        <v>8828241.7799999993</v>
      </c>
    </row>
    <row r="1878" spans="1:4" x14ac:dyDescent="0.25">
      <c r="A1878" s="6">
        <v>531612</v>
      </c>
      <c r="B1878" s="7" t="s">
        <v>359</v>
      </c>
      <c r="C1878" s="5"/>
      <c r="D1878" s="5"/>
    </row>
    <row r="1879" spans="1:4" x14ac:dyDescent="0.25">
      <c r="A1879" s="6">
        <v>531613</v>
      </c>
      <c r="B1879" s="7" t="s">
        <v>360</v>
      </c>
      <c r="C1879" s="5"/>
      <c r="D1879" s="5"/>
    </row>
    <row r="1880" spans="1:4" x14ac:dyDescent="0.25">
      <c r="A1880" s="6">
        <v>531614</v>
      </c>
      <c r="B1880" s="7" t="s">
        <v>361</v>
      </c>
      <c r="C1880" s="5"/>
      <c r="D1880" s="5"/>
    </row>
    <row r="1881" spans="1:4" x14ac:dyDescent="0.25">
      <c r="A1881" s="6">
        <v>531615</v>
      </c>
      <c r="B1881" s="7" t="s">
        <v>362</v>
      </c>
      <c r="C1881" s="5">
        <v>1799445.33</v>
      </c>
      <c r="D1881" s="5">
        <v>1653713.25</v>
      </c>
    </row>
    <row r="1882" spans="1:4" x14ac:dyDescent="0.25">
      <c r="A1882" s="6">
        <v>531616</v>
      </c>
      <c r="B1882" s="7" t="s">
        <v>363</v>
      </c>
      <c r="C1882" s="5">
        <v>3542268.34</v>
      </c>
      <c r="D1882" s="5">
        <v>3177323.94</v>
      </c>
    </row>
    <row r="1883" spans="1:4" x14ac:dyDescent="0.25">
      <c r="A1883" s="6">
        <v>531617</v>
      </c>
      <c r="B1883" s="7" t="s">
        <v>364</v>
      </c>
      <c r="C1883" s="5">
        <v>5994406.4400000004</v>
      </c>
      <c r="D1883" s="5">
        <v>4962549.5</v>
      </c>
    </row>
    <row r="1884" spans="1:4" x14ac:dyDescent="0.25">
      <c r="A1884" s="6">
        <v>531618</v>
      </c>
      <c r="B1884" s="7" t="s">
        <v>365</v>
      </c>
      <c r="C1884" s="5"/>
      <c r="D1884" s="5"/>
    </row>
    <row r="1885" spans="1:4" x14ac:dyDescent="0.25">
      <c r="A1885" s="6">
        <v>531619</v>
      </c>
      <c r="B1885" s="7" t="s">
        <v>366</v>
      </c>
      <c r="C1885" s="5">
        <v>6251492.1699999999</v>
      </c>
      <c r="D1885" s="5">
        <v>6768611.2400000002</v>
      </c>
    </row>
    <row r="1886" spans="1:4" x14ac:dyDescent="0.25">
      <c r="A1886" s="6">
        <v>531620</v>
      </c>
      <c r="B1886" s="7" t="s">
        <v>367</v>
      </c>
      <c r="C1886" s="5">
        <v>28332021.43</v>
      </c>
      <c r="D1886" s="5">
        <v>23548922.440000001</v>
      </c>
    </row>
    <row r="1887" spans="1:4" x14ac:dyDescent="0.25">
      <c r="A1887" s="6">
        <v>531621</v>
      </c>
      <c r="B1887" s="7" t="s">
        <v>368</v>
      </c>
      <c r="C1887" s="5">
        <v>23055</v>
      </c>
      <c r="D1887" s="5">
        <v>12248.05</v>
      </c>
    </row>
    <row r="1888" spans="1:4" x14ac:dyDescent="0.25">
      <c r="A1888" s="6">
        <v>531622</v>
      </c>
      <c r="B1888" s="7" t="s">
        <v>369</v>
      </c>
      <c r="C1888" s="5">
        <v>1875553.07</v>
      </c>
      <c r="D1888" s="5">
        <v>687780.92</v>
      </c>
    </row>
    <row r="1889" spans="1:4" x14ac:dyDescent="0.25">
      <c r="A1889" s="6">
        <v>531623</v>
      </c>
      <c r="B1889" s="7" t="s">
        <v>370</v>
      </c>
      <c r="C1889" s="5">
        <v>1752356.11</v>
      </c>
      <c r="D1889" s="5">
        <v>637978.4</v>
      </c>
    </row>
    <row r="1890" spans="1:4" x14ac:dyDescent="0.25">
      <c r="A1890" s="6">
        <v>531624</v>
      </c>
      <c r="B1890" s="7" t="s">
        <v>371</v>
      </c>
      <c r="C1890" s="5">
        <v>9038683.7799999993</v>
      </c>
      <c r="D1890" s="5">
        <v>6235108.1699999999</v>
      </c>
    </row>
    <row r="1891" spans="1:4" x14ac:dyDescent="0.25">
      <c r="A1891" s="6">
        <v>531625</v>
      </c>
      <c r="B1891" s="7" t="s">
        <v>372</v>
      </c>
      <c r="C1891" s="5">
        <v>3647108.86</v>
      </c>
      <c r="D1891" s="5">
        <v>3165268.41</v>
      </c>
    </row>
    <row r="1892" spans="1:4" x14ac:dyDescent="0.25">
      <c r="A1892" s="6">
        <v>531626</v>
      </c>
      <c r="B1892" s="7" t="s">
        <v>373</v>
      </c>
      <c r="C1892" s="5">
        <v>1050946.48</v>
      </c>
      <c r="D1892" s="5">
        <v>1034974.56</v>
      </c>
    </row>
    <row r="1893" spans="1:4" x14ac:dyDescent="0.25">
      <c r="A1893" s="6">
        <v>531627</v>
      </c>
      <c r="B1893" s="7" t="s">
        <v>374</v>
      </c>
      <c r="C1893" s="5">
        <v>338340.64</v>
      </c>
      <c r="D1893" s="5">
        <v>588256.37</v>
      </c>
    </row>
    <row r="1894" spans="1:4" x14ac:dyDescent="0.25">
      <c r="A1894" s="6">
        <v>531628</v>
      </c>
      <c r="B1894" s="7" t="s">
        <v>375</v>
      </c>
      <c r="C1894" s="5"/>
      <c r="D1894" s="5"/>
    </row>
    <row r="1895" spans="1:4" x14ac:dyDescent="0.25">
      <c r="A1895" s="6">
        <v>531629</v>
      </c>
      <c r="B1895" s="7" t="s">
        <v>376</v>
      </c>
      <c r="C1895" s="5"/>
      <c r="D1895" s="5"/>
    </row>
    <row r="1896" spans="1:4" x14ac:dyDescent="0.25">
      <c r="A1896" s="6">
        <v>531630</v>
      </c>
      <c r="B1896" s="7" t="s">
        <v>377</v>
      </c>
      <c r="C1896" s="5"/>
      <c r="D1896" s="5"/>
    </row>
    <row r="1897" spans="1:4" x14ac:dyDescent="0.25">
      <c r="A1897" s="6">
        <v>531631</v>
      </c>
      <c r="B1897" s="7" t="s">
        <v>378</v>
      </c>
      <c r="C1897" s="5">
        <v>3303647.63</v>
      </c>
      <c r="D1897" s="5">
        <v>3969246.46</v>
      </c>
    </row>
    <row r="1898" spans="1:4" x14ac:dyDescent="0.25">
      <c r="A1898" s="6">
        <v>531632</v>
      </c>
      <c r="B1898" s="7" t="s">
        <v>379</v>
      </c>
      <c r="C1898" s="5">
        <v>116858.95</v>
      </c>
      <c r="D1898" s="5">
        <v>144411.85999999999</v>
      </c>
    </row>
    <row r="1899" spans="1:4" x14ac:dyDescent="0.25">
      <c r="A1899" s="6">
        <v>531633</v>
      </c>
      <c r="B1899" s="7" t="s">
        <v>380</v>
      </c>
      <c r="C1899" s="5">
        <v>119200</v>
      </c>
      <c r="D1899" s="5">
        <v>1692368.91</v>
      </c>
    </row>
    <row r="1900" spans="1:4" x14ac:dyDescent="0.25">
      <c r="A1900" s="6">
        <v>531634</v>
      </c>
      <c r="B1900" s="7" t="s">
        <v>381</v>
      </c>
      <c r="C1900" s="5">
        <v>87521.600000000006</v>
      </c>
      <c r="D1900" s="5">
        <v>196200</v>
      </c>
    </row>
    <row r="1901" spans="1:4" x14ac:dyDescent="0.25">
      <c r="A1901" s="6">
        <v>531635</v>
      </c>
      <c r="B1901" s="7" t="s">
        <v>382</v>
      </c>
      <c r="C1901" s="5">
        <v>3895147.1</v>
      </c>
      <c r="D1901" s="5">
        <v>2021981.39</v>
      </c>
    </row>
    <row r="1902" spans="1:4" x14ac:dyDescent="0.25">
      <c r="A1902" s="6">
        <v>531636</v>
      </c>
      <c r="B1902" s="7" t="s">
        <v>383</v>
      </c>
      <c r="C1902" s="5"/>
      <c r="D1902" s="5"/>
    </row>
    <row r="1903" spans="1:4" x14ac:dyDescent="0.25">
      <c r="A1903" s="6">
        <v>531637</v>
      </c>
      <c r="B1903" s="7" t="s">
        <v>384</v>
      </c>
      <c r="C1903" s="5">
        <v>346050</v>
      </c>
      <c r="D1903" s="5">
        <v>143075</v>
      </c>
    </row>
    <row r="1904" spans="1:4" x14ac:dyDescent="0.25">
      <c r="A1904" s="6">
        <v>531638</v>
      </c>
      <c r="B1904" s="7" t="s">
        <v>413</v>
      </c>
      <c r="C1904" s="5">
        <v>1766657.06</v>
      </c>
      <c r="D1904" s="5">
        <v>1496646.51</v>
      </c>
    </row>
    <row r="1905" spans="1:4" x14ac:dyDescent="0.25">
      <c r="A1905" s="6">
        <v>531639</v>
      </c>
      <c r="B1905" s="7" t="s">
        <v>386</v>
      </c>
      <c r="C1905" s="5">
        <v>6610719.4400000004</v>
      </c>
      <c r="D1905" s="5">
        <v>3003498.82</v>
      </c>
    </row>
    <row r="1906" spans="1:4" x14ac:dyDescent="0.25">
      <c r="A1906" s="6">
        <v>531640</v>
      </c>
      <c r="B1906" s="7" t="s">
        <v>387</v>
      </c>
      <c r="C1906" s="5"/>
      <c r="D1906" s="5"/>
    </row>
    <row r="1907" spans="1:4" x14ac:dyDescent="0.25">
      <c r="A1907" s="6">
        <v>531641</v>
      </c>
      <c r="B1907" s="7" t="s">
        <v>388</v>
      </c>
      <c r="C1907" s="5"/>
      <c r="D1907" s="5"/>
    </row>
    <row r="1908" spans="1:4" x14ac:dyDescent="0.25">
      <c r="A1908" s="6">
        <v>531642</v>
      </c>
      <c r="B1908" s="7" t="s">
        <v>167</v>
      </c>
      <c r="C1908" s="5">
        <v>5446647.7599999998</v>
      </c>
      <c r="D1908" s="5">
        <v>5179628.45</v>
      </c>
    </row>
    <row r="1909" spans="1:4" x14ac:dyDescent="0.25">
      <c r="A1909" s="6">
        <v>531643</v>
      </c>
      <c r="B1909" s="7" t="s">
        <v>159</v>
      </c>
      <c r="C1909" s="5">
        <v>1008567</v>
      </c>
      <c r="D1909" s="5">
        <v>871711</v>
      </c>
    </row>
    <row r="1910" spans="1:4" x14ac:dyDescent="0.25">
      <c r="A1910" s="6">
        <v>531644</v>
      </c>
      <c r="B1910" s="7" t="s">
        <v>169</v>
      </c>
      <c r="C1910" s="5"/>
      <c r="D1910" s="5"/>
    </row>
    <row r="1911" spans="1:4" x14ac:dyDescent="0.25">
      <c r="A1911" s="6">
        <v>531645</v>
      </c>
      <c r="B1911" s="7" t="s">
        <v>170</v>
      </c>
      <c r="C1911" s="5">
        <v>589416.09</v>
      </c>
      <c r="D1911" s="5">
        <v>568899</v>
      </c>
    </row>
    <row r="1912" spans="1:4" x14ac:dyDescent="0.25">
      <c r="A1912" s="6">
        <v>531646</v>
      </c>
      <c r="B1912" s="7" t="s">
        <v>171</v>
      </c>
      <c r="C1912" s="5">
        <v>4911334.84</v>
      </c>
      <c r="D1912" s="5">
        <v>4717774.88</v>
      </c>
    </row>
    <row r="1913" spans="1:4" x14ac:dyDescent="0.25">
      <c r="A1913" s="6">
        <v>531647</v>
      </c>
      <c r="B1913" s="7" t="s">
        <v>389</v>
      </c>
      <c r="C1913" s="5"/>
      <c r="D1913" s="5"/>
    </row>
    <row r="1914" spans="1:4" x14ac:dyDescent="0.25">
      <c r="A1914" s="6">
        <v>531648</v>
      </c>
      <c r="B1914" s="7" t="s">
        <v>390</v>
      </c>
      <c r="C1914" s="5">
        <v>177657.60000000001</v>
      </c>
      <c r="D1914" s="5">
        <v>108813</v>
      </c>
    </row>
    <row r="1915" spans="1:4" ht="15.75" thickBot="1" x14ac:dyDescent="0.3">
      <c r="A1915" s="6">
        <v>531660</v>
      </c>
      <c r="B1915" s="7" t="s">
        <v>38</v>
      </c>
      <c r="C1915" s="5">
        <v>3863551.86</v>
      </c>
      <c r="D1915" s="5">
        <v>4440901.51</v>
      </c>
    </row>
    <row r="1916" spans="1:4" x14ac:dyDescent="0.25">
      <c r="A1916" s="22" t="s">
        <v>18</v>
      </c>
      <c r="B1916" s="23"/>
      <c r="C1916" s="73">
        <f>SUM(C1867:C1915)</f>
        <v>236073757.55000001</v>
      </c>
      <c r="D1916" s="73">
        <f>SUM(D1867:D1915)</f>
        <v>201805164.84999996</v>
      </c>
    </row>
    <row r="1917" spans="1:4" x14ac:dyDescent="0.25">
      <c r="A1917" s="37">
        <v>5317</v>
      </c>
      <c r="B1917" s="38" t="s">
        <v>281</v>
      </c>
      <c r="C1917" s="80"/>
      <c r="D1917" s="80"/>
    </row>
    <row r="1918" spans="1:4" ht="15.75" thickBot="1" x14ac:dyDescent="0.3">
      <c r="A1918" s="53">
        <v>531701</v>
      </c>
      <c r="B1918" s="54" t="s">
        <v>291</v>
      </c>
      <c r="C1918" s="5">
        <v>47710.7</v>
      </c>
      <c r="D1918" s="5"/>
    </row>
    <row r="1919" spans="1:4" ht="15.75" thickBot="1" x14ac:dyDescent="0.3">
      <c r="A1919" s="9" t="s">
        <v>18</v>
      </c>
      <c r="B1919" s="10"/>
      <c r="C1919" s="69">
        <f>SUM(C1918:C1918)</f>
        <v>47710.7</v>
      </c>
      <c r="D1919" s="69">
        <f>SUM(D1918:D1918)</f>
        <v>0</v>
      </c>
    </row>
    <row r="1920" spans="1:4" x14ac:dyDescent="0.25">
      <c r="A1920" s="12">
        <v>54</v>
      </c>
      <c r="B1920" s="13" t="s">
        <v>425</v>
      </c>
      <c r="C1920" s="70"/>
      <c r="D1920" s="70"/>
    </row>
    <row r="1921" spans="1:4" x14ac:dyDescent="0.25">
      <c r="A1921" s="3">
        <v>5401</v>
      </c>
      <c r="B1921" s="4" t="s">
        <v>426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7"/>
      <c r="D1936" s="77"/>
    </row>
    <row r="1937" spans="1:4" ht="15.75" thickBot="1" x14ac:dyDescent="0.3">
      <c r="A1937" s="9" t="s">
        <v>18</v>
      </c>
      <c r="B1937" s="10"/>
      <c r="C1937" s="69">
        <f>SUM(C1922:C1936)</f>
        <v>0</v>
      </c>
      <c r="D1937" s="69">
        <f>SUM(D1922:D1936)</f>
        <v>0</v>
      </c>
    </row>
    <row r="1938" spans="1:4" x14ac:dyDescent="0.25">
      <c r="A1938" s="12">
        <v>5402</v>
      </c>
      <c r="B1938" s="13" t="s">
        <v>427</v>
      </c>
      <c r="C1938" s="70"/>
      <c r="D1938" s="70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7"/>
      <c r="D1953" s="77"/>
    </row>
    <row r="1954" spans="1:4" ht="15.75" thickBot="1" x14ac:dyDescent="0.3">
      <c r="A1954" s="9" t="s">
        <v>18</v>
      </c>
      <c r="B1954" s="10"/>
      <c r="C1954" s="69">
        <f>SUM(C1939:C1953)</f>
        <v>0</v>
      </c>
      <c r="D1954" s="69">
        <f>SUM(D1939:D1953)</f>
        <v>0</v>
      </c>
    </row>
    <row r="1955" spans="1:4" x14ac:dyDescent="0.25">
      <c r="A1955" s="12">
        <v>5403</v>
      </c>
      <c r="B1955" s="13" t="s">
        <v>428</v>
      </c>
      <c r="C1955" s="70"/>
      <c r="D1955" s="70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71"/>
      <c r="D1963" s="71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7"/>
      <c r="D1970" s="77"/>
    </row>
    <row r="1971" spans="1:4" ht="15.75" thickBot="1" x14ac:dyDescent="0.3">
      <c r="A1971" s="9" t="s">
        <v>18</v>
      </c>
      <c r="B1971" s="10"/>
      <c r="C1971" s="69">
        <f>SUM(C1956:C1970)</f>
        <v>0</v>
      </c>
      <c r="D1971" s="69">
        <f>SUM(D1956:D1970)</f>
        <v>0</v>
      </c>
    </row>
    <row r="1972" spans="1:4" x14ac:dyDescent="0.25">
      <c r="A1972" s="12">
        <v>5404</v>
      </c>
      <c r="B1972" s="13" t="s">
        <v>324</v>
      </c>
      <c r="C1972" s="70"/>
      <c r="D1972" s="70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7"/>
      <c r="D1987" s="77"/>
    </row>
    <row r="1988" spans="1:4" ht="15.75" thickBot="1" x14ac:dyDescent="0.3">
      <c r="A1988" s="9" t="s">
        <v>18</v>
      </c>
      <c r="B1988" s="10"/>
      <c r="C1988" s="69">
        <f>SUM(C1973:C1987)</f>
        <v>0</v>
      </c>
      <c r="D1988" s="69">
        <f>SUM(D1973:D1987)</f>
        <v>0</v>
      </c>
    </row>
    <row r="1989" spans="1:4" x14ac:dyDescent="0.25">
      <c r="A1989" s="12">
        <v>5405</v>
      </c>
      <c r="B1989" s="13" t="s">
        <v>214</v>
      </c>
      <c r="C1989" s="70"/>
      <c r="D1989" s="70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7"/>
      <c r="D2004" s="77"/>
    </row>
    <row r="2005" spans="1:4" ht="15.75" thickBot="1" x14ac:dyDescent="0.3">
      <c r="A2005" s="9" t="s">
        <v>18</v>
      </c>
      <c r="B2005" s="10"/>
      <c r="C2005" s="69">
        <f>SUM(C1990:C2004)</f>
        <v>0</v>
      </c>
      <c r="D2005" s="69">
        <f>SUM(D1990:D2004)</f>
        <v>0</v>
      </c>
    </row>
    <row r="2006" spans="1:4" x14ac:dyDescent="0.25">
      <c r="A2006" s="12">
        <v>5406</v>
      </c>
      <c r="B2006" s="13" t="s">
        <v>429</v>
      </c>
      <c r="C2006" s="70"/>
      <c r="D2006" s="70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71"/>
      <c r="D2014" s="71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7"/>
      <c r="D2021" s="77"/>
    </row>
    <row r="2022" spans="1:4" ht="15.75" thickBot="1" x14ac:dyDescent="0.3">
      <c r="A2022" s="9" t="s">
        <v>18</v>
      </c>
      <c r="B2022" s="10"/>
      <c r="C2022" s="69">
        <f>SUM(C2007:C2021)</f>
        <v>0</v>
      </c>
      <c r="D2022" s="69">
        <f>SUM(D2007:D2021)</f>
        <v>0</v>
      </c>
    </row>
    <row r="2023" spans="1:4" x14ac:dyDescent="0.25">
      <c r="A2023" s="12">
        <v>5407</v>
      </c>
      <c r="B2023" s="13" t="s">
        <v>430</v>
      </c>
      <c r="C2023" s="70"/>
      <c r="D2023" s="70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71"/>
      <c r="D2031" s="71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7"/>
      <c r="D2038" s="77"/>
    </row>
    <row r="2039" spans="1:4" ht="15.75" thickBot="1" x14ac:dyDescent="0.3">
      <c r="A2039" s="9" t="s">
        <v>18</v>
      </c>
      <c r="B2039" s="10"/>
      <c r="C2039" s="69">
        <f>SUM(C2024:C2038)</f>
        <v>0</v>
      </c>
      <c r="D2039" s="69">
        <f>SUM(D2024:D2038)</f>
        <v>0</v>
      </c>
    </row>
    <row r="2040" spans="1:4" x14ac:dyDescent="0.25">
      <c r="A2040" s="12">
        <v>5408</v>
      </c>
      <c r="B2040" s="13" t="s">
        <v>404</v>
      </c>
      <c r="C2040" s="70"/>
      <c r="D2040" s="70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7"/>
      <c r="D2055" s="77"/>
    </row>
    <row r="2056" spans="1:4" ht="15.75" thickBot="1" x14ac:dyDescent="0.3">
      <c r="A2056" s="9" t="s">
        <v>18</v>
      </c>
      <c r="B2056" s="10"/>
      <c r="C2056" s="69">
        <f>SUM(C2041:C2055)</f>
        <v>0</v>
      </c>
      <c r="D2056" s="69">
        <f>SUM(D2041:D2055)</f>
        <v>0</v>
      </c>
    </row>
    <row r="2057" spans="1:4" x14ac:dyDescent="0.25">
      <c r="A2057" s="12">
        <v>5409</v>
      </c>
      <c r="B2057" s="13" t="s">
        <v>405</v>
      </c>
      <c r="C2057" s="70"/>
      <c r="D2057" s="70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7"/>
      <c r="D2072" s="77"/>
    </row>
    <row r="2073" spans="1:4" ht="15.75" thickBot="1" x14ac:dyDescent="0.3">
      <c r="A2073" s="9" t="s">
        <v>18</v>
      </c>
      <c r="B2073" s="10"/>
      <c r="C2073" s="69">
        <f>SUM(C2058:C2072)</f>
        <v>0</v>
      </c>
      <c r="D2073" s="69">
        <f>SUM(D2058:D2072)</f>
        <v>0</v>
      </c>
    </row>
    <row r="2074" spans="1:4" x14ac:dyDescent="0.25">
      <c r="A2074" s="12">
        <v>5410</v>
      </c>
      <c r="B2074" s="13" t="s">
        <v>406</v>
      </c>
      <c r="C2074" s="70"/>
      <c r="D2074" s="70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7"/>
      <c r="D2089" s="77"/>
    </row>
    <row r="2090" spans="1:4" ht="15.75" thickBot="1" x14ac:dyDescent="0.3">
      <c r="A2090" s="9" t="s">
        <v>18</v>
      </c>
      <c r="B2090" s="10"/>
      <c r="C2090" s="69">
        <f>SUM(C2075:C2089)</f>
        <v>0</v>
      </c>
      <c r="D2090" s="69">
        <f>SUM(D2075:D2089)</f>
        <v>0</v>
      </c>
    </row>
    <row r="2091" spans="1:4" x14ac:dyDescent="0.25">
      <c r="A2091" s="12">
        <v>5411</v>
      </c>
      <c r="B2091" s="13" t="s">
        <v>407</v>
      </c>
      <c r="C2091" s="70"/>
      <c r="D2091" s="70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7"/>
      <c r="D2106" s="77"/>
    </row>
    <row r="2107" spans="1:4" ht="15.75" thickBot="1" x14ac:dyDescent="0.3">
      <c r="A2107" s="9" t="s">
        <v>18</v>
      </c>
      <c r="B2107" s="10"/>
      <c r="C2107" s="69">
        <f>SUM(C2092:C2106)</f>
        <v>0</v>
      </c>
      <c r="D2107" s="69">
        <f>SUM(D2092:D2106)</f>
        <v>0</v>
      </c>
    </row>
    <row r="2108" spans="1:4" x14ac:dyDescent="0.25">
      <c r="A2108" s="12">
        <v>5412</v>
      </c>
      <c r="B2108" s="13" t="s">
        <v>431</v>
      </c>
      <c r="C2108" s="70"/>
      <c r="D2108" s="70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7"/>
      <c r="D2123" s="77"/>
    </row>
    <row r="2124" spans="1:4" ht="15.75" thickBot="1" x14ac:dyDescent="0.3">
      <c r="A2124" s="9" t="s">
        <v>18</v>
      </c>
      <c r="B2124" s="10"/>
      <c r="C2124" s="69">
        <f>SUM(C2109:C2123)</f>
        <v>0</v>
      </c>
      <c r="D2124" s="69">
        <f>SUM(D2109:D2123)</f>
        <v>0</v>
      </c>
    </row>
    <row r="2125" spans="1:4" x14ac:dyDescent="0.25">
      <c r="A2125" s="12">
        <v>5413</v>
      </c>
      <c r="B2125" s="13" t="s">
        <v>409</v>
      </c>
      <c r="C2125" s="70"/>
      <c r="D2125" s="70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7"/>
      <c r="D2140" s="77"/>
    </row>
    <row r="2141" spans="1:4" ht="15.75" thickBot="1" x14ac:dyDescent="0.3">
      <c r="A2141" s="9" t="s">
        <v>18</v>
      </c>
      <c r="B2141" s="10"/>
      <c r="C2141" s="69">
        <f>SUM(C2126:C2140)</f>
        <v>0</v>
      </c>
      <c r="D2141" s="69">
        <f>SUM(D2126:D2140)</f>
        <v>0</v>
      </c>
    </row>
    <row r="2142" spans="1:4" x14ac:dyDescent="0.25">
      <c r="A2142" s="12">
        <v>5414</v>
      </c>
      <c r="B2142" s="13" t="s">
        <v>421</v>
      </c>
      <c r="C2142" s="70"/>
      <c r="D2142" s="70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7"/>
      <c r="D2157" s="77"/>
    </row>
    <row r="2158" spans="1:4" ht="15.75" thickBot="1" x14ac:dyDescent="0.3">
      <c r="A2158" s="9" t="s">
        <v>18</v>
      </c>
      <c r="B2158" s="10"/>
      <c r="C2158" s="69">
        <f>SUM(C2143:C2157)</f>
        <v>0</v>
      </c>
      <c r="D2158" s="69">
        <f>SUM(D2143:D2157)</f>
        <v>0</v>
      </c>
    </row>
    <row r="2159" spans="1:4" x14ac:dyDescent="0.25">
      <c r="A2159" s="12">
        <v>5415</v>
      </c>
      <c r="B2159" s="13" t="s">
        <v>432</v>
      </c>
      <c r="C2159" s="70"/>
      <c r="D2159" s="70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7"/>
      <c r="D2174" s="77"/>
    </row>
    <row r="2175" spans="1:4" ht="15.75" thickBot="1" x14ac:dyDescent="0.3">
      <c r="A2175" s="9" t="s">
        <v>18</v>
      </c>
      <c r="B2175" s="10"/>
      <c r="C2175" s="69">
        <f>SUM(C2160:C2174)</f>
        <v>0</v>
      </c>
      <c r="D2175" s="69">
        <f>SUM(D2160:D2174)</f>
        <v>0</v>
      </c>
    </row>
    <row r="2176" spans="1:4" x14ac:dyDescent="0.25">
      <c r="A2176" s="12">
        <v>5416</v>
      </c>
      <c r="B2176" s="13" t="s">
        <v>337</v>
      </c>
      <c r="C2176" s="70"/>
      <c r="D2176" s="70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7"/>
      <c r="D2191" s="77"/>
    </row>
    <row r="2192" spans="1:4" ht="15.75" thickBot="1" x14ac:dyDescent="0.3">
      <c r="A2192" s="9" t="s">
        <v>18</v>
      </c>
      <c r="B2192" s="10"/>
      <c r="C2192" s="69">
        <f>SUM(C2177:C2191)</f>
        <v>0</v>
      </c>
      <c r="D2192" s="69">
        <f>SUM(D2177:D2191)</f>
        <v>0</v>
      </c>
    </row>
    <row r="2193" spans="1:4" x14ac:dyDescent="0.25">
      <c r="A2193" s="12">
        <v>5417</v>
      </c>
      <c r="B2193" s="13" t="s">
        <v>433</v>
      </c>
      <c r="C2193" s="70"/>
      <c r="D2193" s="70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7"/>
      <c r="D2208" s="77"/>
    </row>
    <row r="2209" spans="1:4" ht="15.75" thickBot="1" x14ac:dyDescent="0.3">
      <c r="A2209" s="9" t="s">
        <v>18</v>
      </c>
      <c r="B2209" s="10"/>
      <c r="C2209" s="69">
        <f>SUM(C2194:C2208)</f>
        <v>0</v>
      </c>
      <c r="D2209" s="69">
        <f>SUM(D2194:D2208)</f>
        <v>0</v>
      </c>
    </row>
    <row r="2210" spans="1:4" x14ac:dyDescent="0.25">
      <c r="A2210" s="12">
        <v>5418</v>
      </c>
      <c r="B2210" s="13" t="s">
        <v>434</v>
      </c>
      <c r="C2210" s="70"/>
      <c r="D2210" s="70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7"/>
      <c r="D2225" s="77"/>
    </row>
    <row r="2226" spans="1:4" ht="15.75" thickBot="1" x14ac:dyDescent="0.3">
      <c r="A2226" s="9" t="s">
        <v>18</v>
      </c>
      <c r="B2226" s="10"/>
      <c r="C2226" s="69">
        <f>SUM(C2211:C2225)</f>
        <v>0</v>
      </c>
      <c r="D2226" s="69">
        <f>SUM(D2211:D2225)</f>
        <v>0</v>
      </c>
    </row>
    <row r="2227" spans="1:4" x14ac:dyDescent="0.25">
      <c r="A2227" s="12">
        <v>5419</v>
      </c>
      <c r="B2227" s="13" t="s">
        <v>346</v>
      </c>
      <c r="C2227" s="70"/>
      <c r="D2227" s="70"/>
    </row>
    <row r="2228" spans="1:4" x14ac:dyDescent="0.25">
      <c r="A2228" s="6">
        <v>541901</v>
      </c>
      <c r="B2228" s="7" t="s">
        <v>435</v>
      </c>
      <c r="C2228" s="5"/>
      <c r="D2228" s="5"/>
    </row>
    <row r="2229" spans="1:4" x14ac:dyDescent="0.25">
      <c r="A2229" s="6">
        <v>541902</v>
      </c>
      <c r="B2229" s="7" t="s">
        <v>351</v>
      </c>
      <c r="C2229" s="5"/>
      <c r="D2229" s="5"/>
    </row>
    <row r="2230" spans="1:4" x14ac:dyDescent="0.25">
      <c r="A2230" s="6">
        <v>541903</v>
      </c>
      <c r="B2230" s="7" t="s">
        <v>352</v>
      </c>
      <c r="C2230" s="5"/>
      <c r="D2230" s="5"/>
    </row>
    <row r="2231" spans="1:4" x14ac:dyDescent="0.25">
      <c r="A2231" s="6">
        <v>541904</v>
      </c>
      <c r="B2231" s="7" t="s">
        <v>353</v>
      </c>
      <c r="C2231" s="5"/>
      <c r="D2231" s="5"/>
    </row>
    <row r="2232" spans="1:4" x14ac:dyDescent="0.25">
      <c r="A2232" s="6">
        <v>541905</v>
      </c>
      <c r="B2232" s="7" t="s">
        <v>354</v>
      </c>
      <c r="C2232" s="5"/>
      <c r="D2232" s="5"/>
    </row>
    <row r="2233" spans="1:4" x14ac:dyDescent="0.25">
      <c r="A2233" s="6">
        <v>541906</v>
      </c>
      <c r="B2233" s="7" t="s">
        <v>355</v>
      </c>
      <c r="C2233" s="5"/>
      <c r="D2233" s="5"/>
    </row>
    <row r="2234" spans="1:4" x14ac:dyDescent="0.25">
      <c r="A2234" s="6">
        <v>541907</v>
      </c>
      <c r="B2234" s="7" t="s">
        <v>356</v>
      </c>
      <c r="C2234" s="5"/>
      <c r="D2234" s="5"/>
    </row>
    <row r="2235" spans="1:4" x14ac:dyDescent="0.25">
      <c r="A2235" s="6">
        <v>541908</v>
      </c>
      <c r="B2235" s="7" t="s">
        <v>357</v>
      </c>
      <c r="C2235" s="5"/>
      <c r="D2235" s="5"/>
    </row>
    <row r="2236" spans="1:4" x14ac:dyDescent="0.25">
      <c r="A2236" s="6">
        <v>541909</v>
      </c>
      <c r="B2236" s="7" t="s">
        <v>360</v>
      </c>
      <c r="C2236" s="5"/>
      <c r="D2236" s="5"/>
    </row>
    <row r="2237" spans="1:4" x14ac:dyDescent="0.25">
      <c r="A2237" s="6">
        <v>541910</v>
      </c>
      <c r="B2237" s="7" t="s">
        <v>361</v>
      </c>
      <c r="C2237" s="5"/>
      <c r="D2237" s="5"/>
    </row>
    <row r="2238" spans="1:4" x14ac:dyDescent="0.25">
      <c r="A2238" s="6">
        <v>541911</v>
      </c>
      <c r="B2238" s="7" t="s">
        <v>362</v>
      </c>
      <c r="C2238" s="5"/>
      <c r="D2238" s="5"/>
    </row>
    <row r="2239" spans="1:4" x14ac:dyDescent="0.25">
      <c r="A2239" s="6">
        <v>541912</v>
      </c>
      <c r="B2239" s="7" t="s">
        <v>363</v>
      </c>
      <c r="C2239" s="5"/>
      <c r="D2239" s="5"/>
    </row>
    <row r="2240" spans="1:4" x14ac:dyDescent="0.25">
      <c r="A2240" s="6">
        <v>541913</v>
      </c>
      <c r="B2240" s="7" t="s">
        <v>364</v>
      </c>
      <c r="C2240" s="5"/>
      <c r="D2240" s="5"/>
    </row>
    <row r="2241" spans="1:4" x14ac:dyDescent="0.25">
      <c r="A2241" s="6">
        <v>541914</v>
      </c>
      <c r="B2241" s="7" t="s">
        <v>365</v>
      </c>
      <c r="C2241" s="5"/>
      <c r="D2241" s="5"/>
    </row>
    <row r="2242" spans="1:4" x14ac:dyDescent="0.25">
      <c r="A2242" s="6">
        <v>541915</v>
      </c>
      <c r="B2242" s="7" t="s">
        <v>366</v>
      </c>
      <c r="C2242" s="5"/>
      <c r="D2242" s="5"/>
    </row>
    <row r="2243" spans="1:4" x14ac:dyDescent="0.25">
      <c r="A2243" s="6">
        <v>541916</v>
      </c>
      <c r="B2243" s="7" t="s">
        <v>368</v>
      </c>
      <c r="C2243" s="5"/>
      <c r="D2243" s="5"/>
    </row>
    <row r="2244" spans="1:4" x14ac:dyDescent="0.25">
      <c r="A2244" s="6">
        <v>541917</v>
      </c>
      <c r="B2244" s="7" t="s">
        <v>369</v>
      </c>
      <c r="C2244" s="5"/>
      <c r="D2244" s="5"/>
    </row>
    <row r="2245" spans="1:4" x14ac:dyDescent="0.25">
      <c r="A2245" s="6">
        <v>541918</v>
      </c>
      <c r="B2245" s="7" t="s">
        <v>370</v>
      </c>
      <c r="C2245" s="5"/>
      <c r="D2245" s="5"/>
    </row>
    <row r="2246" spans="1:4" x14ac:dyDescent="0.25">
      <c r="A2246" s="6">
        <v>541919</v>
      </c>
      <c r="B2246" s="7" t="s">
        <v>371</v>
      </c>
      <c r="C2246" s="5"/>
      <c r="D2246" s="5"/>
    </row>
    <row r="2247" spans="1:4" x14ac:dyDescent="0.25">
      <c r="A2247" s="6">
        <v>541920</v>
      </c>
      <c r="B2247" s="7" t="s">
        <v>372</v>
      </c>
      <c r="C2247" s="5"/>
      <c r="D2247" s="5"/>
    </row>
    <row r="2248" spans="1:4" x14ac:dyDescent="0.25">
      <c r="A2248" s="6">
        <v>541921</v>
      </c>
      <c r="B2248" s="7" t="s">
        <v>373</v>
      </c>
      <c r="C2248" s="5"/>
      <c r="D2248" s="5"/>
    </row>
    <row r="2249" spans="1:4" x14ac:dyDescent="0.25">
      <c r="A2249" s="6">
        <v>541922</v>
      </c>
      <c r="B2249" s="7" t="s">
        <v>374</v>
      </c>
      <c r="C2249" s="5"/>
      <c r="D2249" s="5"/>
    </row>
    <row r="2250" spans="1:4" x14ac:dyDescent="0.25">
      <c r="A2250" s="6">
        <v>541923</v>
      </c>
      <c r="B2250" s="7" t="s">
        <v>436</v>
      </c>
      <c r="C2250" s="5"/>
      <c r="D2250" s="5"/>
    </row>
    <row r="2251" spans="1:4" x14ac:dyDescent="0.25">
      <c r="A2251" s="6">
        <v>541924</v>
      </c>
      <c r="B2251" s="7" t="s">
        <v>378</v>
      </c>
      <c r="C2251" s="5"/>
      <c r="D2251" s="5"/>
    </row>
    <row r="2252" spans="1:4" x14ac:dyDescent="0.25">
      <c r="A2252" s="6">
        <v>541925</v>
      </c>
      <c r="B2252" s="7" t="s">
        <v>379</v>
      </c>
      <c r="C2252" s="5"/>
      <c r="D2252" s="5"/>
    </row>
    <row r="2253" spans="1:4" x14ac:dyDescent="0.25">
      <c r="A2253" s="6">
        <v>541926</v>
      </c>
      <c r="B2253" s="7" t="s">
        <v>380</v>
      </c>
      <c r="C2253" s="5"/>
      <c r="D2253" s="5"/>
    </row>
    <row r="2254" spans="1:4" x14ac:dyDescent="0.25">
      <c r="A2254" s="6">
        <v>541927</v>
      </c>
      <c r="B2254" s="7" t="s">
        <v>381</v>
      </c>
      <c r="C2254" s="5"/>
      <c r="D2254" s="5"/>
    </row>
    <row r="2255" spans="1:4" x14ac:dyDescent="0.25">
      <c r="A2255" s="6">
        <v>541928</v>
      </c>
      <c r="B2255" s="7" t="s">
        <v>412</v>
      </c>
      <c r="C2255" s="5"/>
      <c r="D2255" s="5"/>
    </row>
    <row r="2256" spans="1:4" x14ac:dyDescent="0.25">
      <c r="A2256" s="6">
        <v>541929</v>
      </c>
      <c r="B2256" s="7" t="s">
        <v>384</v>
      </c>
      <c r="C2256" s="5"/>
      <c r="D2256" s="5"/>
    </row>
    <row r="2257" spans="1:4" x14ac:dyDescent="0.25">
      <c r="A2257" s="6">
        <v>541930</v>
      </c>
      <c r="B2257" s="7" t="s">
        <v>413</v>
      </c>
      <c r="C2257" s="5"/>
      <c r="D2257" s="5"/>
    </row>
    <row r="2258" spans="1:4" x14ac:dyDescent="0.25">
      <c r="A2258" s="6">
        <v>541931</v>
      </c>
      <c r="B2258" s="7" t="s">
        <v>414</v>
      </c>
      <c r="C2258" s="5"/>
      <c r="D2258" s="5"/>
    </row>
    <row r="2259" spans="1:4" x14ac:dyDescent="0.25">
      <c r="A2259" s="6">
        <v>541932</v>
      </c>
      <c r="B2259" s="7" t="s">
        <v>358</v>
      </c>
      <c r="C2259" s="5"/>
      <c r="D2259" s="5"/>
    </row>
    <row r="2260" spans="1:4" x14ac:dyDescent="0.25">
      <c r="A2260" s="6">
        <v>541933</v>
      </c>
      <c r="B2260" s="7" t="s">
        <v>387</v>
      </c>
      <c r="C2260" s="5"/>
      <c r="D2260" s="5"/>
    </row>
    <row r="2261" spans="1:4" x14ac:dyDescent="0.25">
      <c r="A2261" s="16">
        <v>541934</v>
      </c>
      <c r="B2261" s="17" t="s">
        <v>388</v>
      </c>
      <c r="C2261" s="71"/>
      <c r="D2261" s="71"/>
    </row>
    <row r="2262" spans="1:4" x14ac:dyDescent="0.25">
      <c r="A2262" s="16">
        <v>541935</v>
      </c>
      <c r="B2262" s="17" t="s">
        <v>167</v>
      </c>
      <c r="C2262" s="71"/>
      <c r="D2262" s="71"/>
    </row>
    <row r="2263" spans="1:4" x14ac:dyDescent="0.25">
      <c r="A2263" s="16">
        <v>541936</v>
      </c>
      <c r="B2263" s="17" t="s">
        <v>159</v>
      </c>
      <c r="C2263" s="71"/>
      <c r="D2263" s="71"/>
    </row>
    <row r="2264" spans="1:4" x14ac:dyDescent="0.25">
      <c r="A2264" s="16">
        <v>541937</v>
      </c>
      <c r="B2264" s="17" t="s">
        <v>169</v>
      </c>
      <c r="C2264" s="71"/>
      <c r="D2264" s="71"/>
    </row>
    <row r="2265" spans="1:4" x14ac:dyDescent="0.25">
      <c r="A2265" s="16">
        <v>541938</v>
      </c>
      <c r="B2265" s="17" t="s">
        <v>170</v>
      </c>
      <c r="C2265" s="71"/>
      <c r="D2265" s="71"/>
    </row>
    <row r="2266" spans="1:4" x14ac:dyDescent="0.25">
      <c r="A2266" s="16">
        <v>541939</v>
      </c>
      <c r="B2266" s="17" t="s">
        <v>171</v>
      </c>
      <c r="C2266" s="71"/>
      <c r="D2266" s="71"/>
    </row>
    <row r="2267" spans="1:4" x14ac:dyDescent="0.25">
      <c r="A2267" s="16">
        <v>541940</v>
      </c>
      <c r="B2267" s="17" t="s">
        <v>390</v>
      </c>
      <c r="C2267" s="71"/>
      <c r="D2267" s="71"/>
    </row>
    <row r="2268" spans="1:4" ht="15.75" thickBot="1" x14ac:dyDescent="0.3">
      <c r="A2268" s="16">
        <v>541960</v>
      </c>
      <c r="B2268" s="17" t="s">
        <v>38</v>
      </c>
      <c r="C2268" s="71"/>
      <c r="D2268" s="71"/>
    </row>
    <row r="2269" spans="1:4" ht="15.75" thickBot="1" x14ac:dyDescent="0.3">
      <c r="A2269" s="9" t="s">
        <v>18</v>
      </c>
      <c r="B2269" s="10"/>
      <c r="C2269" s="69">
        <f>SUM(C2228:C2268)</f>
        <v>0</v>
      </c>
      <c r="D2269" s="69">
        <f>SUM(D2228:D2268)</f>
        <v>0</v>
      </c>
    </row>
    <row r="2270" spans="1:4" x14ac:dyDescent="0.25">
      <c r="A2270" s="43">
        <v>5420</v>
      </c>
      <c r="B2270" s="44" t="s">
        <v>281</v>
      </c>
      <c r="C2270" s="76"/>
      <c r="D2270" s="76"/>
    </row>
    <row r="2271" spans="1:4" ht="15.75" thickBot="1" x14ac:dyDescent="0.3">
      <c r="A2271" s="53">
        <v>542001</v>
      </c>
      <c r="B2271" s="55" t="s">
        <v>282</v>
      </c>
      <c r="C2271" s="83"/>
      <c r="D2271" s="83"/>
    </row>
    <row r="2272" spans="1:4" ht="15.75" thickBot="1" x14ac:dyDescent="0.3">
      <c r="A2272" s="9" t="s">
        <v>18</v>
      </c>
      <c r="B2272" s="10"/>
      <c r="C2272" s="69">
        <f>SUM(C2271)</f>
        <v>0</v>
      </c>
      <c r="D2272" s="69">
        <f>SUM(D2271)</f>
        <v>0</v>
      </c>
    </row>
    <row r="2273" spans="1:4" x14ac:dyDescent="0.25">
      <c r="A2273" s="12">
        <v>55</v>
      </c>
      <c r="B2273" s="13" t="s">
        <v>437</v>
      </c>
      <c r="C2273" s="70"/>
      <c r="D2273" s="70"/>
    </row>
    <row r="2274" spans="1:4" x14ac:dyDescent="0.25">
      <c r="A2274" s="3">
        <v>5501</v>
      </c>
      <c r="B2274" s="4" t="s">
        <v>438</v>
      </c>
      <c r="C2274" s="5"/>
      <c r="D2274" s="5"/>
    </row>
    <row r="2275" spans="1:4" x14ac:dyDescent="0.25">
      <c r="A2275" s="6">
        <v>550101</v>
      </c>
      <c r="B2275" s="7" t="s">
        <v>439</v>
      </c>
      <c r="C2275" s="5">
        <v>423942.40000000002</v>
      </c>
      <c r="D2275" s="5">
        <v>2116694</v>
      </c>
    </row>
    <row r="2276" spans="1:4" x14ac:dyDescent="0.25">
      <c r="A2276" s="6">
        <v>550102</v>
      </c>
      <c r="B2276" s="7" t="s">
        <v>440</v>
      </c>
      <c r="C2276" s="5">
        <v>856927.25</v>
      </c>
      <c r="D2276" s="5">
        <v>654436.9</v>
      </c>
    </row>
    <row r="2277" spans="1:4" x14ac:dyDescent="0.25">
      <c r="A2277" s="16">
        <v>550103</v>
      </c>
      <c r="B2277" s="17" t="s">
        <v>441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>
        <v>7865234.0700000003</v>
      </c>
      <c r="D2278" s="5">
        <v>6138602.2999999998</v>
      </c>
    </row>
    <row r="2279" spans="1:4" ht="15.75" thickBot="1" x14ac:dyDescent="0.3">
      <c r="A2279" s="9" t="s">
        <v>18</v>
      </c>
      <c r="B2279" s="10"/>
      <c r="C2279" s="69">
        <f>SUM(C2275:C2278)</f>
        <v>9146103.7200000007</v>
      </c>
      <c r="D2279" s="69">
        <f>SUM(D2275:D2278)</f>
        <v>8909733.1999999993</v>
      </c>
    </row>
    <row r="2280" spans="1:4" x14ac:dyDescent="0.25">
      <c r="A2280" s="12">
        <v>5502</v>
      </c>
      <c r="B2280" s="13" t="s">
        <v>442</v>
      </c>
      <c r="C2280" s="70"/>
      <c r="D2280" s="70"/>
    </row>
    <row r="2281" spans="1:4" x14ac:dyDescent="0.25">
      <c r="A2281" s="6">
        <v>550201</v>
      </c>
      <c r="B2281" s="7" t="s">
        <v>443</v>
      </c>
      <c r="C2281" s="5">
        <v>8184.51</v>
      </c>
      <c r="D2281" s="5">
        <v>3029.16</v>
      </c>
    </row>
    <row r="2282" spans="1:4" x14ac:dyDescent="0.25">
      <c r="A2282" s="16">
        <v>550202</v>
      </c>
      <c r="B2282" s="17" t="s">
        <v>314</v>
      </c>
      <c r="C2282" s="5">
        <v>102763.96</v>
      </c>
      <c r="D2282" s="5">
        <v>5083.49</v>
      </c>
    </row>
    <row r="2283" spans="1:4" x14ac:dyDescent="0.25">
      <c r="A2283" s="16">
        <v>550203</v>
      </c>
      <c r="B2283" s="17" t="s">
        <v>444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/>
      <c r="D2284" s="5"/>
    </row>
    <row r="2285" spans="1:4" ht="15.75" thickBot="1" x14ac:dyDescent="0.3">
      <c r="A2285" s="9" t="s">
        <v>18</v>
      </c>
      <c r="B2285" s="10"/>
      <c r="C2285" s="69">
        <f>SUM(C2281:C2284)</f>
        <v>110948.47</v>
      </c>
      <c r="D2285" s="69">
        <f>SUM(D2281:D2284)</f>
        <v>8112.65</v>
      </c>
    </row>
    <row r="2286" spans="1:4" x14ac:dyDescent="0.25">
      <c r="A2286" s="57"/>
      <c r="B2286" s="46"/>
      <c r="C2286" s="84"/>
      <c r="D2286" s="84"/>
    </row>
    <row r="2287" spans="1:4" x14ac:dyDescent="0.25">
      <c r="A2287" s="3">
        <v>6</v>
      </c>
      <c r="B2287" s="4" t="s">
        <v>445</v>
      </c>
      <c r="C2287" s="5"/>
      <c r="D2287" s="5"/>
    </row>
    <row r="2288" spans="1:4" x14ac:dyDescent="0.25">
      <c r="A2288" s="3">
        <v>61</v>
      </c>
      <c r="B2288" s="4" t="s">
        <v>446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7"/>
      <c r="D2299" s="77"/>
    </row>
    <row r="2300" spans="1:4" ht="15.75" thickBot="1" x14ac:dyDescent="0.3">
      <c r="A2300" s="9" t="s">
        <v>18</v>
      </c>
      <c r="B2300" s="51"/>
      <c r="C2300" s="69">
        <f>SUM(C2290:C2299)</f>
        <v>0</v>
      </c>
      <c r="D2300" s="69">
        <f>SUM(D2290:D2299)</f>
        <v>0</v>
      </c>
    </row>
    <row r="2301" spans="1:4" x14ac:dyDescent="0.25">
      <c r="A2301" s="12">
        <v>6102</v>
      </c>
      <c r="B2301" s="13" t="s">
        <v>447</v>
      </c>
      <c r="C2301" s="70"/>
      <c r="D2301" s="70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7"/>
      <c r="D2311" s="77"/>
    </row>
    <row r="2312" spans="1:4" ht="15.75" thickBot="1" x14ac:dyDescent="0.3">
      <c r="A2312" s="9" t="s">
        <v>18</v>
      </c>
      <c r="B2312" s="10"/>
      <c r="C2312" s="69">
        <f>SUM(C2302:C2311)</f>
        <v>0</v>
      </c>
      <c r="D2312" s="69">
        <f>SUM(D2302:D2311)</f>
        <v>0</v>
      </c>
    </row>
    <row r="2313" spans="1:4" x14ac:dyDescent="0.25">
      <c r="A2313" s="12">
        <v>6103</v>
      </c>
      <c r="B2313" s="13" t="s">
        <v>448</v>
      </c>
      <c r="C2313" s="70"/>
      <c r="D2313" s="70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7"/>
      <c r="D2323" s="77"/>
    </row>
    <row r="2324" spans="1:4" ht="15.75" thickBot="1" x14ac:dyDescent="0.3">
      <c r="A2324" s="9" t="s">
        <v>18</v>
      </c>
      <c r="B2324" s="10"/>
      <c r="C2324" s="69">
        <f>SUM(C2314:C2323)</f>
        <v>0</v>
      </c>
      <c r="D2324" s="69">
        <f>SUM(D2314:D2323)</f>
        <v>0</v>
      </c>
    </row>
    <row r="2325" spans="1:4" x14ac:dyDescent="0.25">
      <c r="A2325" s="12">
        <v>6104</v>
      </c>
      <c r="B2325" s="13" t="s">
        <v>270</v>
      </c>
      <c r="C2325" s="70"/>
      <c r="D2325" s="70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7"/>
      <c r="D2340" s="77"/>
    </row>
    <row r="2341" spans="1:4" ht="15.75" thickBot="1" x14ac:dyDescent="0.3">
      <c r="A2341" s="9" t="s">
        <v>18</v>
      </c>
      <c r="B2341" s="10"/>
      <c r="C2341" s="69">
        <f>SUM(C2326:C2340)</f>
        <v>0</v>
      </c>
      <c r="D2341" s="69">
        <f>SUM(D2326:D2340)</f>
        <v>0</v>
      </c>
    </row>
    <row r="2342" spans="1:4" x14ac:dyDescent="0.25">
      <c r="A2342" s="12">
        <v>6105</v>
      </c>
      <c r="B2342" s="13" t="s">
        <v>283</v>
      </c>
      <c r="C2342" s="70"/>
      <c r="D2342" s="70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7"/>
      <c r="D2357" s="77"/>
    </row>
    <row r="2358" spans="1:4" ht="15.75" thickBot="1" x14ac:dyDescent="0.3">
      <c r="A2358" s="9" t="s">
        <v>18</v>
      </c>
      <c r="B2358" s="10"/>
      <c r="C2358" s="69">
        <f>SUM(C2343:C2357)</f>
        <v>0</v>
      </c>
      <c r="D2358" s="69">
        <f>SUM(D2343:D2357)</f>
        <v>0</v>
      </c>
    </row>
    <row r="2359" spans="1:4" x14ac:dyDescent="0.25">
      <c r="A2359" s="12">
        <v>6106</v>
      </c>
      <c r="B2359" s="13" t="s">
        <v>449</v>
      </c>
      <c r="C2359" s="70"/>
      <c r="D2359" s="70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7"/>
      <c r="D2374" s="77"/>
    </row>
    <row r="2375" spans="1:4" ht="15.75" thickBot="1" x14ac:dyDescent="0.3">
      <c r="A2375" s="9" t="s">
        <v>18</v>
      </c>
      <c r="B2375" s="10"/>
      <c r="C2375" s="69">
        <f>SUM(C2360:C2374)</f>
        <v>0</v>
      </c>
      <c r="D2375" s="69">
        <f>SUM(D2360:D2374)</f>
        <v>0</v>
      </c>
    </row>
    <row r="2376" spans="1:4" x14ac:dyDescent="0.25">
      <c r="A2376" s="12">
        <v>62</v>
      </c>
      <c r="B2376" s="13" t="s">
        <v>450</v>
      </c>
      <c r="C2376" s="70"/>
      <c r="D2376" s="70"/>
    </row>
    <row r="2377" spans="1:4" x14ac:dyDescent="0.25">
      <c r="A2377" s="3">
        <v>6201</v>
      </c>
      <c r="B2377" s="4" t="s">
        <v>451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9">
        <v>620115</v>
      </c>
      <c r="B2392" s="20" t="s">
        <v>108</v>
      </c>
      <c r="C2392" s="71"/>
      <c r="D2392" s="71"/>
    </row>
    <row r="2393" spans="1:4" ht="15.75" thickBot="1" x14ac:dyDescent="0.3">
      <c r="A2393" s="9" t="s">
        <v>18</v>
      </c>
      <c r="B2393" s="10"/>
      <c r="C2393" s="69">
        <f>SUM(C2378:C2392)</f>
        <v>0</v>
      </c>
      <c r="D2393" s="69">
        <f>SUM(D2378:D2392)</f>
        <v>0</v>
      </c>
    </row>
    <row r="2394" spans="1:4" x14ac:dyDescent="0.25">
      <c r="A2394" s="12">
        <v>69</v>
      </c>
      <c r="B2394" s="13" t="s">
        <v>452</v>
      </c>
      <c r="C2394" s="70"/>
      <c r="D2394" s="70"/>
    </row>
    <row r="2395" spans="1:4" ht="15.75" thickBot="1" x14ac:dyDescent="0.3">
      <c r="A2395" s="3">
        <v>6901</v>
      </c>
      <c r="B2395" s="4" t="s">
        <v>453</v>
      </c>
      <c r="C2395" s="5"/>
      <c r="D2395" s="5"/>
    </row>
    <row r="2396" spans="1:4" ht="15.75" thickBot="1" x14ac:dyDescent="0.3">
      <c r="A2396" s="9" t="s">
        <v>18</v>
      </c>
      <c r="B2396" s="10"/>
      <c r="C2396" s="69">
        <f>SUM(C2395)</f>
        <v>0</v>
      </c>
      <c r="D2396" s="69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70"/>
      <c r="D2397" s="70"/>
    </row>
    <row r="2398" spans="1:4" ht="15.75" thickBot="1" x14ac:dyDescent="0.3">
      <c r="A2398" s="9" t="s">
        <v>18</v>
      </c>
      <c r="B2398" s="10"/>
      <c r="C2398" s="69">
        <f>SUM(C2397)</f>
        <v>0</v>
      </c>
      <c r="D2398" s="69">
        <f>SUM(D2397)</f>
        <v>0</v>
      </c>
    </row>
    <row r="2399" spans="1:4" x14ac:dyDescent="0.25">
      <c r="A2399" s="50"/>
      <c r="B2399" s="31"/>
      <c r="C2399" s="70"/>
      <c r="D2399" s="70"/>
    </row>
    <row r="2400" spans="1:4" x14ac:dyDescent="0.25">
      <c r="A2400" s="60" t="s">
        <v>454</v>
      </c>
      <c r="B2400" s="61"/>
      <c r="C2400" s="8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1249930923.9300001</v>
      </c>
      <c r="D2400" s="8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1138774767</v>
      </c>
    </row>
    <row r="2401" spans="1:4" x14ac:dyDescent="0.25">
      <c r="A2401" s="63"/>
      <c r="B2401" s="7"/>
      <c r="C2401" s="86"/>
      <c r="D2401" s="86"/>
    </row>
    <row r="2402" spans="1:4" x14ac:dyDescent="0.25">
      <c r="A2402" s="60" t="s">
        <v>455</v>
      </c>
      <c r="B2402" s="61"/>
      <c r="C2402" s="85">
        <f>C1115-C2400</f>
        <v>178204492.22999978</v>
      </c>
      <c r="D2402" s="85">
        <f>D1115-D2400</f>
        <v>167645342.38999987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57A9C-7690-410D-9C85-B0EA2B25FDBF}">
  <dimension ref="A1:D2402"/>
  <sheetViews>
    <sheetView workbookViewId="0">
      <selection activeCell="E19" sqref="E19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1221534053</v>
      </c>
      <c r="D8" s="8">
        <v>1217577536</v>
      </c>
    </row>
    <row r="9" spans="1:4" x14ac:dyDescent="0.25">
      <c r="A9" s="6">
        <v>1105</v>
      </c>
      <c r="B9" s="7" t="s">
        <v>9</v>
      </c>
      <c r="C9" s="8">
        <v>-97563685</v>
      </c>
      <c r="D9" s="8">
        <v>-73278011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94684961</v>
      </c>
      <c r="D11" s="8">
        <v>100737227</v>
      </c>
    </row>
    <row r="12" spans="1:4" x14ac:dyDescent="0.25">
      <c r="A12" s="6">
        <v>1108</v>
      </c>
      <c r="B12" s="7" t="s">
        <v>12</v>
      </c>
      <c r="C12" s="8">
        <v>2099456925</v>
      </c>
      <c r="D12" s="8">
        <v>3242882758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4553719341</v>
      </c>
      <c r="D14" s="8">
        <v>2284468195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783277843</v>
      </c>
      <c r="D16" s="8">
        <v>1082233881</v>
      </c>
    </row>
    <row r="17" spans="1:4" ht="15.75" thickBot="1" x14ac:dyDescent="0.3">
      <c r="A17" s="6">
        <v>1111</v>
      </c>
      <c r="B17" s="7" t="s">
        <v>17</v>
      </c>
      <c r="C17" s="8">
        <v>1657000709</v>
      </c>
      <c r="D17" s="8">
        <v>1128463469</v>
      </c>
    </row>
    <row r="18" spans="1:4" ht="15.75" thickBot="1" x14ac:dyDescent="0.3">
      <c r="A18" s="9" t="s">
        <v>18</v>
      </c>
      <c r="B18" s="10"/>
      <c r="C18" s="11">
        <f>SUM(C4:C17)</f>
        <v>10312110147</v>
      </c>
      <c r="D18" s="11">
        <f>SUM(D4:D17)</f>
        <v>8983085055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361286</v>
      </c>
      <c r="D21" s="8">
        <v>211992</v>
      </c>
    </row>
    <row r="22" spans="1:4" x14ac:dyDescent="0.25">
      <c r="A22" s="6">
        <v>1203</v>
      </c>
      <c r="B22" s="7" t="s">
        <v>22</v>
      </c>
      <c r="C22" s="8">
        <v>376155557</v>
      </c>
      <c r="D22" s="8">
        <v>247378107</v>
      </c>
    </row>
    <row r="23" spans="1:4" x14ac:dyDescent="0.25">
      <c r="A23" s="6">
        <v>1204</v>
      </c>
      <c r="B23" s="7" t="s">
        <v>23</v>
      </c>
      <c r="C23" s="8">
        <v>31134314</v>
      </c>
      <c r="D23" s="8">
        <v>13416304</v>
      </c>
    </row>
    <row r="24" spans="1:4" ht="15.75" thickBot="1" x14ac:dyDescent="0.3">
      <c r="A24" s="16">
        <v>1205</v>
      </c>
      <c r="B24" s="17" t="s">
        <v>24</v>
      </c>
      <c r="C24" s="8">
        <v>57175570</v>
      </c>
      <c r="D24" s="18">
        <v>41236389</v>
      </c>
    </row>
    <row r="25" spans="1:4" ht="15.75" thickBot="1" x14ac:dyDescent="0.3">
      <c r="A25" s="9" t="s">
        <v>18</v>
      </c>
      <c r="B25" s="10"/>
      <c r="C25" s="11">
        <f>SUM(C20:C24)</f>
        <v>464826727</v>
      </c>
      <c r="D25" s="11">
        <f>SUM(D20:D24)</f>
        <v>302242792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180782283</v>
      </c>
      <c r="D27" s="8">
        <v>311744544</v>
      </c>
    </row>
    <row r="28" spans="1:4" x14ac:dyDescent="0.25">
      <c r="A28" s="6">
        <v>1302</v>
      </c>
      <c r="B28" s="7" t="s">
        <v>27</v>
      </c>
      <c r="C28" s="8">
        <v>3362881017</v>
      </c>
      <c r="D28" s="8">
        <v>2895639196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2872282</v>
      </c>
      <c r="D30" s="8">
        <v>9989702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1439756</v>
      </c>
      <c r="D32" s="8">
        <v>1931490</v>
      </c>
    </row>
    <row r="33" spans="1:4" x14ac:dyDescent="0.25">
      <c r="A33" s="6">
        <v>1307</v>
      </c>
      <c r="B33" s="7" t="s">
        <v>32</v>
      </c>
      <c r="C33" s="8">
        <v>526646</v>
      </c>
      <c r="D33" s="8">
        <v>4303478</v>
      </c>
    </row>
    <row r="34" spans="1:4" x14ac:dyDescent="0.25">
      <c r="A34" s="6">
        <v>1308</v>
      </c>
      <c r="B34" s="7" t="s">
        <v>33</v>
      </c>
      <c r="C34" s="8">
        <v>110510415</v>
      </c>
      <c r="D34" s="8">
        <v>62351022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150660032</v>
      </c>
      <c r="D37" s="8">
        <v>188870560</v>
      </c>
    </row>
    <row r="38" spans="1:4" x14ac:dyDescent="0.25">
      <c r="A38" s="16">
        <v>1312</v>
      </c>
      <c r="B38" s="17" t="s">
        <v>37</v>
      </c>
      <c r="C38" s="8">
        <v>74085852</v>
      </c>
      <c r="D38" s="8">
        <v>1167361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3883758283</v>
      </c>
      <c r="D40" s="11">
        <f>SUM(D27:D39)</f>
        <v>3475997353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-2154683</v>
      </c>
      <c r="D46" s="8">
        <v>1509240</v>
      </c>
    </row>
    <row r="47" spans="1:4" x14ac:dyDescent="0.25">
      <c r="A47" s="6">
        <v>1406</v>
      </c>
      <c r="B47" s="7" t="s">
        <v>45</v>
      </c>
      <c r="C47" s="8">
        <v>3414747</v>
      </c>
      <c r="D47" s="8">
        <v>1961760</v>
      </c>
    </row>
    <row r="48" spans="1:4" x14ac:dyDescent="0.25">
      <c r="A48" s="6">
        <v>1407</v>
      </c>
      <c r="B48" s="7" t="s">
        <v>46</v>
      </c>
      <c r="C48" s="8">
        <v>56509020</v>
      </c>
      <c r="D48" s="8">
        <v>54531430</v>
      </c>
    </row>
    <row r="49" spans="1:4" x14ac:dyDescent="0.25">
      <c r="A49" s="6">
        <v>1408</v>
      </c>
      <c r="B49" s="7" t="s">
        <v>47</v>
      </c>
      <c r="C49" s="8">
        <v>5536697</v>
      </c>
      <c r="D49" s="8">
        <v>3676835</v>
      </c>
    </row>
    <row r="50" spans="1:4" ht="15.75" thickBot="1" x14ac:dyDescent="0.3">
      <c r="A50" s="19">
        <v>1409</v>
      </c>
      <c r="B50" s="20" t="s">
        <v>48</v>
      </c>
      <c r="C50" s="8"/>
      <c r="D50" s="8">
        <v>510179</v>
      </c>
    </row>
    <row r="51" spans="1:4" ht="15.75" thickBot="1" x14ac:dyDescent="0.3">
      <c r="A51" s="9" t="s">
        <v>18</v>
      </c>
      <c r="B51" s="10"/>
      <c r="C51" s="11">
        <f>SUM(C42:C50)</f>
        <v>63305781</v>
      </c>
      <c r="D51" s="21">
        <f>SUM(D42:D50)</f>
        <v>62189444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5206286</v>
      </c>
      <c r="D53" s="8">
        <v>4021988</v>
      </c>
    </row>
    <row r="54" spans="1:4" x14ac:dyDescent="0.25">
      <c r="A54" s="6">
        <v>1502</v>
      </c>
      <c r="B54" s="7" t="s">
        <v>51</v>
      </c>
      <c r="C54" s="8">
        <v>299812</v>
      </c>
      <c r="D54" s="8">
        <v>285535</v>
      </c>
    </row>
    <row r="55" spans="1:4" x14ac:dyDescent="0.25">
      <c r="A55" s="6">
        <v>1503</v>
      </c>
      <c r="B55" s="7" t="s">
        <v>52</v>
      </c>
      <c r="C55" s="8">
        <v>122818596</v>
      </c>
      <c r="D55" s="8">
        <v>1546468</v>
      </c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377529752</v>
      </c>
      <c r="D57" s="8">
        <v>303989585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505854446</v>
      </c>
      <c r="D62" s="24">
        <f>SUM(D53:D61)</f>
        <v>309843576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36758800</v>
      </c>
      <c r="D64" s="8">
        <v>36758800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>
        <v>205380327</v>
      </c>
      <c r="D67" s="8">
        <v>191155479</v>
      </c>
    </row>
    <row r="68" spans="1:4" ht="15.75" thickBot="1" x14ac:dyDescent="0.3">
      <c r="A68" s="19">
        <v>1605</v>
      </c>
      <c r="B68" s="20" t="s">
        <v>63</v>
      </c>
      <c r="C68" s="8">
        <v>39365967</v>
      </c>
      <c r="D68" s="8">
        <v>664187545</v>
      </c>
    </row>
    <row r="69" spans="1:4" ht="15.75" thickBot="1" x14ac:dyDescent="0.3">
      <c r="A69" s="9" t="s">
        <v>18</v>
      </c>
      <c r="B69" s="10"/>
      <c r="C69" s="11">
        <f>SUM(C64:C68)</f>
        <v>281505094</v>
      </c>
      <c r="D69" s="11">
        <f>SUM(D64:D68)</f>
        <v>892101824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191367157</v>
      </c>
      <c r="D71" s="8">
        <v>183931739</v>
      </c>
    </row>
    <row r="72" spans="1:4" x14ac:dyDescent="0.25">
      <c r="A72" s="6">
        <v>1702</v>
      </c>
      <c r="B72" s="7" t="s">
        <v>66</v>
      </c>
      <c r="C72" s="8">
        <v>-73913252</v>
      </c>
      <c r="D72" s="8">
        <v>-58506064</v>
      </c>
    </row>
    <row r="73" spans="1:4" x14ac:dyDescent="0.25">
      <c r="A73" s="6">
        <v>1703</v>
      </c>
      <c r="B73" s="7" t="s">
        <v>67</v>
      </c>
      <c r="C73" s="8">
        <v>221933029</v>
      </c>
      <c r="D73" s="8">
        <v>197308878</v>
      </c>
    </row>
    <row r="74" spans="1:4" x14ac:dyDescent="0.25">
      <c r="A74" s="6">
        <v>1704</v>
      </c>
      <c r="B74" s="7" t="s">
        <v>68</v>
      </c>
      <c r="C74" s="8">
        <v>-137940766</v>
      </c>
      <c r="D74" s="8">
        <v>-122778257</v>
      </c>
    </row>
    <row r="75" spans="1:4" x14ac:dyDescent="0.25">
      <c r="A75" s="6">
        <v>1705</v>
      </c>
      <c r="B75" s="7" t="s">
        <v>69</v>
      </c>
      <c r="C75" s="8">
        <v>39950873</v>
      </c>
      <c r="D75" s="8">
        <v>37563007</v>
      </c>
    </row>
    <row r="76" spans="1:4" ht="15.75" thickBot="1" x14ac:dyDescent="0.3">
      <c r="A76" s="6">
        <v>1706</v>
      </c>
      <c r="B76" s="7" t="s">
        <v>70</v>
      </c>
      <c r="C76" s="8">
        <v>-21286719</v>
      </c>
      <c r="D76" s="8">
        <v>-18192281</v>
      </c>
    </row>
    <row r="77" spans="1:4" ht="15.75" thickBot="1" x14ac:dyDescent="0.3">
      <c r="A77" s="9" t="s">
        <v>18</v>
      </c>
      <c r="B77" s="10"/>
      <c r="C77" s="11">
        <f>SUM(C71:C76)</f>
        <v>220110322</v>
      </c>
      <c r="D77" s="11">
        <f>SUM(D71:D76)</f>
        <v>219327022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15713408</v>
      </c>
      <c r="D80" s="8">
        <v>7543683</v>
      </c>
    </row>
    <row r="81" spans="1:4" ht="15.75" thickBot="1" x14ac:dyDescent="0.3">
      <c r="A81" s="9" t="s">
        <v>18</v>
      </c>
      <c r="B81" s="10"/>
      <c r="C81" s="11">
        <f>SUM(C79:C80)</f>
        <v>15713408</v>
      </c>
      <c r="D81" s="11">
        <f>SUM(D79:D80)</f>
        <v>7543683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8196360</v>
      </c>
      <c r="D84" s="8">
        <v>7475478</v>
      </c>
    </row>
    <row r="85" spans="1:4" x14ac:dyDescent="0.25">
      <c r="A85" s="6">
        <v>1903</v>
      </c>
      <c r="B85" s="7" t="s">
        <v>76</v>
      </c>
      <c r="C85" s="8">
        <v>7932784</v>
      </c>
      <c r="D85" s="8">
        <v>1314245</v>
      </c>
    </row>
    <row r="86" spans="1:4" x14ac:dyDescent="0.25">
      <c r="A86" s="6">
        <v>1904</v>
      </c>
      <c r="B86" s="7" t="s">
        <v>77</v>
      </c>
      <c r="C86" s="8">
        <v>154932838</v>
      </c>
      <c r="D86" s="8">
        <v>72841049</v>
      </c>
    </row>
    <row r="87" spans="1:4" x14ac:dyDescent="0.25">
      <c r="A87" s="6">
        <v>1905</v>
      </c>
      <c r="B87" s="7" t="s">
        <v>78</v>
      </c>
      <c r="C87" s="8">
        <v>83878087</v>
      </c>
      <c r="D87" s="8">
        <v>76333578</v>
      </c>
    </row>
    <row r="88" spans="1:4" x14ac:dyDescent="0.25">
      <c r="A88" s="6">
        <v>1906</v>
      </c>
      <c r="B88" s="7" t="s">
        <v>79</v>
      </c>
      <c r="C88" s="8">
        <v>-59256949</v>
      </c>
      <c r="D88" s="8">
        <v>-55023639</v>
      </c>
    </row>
    <row r="89" spans="1:4" x14ac:dyDescent="0.25">
      <c r="A89" s="6">
        <v>1907</v>
      </c>
      <c r="B89" s="7" t="s">
        <v>80</v>
      </c>
      <c r="C89" s="8">
        <v>65515162</v>
      </c>
      <c r="D89" s="8">
        <v>65515162</v>
      </c>
    </row>
    <row r="90" spans="1:4" x14ac:dyDescent="0.25">
      <c r="A90" s="6">
        <v>1908</v>
      </c>
      <c r="B90" s="7" t="s">
        <v>81</v>
      </c>
      <c r="C90" s="8">
        <v>-62540112</v>
      </c>
      <c r="D90" s="8">
        <v>-60811782</v>
      </c>
    </row>
    <row r="91" spans="1:4" ht="15.75" thickBot="1" x14ac:dyDescent="0.3">
      <c r="A91" s="6">
        <v>1910</v>
      </c>
      <c r="B91" s="7" t="s">
        <v>38</v>
      </c>
      <c r="C91" s="8">
        <v>160982835</v>
      </c>
      <c r="D91" s="8">
        <v>104868254</v>
      </c>
    </row>
    <row r="92" spans="1:4" ht="15.75" thickBot="1" x14ac:dyDescent="0.3">
      <c r="A92" s="9" t="s">
        <v>82</v>
      </c>
      <c r="B92" s="10"/>
      <c r="C92" s="11">
        <f>SUM(C83:C91)</f>
        <v>359641005</v>
      </c>
      <c r="D92" s="11">
        <f>SUM(D83:D91)</f>
        <v>212512345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16106825213</v>
      </c>
      <c r="D94" s="29">
        <f>D18+D25+D40+D51+D62+D69+D77+D81+D92</f>
        <v>14464843094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12921118</v>
      </c>
      <c r="D98" s="8">
        <v>48334300</v>
      </c>
    </row>
    <row r="99" spans="1:4" x14ac:dyDescent="0.25">
      <c r="A99" s="6">
        <v>2102</v>
      </c>
      <c r="B99" s="7" t="s">
        <v>87</v>
      </c>
      <c r="C99" s="8">
        <v>142711248</v>
      </c>
      <c r="D99" s="8">
        <v>154343964</v>
      </c>
    </row>
    <row r="100" spans="1:4" x14ac:dyDescent="0.25">
      <c r="A100" s="6">
        <v>2103</v>
      </c>
      <c r="B100" s="7" t="s">
        <v>88</v>
      </c>
      <c r="C100" s="8">
        <v>9638881</v>
      </c>
      <c r="D100" s="8">
        <v>6220262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36883931</v>
      </c>
      <c r="D102" s="8">
        <v>39637575</v>
      </c>
    </row>
    <row r="103" spans="1:4" x14ac:dyDescent="0.25">
      <c r="A103" s="6">
        <v>2106</v>
      </c>
      <c r="B103" s="7" t="s">
        <v>91</v>
      </c>
      <c r="C103" s="8">
        <v>39426783</v>
      </c>
      <c r="D103" s="8">
        <v>29672435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241581961</v>
      </c>
      <c r="D105" s="11">
        <f>SUM(D98:D104)</f>
        <v>278208536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7206373</v>
      </c>
      <c r="D107" s="8">
        <v>-55490215</v>
      </c>
    </row>
    <row r="108" spans="1:4" x14ac:dyDescent="0.25">
      <c r="A108" s="6">
        <v>2202</v>
      </c>
      <c r="B108" s="7" t="s">
        <v>95</v>
      </c>
      <c r="C108" s="8">
        <v>207689472</v>
      </c>
      <c r="D108" s="8">
        <v>225141550</v>
      </c>
    </row>
    <row r="109" spans="1:4" x14ac:dyDescent="0.25">
      <c r="A109" s="6">
        <v>2203</v>
      </c>
      <c r="B109" s="33" t="s">
        <v>96</v>
      </c>
      <c r="C109" s="8">
        <v>13077067</v>
      </c>
      <c r="D109" s="8">
        <v>930780</v>
      </c>
    </row>
    <row r="110" spans="1:4" x14ac:dyDescent="0.25">
      <c r="A110" s="6">
        <v>2204</v>
      </c>
      <c r="B110" s="7" t="s">
        <v>97</v>
      </c>
      <c r="C110" s="8">
        <v>-6688358</v>
      </c>
      <c r="D110" s="8">
        <v>4064982</v>
      </c>
    </row>
    <row r="111" spans="1:4" x14ac:dyDescent="0.25">
      <c r="A111" s="6">
        <v>2205</v>
      </c>
      <c r="B111" s="7" t="s">
        <v>98</v>
      </c>
      <c r="C111" s="8">
        <v>4159765</v>
      </c>
      <c r="D111" s="8">
        <v>2384520</v>
      </c>
    </row>
    <row r="112" spans="1:4" x14ac:dyDescent="0.25">
      <c r="A112" s="6">
        <v>2206</v>
      </c>
      <c r="B112" s="7" t="s">
        <v>99</v>
      </c>
      <c r="C112" s="8">
        <v>1171015702</v>
      </c>
      <c r="D112" s="8">
        <v>1017470874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53611599</v>
      </c>
      <c r="D114" s="8">
        <v>49300038</v>
      </c>
    </row>
    <row r="115" spans="1:4" x14ac:dyDescent="0.25">
      <c r="A115" s="6">
        <v>2209</v>
      </c>
      <c r="B115" s="7" t="s">
        <v>102</v>
      </c>
      <c r="C115" s="8">
        <v>47962264</v>
      </c>
      <c r="D115" s="8">
        <v>-5763352</v>
      </c>
    </row>
    <row r="116" spans="1:4" x14ac:dyDescent="0.25">
      <c r="A116" s="6">
        <v>2210</v>
      </c>
      <c r="B116" s="7" t="s">
        <v>103</v>
      </c>
      <c r="C116" s="8">
        <v>5060422</v>
      </c>
      <c r="D116" s="8">
        <v>4275754</v>
      </c>
    </row>
    <row r="117" spans="1:4" x14ac:dyDescent="0.25">
      <c r="A117" s="6">
        <v>2211</v>
      </c>
      <c r="B117" s="7" t="s">
        <v>104</v>
      </c>
      <c r="C117" s="8">
        <v>23216608</v>
      </c>
      <c r="D117" s="8">
        <v>24091332</v>
      </c>
    </row>
    <row r="118" spans="1:4" x14ac:dyDescent="0.25">
      <c r="A118" s="6">
        <v>2212</v>
      </c>
      <c r="B118" s="7" t="s">
        <v>105</v>
      </c>
      <c r="C118" s="8">
        <v>11115960</v>
      </c>
      <c r="D118" s="8">
        <v>5460034</v>
      </c>
    </row>
    <row r="119" spans="1:4" x14ac:dyDescent="0.25">
      <c r="A119" s="6">
        <v>2213</v>
      </c>
      <c r="B119" s="7" t="s">
        <v>106</v>
      </c>
      <c r="C119" s="8">
        <v>483908</v>
      </c>
      <c r="D119" s="8">
        <v>94181</v>
      </c>
    </row>
    <row r="120" spans="1:4" x14ac:dyDescent="0.25">
      <c r="A120" s="6">
        <v>2214</v>
      </c>
      <c r="B120" s="7" t="s">
        <v>107</v>
      </c>
      <c r="C120" s="8">
        <v>331406</v>
      </c>
      <c r="D120" s="8">
        <v>503116</v>
      </c>
    </row>
    <row r="121" spans="1:4" x14ac:dyDescent="0.25">
      <c r="A121" s="6">
        <v>2215</v>
      </c>
      <c r="B121" s="7" t="s">
        <v>108</v>
      </c>
      <c r="C121" s="8">
        <v>1357436</v>
      </c>
      <c r="D121" s="8">
        <v>3935577</v>
      </c>
    </row>
    <row r="122" spans="1:4" ht="15.75" thickBot="1" x14ac:dyDescent="0.3">
      <c r="A122" s="19">
        <v>2216</v>
      </c>
      <c r="B122" s="20" t="s">
        <v>109</v>
      </c>
      <c r="C122" s="8">
        <v>165716908</v>
      </c>
      <c r="D122" s="8">
        <v>119679433</v>
      </c>
    </row>
    <row r="123" spans="1:4" ht="15.75" thickBot="1" x14ac:dyDescent="0.3">
      <c r="A123" s="9" t="s">
        <v>18</v>
      </c>
      <c r="B123" s="10"/>
      <c r="C123" s="11">
        <f>SUM(C107:C122)</f>
        <v>1705316532</v>
      </c>
      <c r="D123" s="11">
        <f>SUM(D107:D122)</f>
        <v>1396078604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4056000</v>
      </c>
      <c r="D125" s="8">
        <v>50000</v>
      </c>
    </row>
    <row r="126" spans="1:4" x14ac:dyDescent="0.25">
      <c r="A126" s="6">
        <v>2302</v>
      </c>
      <c r="B126" s="7" t="s">
        <v>112</v>
      </c>
      <c r="C126" s="8">
        <v>50095603</v>
      </c>
      <c r="D126" s="8">
        <v>41388732</v>
      </c>
    </row>
    <row r="127" spans="1:4" x14ac:dyDescent="0.25">
      <c r="A127" s="6">
        <v>2303</v>
      </c>
      <c r="B127" s="7" t="s">
        <v>113</v>
      </c>
      <c r="C127" s="8">
        <v>201471</v>
      </c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4218221</v>
      </c>
      <c r="D129" s="8">
        <v>3767213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3011967123</v>
      </c>
      <c r="D132" s="8">
        <v>2604744193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-13368651</v>
      </c>
      <c r="D136" s="8">
        <v>-6555495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1295290309</v>
      </c>
      <c r="D138" s="8">
        <v>2135517267</v>
      </c>
    </row>
    <row r="139" spans="1:4" x14ac:dyDescent="0.25">
      <c r="A139" s="6">
        <v>2314</v>
      </c>
      <c r="B139" s="7" t="s">
        <v>125</v>
      </c>
      <c r="C139" s="8">
        <v>-139544653</v>
      </c>
      <c r="D139" s="8">
        <v>-885823017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4212915423</v>
      </c>
      <c r="D141" s="11">
        <f>SUM(D125:D140)</f>
        <v>3893088893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206138357</v>
      </c>
      <c r="D143" s="8">
        <v>198596533</v>
      </c>
    </row>
    <row r="144" spans="1:4" x14ac:dyDescent="0.25">
      <c r="A144" s="6">
        <v>2402</v>
      </c>
      <c r="B144" s="7" t="s">
        <v>129</v>
      </c>
      <c r="C144" s="8">
        <v>518990078</v>
      </c>
      <c r="D144" s="8">
        <v>622145434</v>
      </c>
    </row>
    <row r="145" spans="1:4" x14ac:dyDescent="0.25">
      <c r="A145" s="6">
        <v>2403</v>
      </c>
      <c r="B145" s="7" t="s">
        <v>130</v>
      </c>
      <c r="C145" s="8">
        <v>290053711</v>
      </c>
      <c r="D145" s="8">
        <v>226298002</v>
      </c>
    </row>
    <row r="146" spans="1:4" x14ac:dyDescent="0.25">
      <c r="A146" s="6">
        <v>2404</v>
      </c>
      <c r="B146" s="7" t="s">
        <v>131</v>
      </c>
      <c r="C146" s="8">
        <v>11233255</v>
      </c>
      <c r="D146" s="8">
        <v>23587141</v>
      </c>
    </row>
    <row r="147" spans="1:4" x14ac:dyDescent="0.25">
      <c r="A147" s="6">
        <v>2405</v>
      </c>
      <c r="B147" s="7" t="s">
        <v>132</v>
      </c>
      <c r="C147" s="8">
        <v>133285612</v>
      </c>
      <c r="D147" s="8">
        <v>89049215</v>
      </c>
    </row>
    <row r="148" spans="1:4" ht="15.75" thickBot="1" x14ac:dyDescent="0.3">
      <c r="A148" s="6">
        <v>2406</v>
      </c>
      <c r="B148" s="7" t="s">
        <v>133</v>
      </c>
      <c r="C148" s="8">
        <v>64043</v>
      </c>
      <c r="D148" s="8">
        <v>-499978</v>
      </c>
    </row>
    <row r="149" spans="1:4" ht="15.75" thickBot="1" x14ac:dyDescent="0.3">
      <c r="A149" s="9" t="s">
        <v>18</v>
      </c>
      <c r="B149" s="10"/>
      <c r="C149" s="11">
        <f>SUM(C143:C148)</f>
        <v>1159765056</v>
      </c>
      <c r="D149" s="11">
        <f>SUM(D143:D148)</f>
        <v>1159176347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89</v>
      </c>
      <c r="D152" s="8">
        <v>89</v>
      </c>
    </row>
    <row r="153" spans="1:4" x14ac:dyDescent="0.25">
      <c r="A153" s="6">
        <v>2503</v>
      </c>
      <c r="B153" s="7" t="s">
        <v>137</v>
      </c>
      <c r="C153" s="8">
        <v>9383317</v>
      </c>
      <c r="D153" s="8">
        <v>6192823</v>
      </c>
    </row>
    <row r="154" spans="1:4" x14ac:dyDescent="0.25">
      <c r="A154" s="6">
        <v>2504</v>
      </c>
      <c r="B154" s="7" t="s">
        <v>138</v>
      </c>
      <c r="C154" s="8">
        <v>85201</v>
      </c>
      <c r="D154" s="8">
        <v>18352</v>
      </c>
    </row>
    <row r="155" spans="1:4" x14ac:dyDescent="0.25">
      <c r="A155" s="6">
        <v>2505</v>
      </c>
      <c r="B155" s="7" t="s">
        <v>139</v>
      </c>
      <c r="C155" s="8">
        <v>70946388</v>
      </c>
      <c r="D155" s="8">
        <v>52314787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80414995</v>
      </c>
      <c r="D157" s="11">
        <f>SUM(D151:D156)</f>
        <v>58526051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898942</v>
      </c>
      <c r="D160" s="8">
        <v>1836113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>
        <v>1000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34179503</v>
      </c>
      <c r="D164" s="8">
        <v>31175267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>
        <v>335768400</v>
      </c>
      <c r="D166" s="34">
        <v>22000000</v>
      </c>
    </row>
    <row r="167" spans="1:4" ht="15.75" thickBot="1" x14ac:dyDescent="0.3">
      <c r="A167" s="9" t="s">
        <v>18</v>
      </c>
      <c r="B167" s="10"/>
      <c r="C167" s="11">
        <f>SUM(C159:C166)</f>
        <v>370846845</v>
      </c>
      <c r="D167" s="11">
        <f>SUM(D159:D166)</f>
        <v>55012380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144701900</v>
      </c>
      <c r="D169" s="8">
        <v>123112648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138674405</v>
      </c>
      <c r="D172" s="8">
        <v>163257025</v>
      </c>
    </row>
    <row r="173" spans="1:4" x14ac:dyDescent="0.25">
      <c r="A173" s="6">
        <v>2705</v>
      </c>
      <c r="B173" s="7" t="s">
        <v>155</v>
      </c>
      <c r="C173" s="8">
        <v>7963182</v>
      </c>
      <c r="D173" s="8">
        <v>5314527</v>
      </c>
    </row>
    <row r="174" spans="1:4" x14ac:dyDescent="0.25">
      <c r="A174" s="6">
        <v>2706</v>
      </c>
      <c r="B174" s="7" t="s">
        <v>156</v>
      </c>
      <c r="C174" s="8">
        <v>897203</v>
      </c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456750</v>
      </c>
      <c r="D177" s="8">
        <v>338460</v>
      </c>
    </row>
    <row r="178" spans="1:4" x14ac:dyDescent="0.25">
      <c r="A178" s="6">
        <v>2710</v>
      </c>
      <c r="B178" s="7" t="s">
        <v>160</v>
      </c>
      <c r="C178" s="8">
        <v>18440056</v>
      </c>
      <c r="D178" s="8">
        <v>10767526</v>
      </c>
    </row>
    <row r="179" spans="1:4" x14ac:dyDescent="0.25">
      <c r="A179" s="6">
        <v>2711</v>
      </c>
      <c r="B179" s="7" t="s">
        <v>161</v>
      </c>
      <c r="C179" s="8">
        <v>24385</v>
      </c>
      <c r="D179" s="8">
        <v>34670</v>
      </c>
    </row>
    <row r="180" spans="1:4" x14ac:dyDescent="0.25">
      <c r="A180" s="6">
        <v>2712</v>
      </c>
      <c r="B180" s="7" t="s">
        <v>162</v>
      </c>
      <c r="C180" s="8"/>
      <c r="D180" s="8">
        <v>66575</v>
      </c>
    </row>
    <row r="181" spans="1:4" x14ac:dyDescent="0.25">
      <c r="A181" s="6">
        <v>2713</v>
      </c>
      <c r="B181" s="7" t="s">
        <v>163</v>
      </c>
      <c r="C181" s="8">
        <v>3931653</v>
      </c>
      <c r="D181" s="8">
        <v>1239459</v>
      </c>
    </row>
    <row r="182" spans="1:4" x14ac:dyDescent="0.25">
      <c r="A182" s="6">
        <v>2714</v>
      </c>
      <c r="B182" s="7" t="s">
        <v>164</v>
      </c>
      <c r="C182" s="8"/>
      <c r="D182" s="8">
        <v>2025013</v>
      </c>
    </row>
    <row r="183" spans="1:4" x14ac:dyDescent="0.25">
      <c r="A183" s="6">
        <v>2715</v>
      </c>
      <c r="B183" s="7" t="s">
        <v>165</v>
      </c>
      <c r="C183" s="8">
        <v>22875343</v>
      </c>
      <c r="D183" s="8">
        <v>19101325</v>
      </c>
    </row>
    <row r="184" spans="1:4" x14ac:dyDescent="0.25">
      <c r="A184" s="6">
        <v>2716</v>
      </c>
      <c r="B184" s="7" t="s">
        <v>166</v>
      </c>
      <c r="C184" s="8">
        <v>165000000</v>
      </c>
      <c r="D184" s="8">
        <v>195000000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8627818</v>
      </c>
      <c r="D187" s="8">
        <v>6961484</v>
      </c>
    </row>
    <row r="188" spans="1:4" x14ac:dyDescent="0.25">
      <c r="A188" s="16">
        <v>2720</v>
      </c>
      <c r="B188" s="17" t="s">
        <v>170</v>
      </c>
      <c r="C188" s="8">
        <v>438837</v>
      </c>
      <c r="D188" s="8">
        <v>400164</v>
      </c>
    </row>
    <row r="189" spans="1:4" x14ac:dyDescent="0.25">
      <c r="A189" s="16">
        <v>2721</v>
      </c>
      <c r="B189" s="17" t="s">
        <v>171</v>
      </c>
      <c r="C189" s="8">
        <v>-355205</v>
      </c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34218222</v>
      </c>
      <c r="D191" s="8">
        <v>27677692</v>
      </c>
    </row>
    <row r="192" spans="1:4" ht="15.75" thickBot="1" x14ac:dyDescent="0.3">
      <c r="A192" s="9" t="s">
        <v>18</v>
      </c>
      <c r="B192" s="10"/>
      <c r="C192" s="21">
        <f>SUM(C169:C191)</f>
        <v>545894549</v>
      </c>
      <c r="D192" s="21">
        <f>SUM(D169:D191)</f>
        <v>555296568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402067853</v>
      </c>
      <c r="D195" s="8">
        <v>424496213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16361441</v>
      </c>
      <c r="D199" s="8">
        <v>287988870</v>
      </c>
    </row>
    <row r="200" spans="1:4" ht="15.75" thickBot="1" x14ac:dyDescent="0.3">
      <c r="A200" s="9" t="s">
        <v>18</v>
      </c>
      <c r="B200" s="10"/>
      <c r="C200" s="11">
        <f>SUM(C194:C199)</f>
        <v>418429294</v>
      </c>
      <c r="D200" s="11">
        <f>SUM(D194:D199)</f>
        <v>712485083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361569654</v>
      </c>
      <c r="D202" s="8">
        <v>336314573</v>
      </c>
    </row>
    <row r="203" spans="1:4" x14ac:dyDescent="0.25">
      <c r="A203" s="6">
        <v>2902</v>
      </c>
      <c r="B203" s="7" t="s">
        <v>182</v>
      </c>
      <c r="C203" s="8">
        <v>239658674</v>
      </c>
      <c r="D203" s="8">
        <v>203054052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410983984</v>
      </c>
      <c r="D205" s="8">
        <v>258685088</v>
      </c>
    </row>
    <row r="206" spans="1:4" ht="15.75" thickBot="1" x14ac:dyDescent="0.3">
      <c r="A206" s="16">
        <v>2910</v>
      </c>
      <c r="B206" s="17" t="s">
        <v>38</v>
      </c>
      <c r="C206" s="8">
        <v>254828725</v>
      </c>
      <c r="D206" s="8">
        <v>259305670</v>
      </c>
    </row>
    <row r="207" spans="1:4" ht="15.75" thickBot="1" x14ac:dyDescent="0.3">
      <c r="A207" s="9" t="s">
        <v>18</v>
      </c>
      <c r="B207" s="10"/>
      <c r="C207" s="11">
        <f>SUM(C202:C206)</f>
        <v>1267041037</v>
      </c>
      <c r="D207" s="11">
        <f>SUM(D202:D206)</f>
        <v>1057359383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10002205692</v>
      </c>
      <c r="D209" s="29">
        <f>D105+D123+D141+D149+D157+D167+D192+D200+D207</f>
        <v>9165231845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3500000000</v>
      </c>
      <c r="D213" s="8">
        <v>3500000000</v>
      </c>
    </row>
    <row r="214" spans="1:4" x14ac:dyDescent="0.25">
      <c r="A214" s="6">
        <v>3102</v>
      </c>
      <c r="B214" s="7" t="s">
        <v>189</v>
      </c>
      <c r="C214" s="8">
        <v>-416744000</v>
      </c>
      <c r="D214" s="8">
        <v>-920601000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3083256000</v>
      </c>
      <c r="D216" s="11">
        <f>SUM(D213:D215)</f>
        <v>2579399000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963902931</v>
      </c>
      <c r="D221" s="8">
        <v>807823048</v>
      </c>
    </row>
    <row r="222" spans="1:4" x14ac:dyDescent="0.25">
      <c r="A222" s="6">
        <v>3302</v>
      </c>
      <c r="B222" s="7" t="s">
        <v>195</v>
      </c>
      <c r="C222" s="8">
        <v>200000000</v>
      </c>
      <c r="D222" s="8">
        <v>100000000</v>
      </c>
    </row>
    <row r="223" spans="1:4" x14ac:dyDescent="0.25">
      <c r="A223" s="6">
        <v>3303</v>
      </c>
      <c r="B223" s="7" t="s">
        <v>196</v>
      </c>
      <c r="C223" s="8">
        <v>1857460596</v>
      </c>
      <c r="D223" s="8">
        <v>1812389199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3021363527</v>
      </c>
      <c r="D225" s="11">
        <f>SUM(D221:D224)</f>
        <v>2720212247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6104619527</v>
      </c>
      <c r="D227" s="29">
        <f>D216+D219+D225</f>
        <v>5299611247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16106825219</v>
      </c>
      <c r="D229" s="29">
        <f>D209+D227</f>
        <v>14464843092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25378028</v>
      </c>
      <c r="D234" s="8">
        <v>31681604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802747095</v>
      </c>
      <c r="D236" s="8">
        <v>718266873</v>
      </c>
    </row>
    <row r="237" spans="1:4" x14ac:dyDescent="0.25">
      <c r="A237" s="6">
        <v>410104</v>
      </c>
      <c r="B237" s="7" t="s">
        <v>205</v>
      </c>
      <c r="C237" s="8">
        <v>18973007</v>
      </c>
      <c r="D237" s="8">
        <v>19990037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374198818</v>
      </c>
      <c r="D242" s="8">
        <v>384525938</v>
      </c>
    </row>
    <row r="243" spans="1:4" x14ac:dyDescent="0.25">
      <c r="A243" s="6">
        <v>410107</v>
      </c>
      <c r="B243" s="7" t="s">
        <v>91</v>
      </c>
      <c r="C243" s="8">
        <v>123373784</v>
      </c>
      <c r="D243" s="8">
        <v>43427630</v>
      </c>
    </row>
    <row r="244" spans="1:4" ht="15.75" thickBot="1" x14ac:dyDescent="0.3">
      <c r="A244" s="19">
        <v>410108</v>
      </c>
      <c r="B244" s="20" t="s">
        <v>210</v>
      </c>
      <c r="C244" s="8">
        <v>29298250</v>
      </c>
      <c r="D244" s="8"/>
    </row>
    <row r="245" spans="1:4" ht="15.75" thickBot="1" x14ac:dyDescent="0.3">
      <c r="A245" s="9" t="s">
        <v>18</v>
      </c>
      <c r="B245" s="10"/>
      <c r="C245" s="21">
        <f>SUM(C234:C244)</f>
        <v>1373968982</v>
      </c>
      <c r="D245" s="21">
        <f>SUM(D234:D244)</f>
        <v>1197892082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>
        <v>40877</v>
      </c>
      <c r="D249" s="8">
        <v>2108910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609776</v>
      </c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650653</v>
      </c>
      <c r="D257" s="11">
        <f>SUM(D247:D256)</f>
        <v>2108910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2094</v>
      </c>
      <c r="D259" s="8"/>
    </row>
    <row r="260" spans="1:4" x14ac:dyDescent="0.25">
      <c r="A260" s="6">
        <v>410302</v>
      </c>
      <c r="B260" s="7" t="s">
        <v>87</v>
      </c>
      <c r="C260" s="8">
        <v>21735</v>
      </c>
      <c r="D260" s="8">
        <v>417884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4272322</v>
      </c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4296151</v>
      </c>
      <c r="D269" s="11">
        <f>SUM(D259:D268)</f>
        <v>417884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20894</v>
      </c>
      <c r="D283" s="8">
        <v>2543</v>
      </c>
    </row>
    <row r="284" spans="1:4" x14ac:dyDescent="0.25">
      <c r="A284" s="6">
        <v>410502</v>
      </c>
      <c r="B284" s="7" t="s">
        <v>88</v>
      </c>
      <c r="C284" s="8">
        <v>114670</v>
      </c>
      <c r="D284" s="8">
        <v>186261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135564</v>
      </c>
      <c r="D292" s="11">
        <f>SUM(D283:D291)</f>
        <v>188804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6089963</v>
      </c>
      <c r="D294" s="8">
        <v>3747432</v>
      </c>
    </row>
    <row r="295" spans="1:4" x14ac:dyDescent="0.25">
      <c r="A295" s="6">
        <v>410602</v>
      </c>
      <c r="B295" s="7" t="s">
        <v>88</v>
      </c>
      <c r="C295" s="8">
        <v>9818138</v>
      </c>
      <c r="D295" s="8">
        <v>231380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2646972</v>
      </c>
      <c r="D301" s="8">
        <v>1914562</v>
      </c>
    </row>
    <row r="302" spans="1:4" ht="15.75" thickBot="1" x14ac:dyDescent="0.3">
      <c r="A302" s="19">
        <v>410606</v>
      </c>
      <c r="B302" s="20" t="s">
        <v>210</v>
      </c>
      <c r="C302" s="8">
        <v>242076</v>
      </c>
      <c r="D302" s="8"/>
    </row>
    <row r="303" spans="1:4" ht="15.75" thickBot="1" x14ac:dyDescent="0.3">
      <c r="A303" s="9" t="s">
        <v>18</v>
      </c>
      <c r="B303" s="10"/>
      <c r="C303" s="11">
        <f>SUM(C294:C302)</f>
        <v>18797149</v>
      </c>
      <c r="D303" s="11">
        <f>SUM(D294:D302)</f>
        <v>5893374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1069910</v>
      </c>
      <c r="D305" s="8">
        <v>2937917</v>
      </c>
    </row>
    <row r="306" spans="1:4" x14ac:dyDescent="0.25">
      <c r="A306" s="6">
        <v>410702</v>
      </c>
      <c r="B306" s="7" t="s">
        <v>220</v>
      </c>
      <c r="C306" s="8">
        <v>26912963</v>
      </c>
      <c r="D306" s="8">
        <v>8836077</v>
      </c>
    </row>
    <row r="307" spans="1:4" x14ac:dyDescent="0.25">
      <c r="A307" s="6">
        <v>410703</v>
      </c>
      <c r="B307" s="7" t="s">
        <v>221</v>
      </c>
      <c r="C307" s="8">
        <v>2076463</v>
      </c>
      <c r="D307" s="8">
        <v>929541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1119955</v>
      </c>
      <c r="D309" s="8">
        <v>28990</v>
      </c>
    </row>
    <row r="310" spans="1:4" x14ac:dyDescent="0.25">
      <c r="A310" s="6">
        <v>410706</v>
      </c>
      <c r="B310" s="7" t="s">
        <v>224</v>
      </c>
      <c r="C310" s="8">
        <v>300000</v>
      </c>
      <c r="D310" s="8">
        <v>150000</v>
      </c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31479291</v>
      </c>
      <c r="D317" s="11">
        <f>SUM(D305:D316)</f>
        <v>12882525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>
        <v>6562078</v>
      </c>
      <c r="D323" s="8">
        <v>22172682</v>
      </c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6562078</v>
      </c>
      <c r="D331" s="11">
        <f>SUM(D319:D330)</f>
        <v>22172682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20488031</v>
      </c>
      <c r="D333" s="8">
        <v>12819360</v>
      </c>
    </row>
    <row r="334" spans="1:4" x14ac:dyDescent="0.25">
      <c r="A334" s="6">
        <v>410902</v>
      </c>
      <c r="B334" s="7" t="s">
        <v>87</v>
      </c>
      <c r="C334" s="8">
        <v>75080443</v>
      </c>
      <c r="D334" s="8">
        <v>68837893</v>
      </c>
    </row>
    <row r="335" spans="1:4" x14ac:dyDescent="0.25">
      <c r="A335" s="6">
        <v>410903</v>
      </c>
      <c r="B335" s="7" t="s">
        <v>88</v>
      </c>
      <c r="C335" s="8">
        <v>2254146</v>
      </c>
      <c r="D335" s="8">
        <v>3356123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19226297</v>
      </c>
      <c r="D341" s="8">
        <v>18935224</v>
      </c>
    </row>
    <row r="342" spans="1:4" x14ac:dyDescent="0.25">
      <c r="A342" s="6">
        <v>410906</v>
      </c>
      <c r="B342" s="7" t="s">
        <v>91</v>
      </c>
      <c r="C342" s="8">
        <v>15777936</v>
      </c>
      <c r="D342" s="8">
        <v>14553752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132826853</v>
      </c>
      <c r="D344" s="11">
        <f>SUM(D333:D343)</f>
        <v>118502352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2716195</v>
      </c>
      <c r="D346" s="8">
        <v>3932248</v>
      </c>
    </row>
    <row r="347" spans="1:4" x14ac:dyDescent="0.25">
      <c r="A347" s="6">
        <v>411002</v>
      </c>
      <c r="B347" s="7" t="s">
        <v>87</v>
      </c>
      <c r="C347" s="8">
        <v>2215452</v>
      </c>
      <c r="D347" s="8">
        <v>2260250</v>
      </c>
    </row>
    <row r="348" spans="1:4" x14ac:dyDescent="0.25">
      <c r="A348" s="6">
        <v>411003</v>
      </c>
      <c r="B348" s="7" t="s">
        <v>88</v>
      </c>
      <c r="C348" s="8">
        <v>463275</v>
      </c>
      <c r="D348" s="8">
        <v>447719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38023570</v>
      </c>
      <c r="D354" s="8">
        <v>5512057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43418492</v>
      </c>
      <c r="D356" s="11">
        <f>SUM(D346:D355)</f>
        <v>12152274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750000</v>
      </c>
      <c r="D358" s="8">
        <v>3500000</v>
      </c>
    </row>
    <row r="359" spans="1:4" x14ac:dyDescent="0.25">
      <c r="A359" s="6">
        <v>411102</v>
      </c>
      <c r="B359" s="7" t="s">
        <v>238</v>
      </c>
      <c r="C359" s="8">
        <v>56915728</v>
      </c>
      <c r="D359" s="8">
        <v>41257406</v>
      </c>
    </row>
    <row r="360" spans="1:4" x14ac:dyDescent="0.25">
      <c r="A360" s="6">
        <v>411103</v>
      </c>
      <c r="B360" s="7" t="s">
        <v>239</v>
      </c>
      <c r="C360" s="8">
        <v>13735</v>
      </c>
      <c r="D360" s="8">
        <v>2549379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3230686</v>
      </c>
      <c r="D362" s="8">
        <v>3946969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2660945349</v>
      </c>
      <c r="D368" s="8">
        <v>2312697513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50000</v>
      </c>
      <c r="D371" s="34"/>
    </row>
    <row r="372" spans="1:4" ht="15.75" thickBot="1" x14ac:dyDescent="0.3">
      <c r="A372" s="9" t="s">
        <v>18</v>
      </c>
      <c r="B372" s="10"/>
      <c r="C372" s="11">
        <f>SUM(C358:C371)</f>
        <v>2721905498</v>
      </c>
      <c r="D372" s="11">
        <f>SUM(D358:D371)</f>
        <v>2363951267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3000000</v>
      </c>
      <c r="D374" s="8"/>
    </row>
    <row r="375" spans="1:4" x14ac:dyDescent="0.25">
      <c r="A375" s="6">
        <v>411202</v>
      </c>
      <c r="B375" s="7" t="s">
        <v>238</v>
      </c>
      <c r="C375" s="8">
        <v>10058023</v>
      </c>
      <c r="D375" s="8">
        <v>6492508</v>
      </c>
    </row>
    <row r="376" spans="1:4" x14ac:dyDescent="0.25">
      <c r="A376" s="6">
        <v>411203</v>
      </c>
      <c r="B376" s="7" t="s">
        <v>245</v>
      </c>
      <c r="C376" s="8">
        <v>49784</v>
      </c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210843</v>
      </c>
      <c r="D378" s="8">
        <v>12987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>
        <v>50000</v>
      </c>
      <c r="D387" s="34">
        <v>50000</v>
      </c>
    </row>
    <row r="388" spans="1:4" ht="15.75" thickBot="1" x14ac:dyDescent="0.3">
      <c r="A388" s="9" t="s">
        <v>18</v>
      </c>
      <c r="B388" s="10"/>
      <c r="C388" s="11">
        <f>SUM(C374:C387)</f>
        <v>13368650</v>
      </c>
      <c r="D388" s="11">
        <f>SUM(D374:D387)</f>
        <v>6555495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1336749270</v>
      </c>
      <c r="D586" s="8">
        <v>778281610</v>
      </c>
    </row>
    <row r="587" spans="1:4" x14ac:dyDescent="0.25">
      <c r="A587" s="6">
        <v>430102</v>
      </c>
      <c r="B587" s="7" t="s">
        <v>95</v>
      </c>
      <c r="C587" s="8">
        <v>346668963</v>
      </c>
      <c r="D587" s="8">
        <v>683257392</v>
      </c>
    </row>
    <row r="588" spans="1:4" x14ac:dyDescent="0.25">
      <c r="A588" s="6">
        <v>430103</v>
      </c>
      <c r="B588" s="7" t="s">
        <v>96</v>
      </c>
      <c r="C588" s="8">
        <v>3332887</v>
      </c>
      <c r="D588" s="8">
        <v>1200211</v>
      </c>
    </row>
    <row r="589" spans="1:4" x14ac:dyDescent="0.25">
      <c r="A589" s="6">
        <v>430104</v>
      </c>
      <c r="B589" s="7" t="s">
        <v>97</v>
      </c>
      <c r="C589" s="8">
        <v>47132779</v>
      </c>
      <c r="D589" s="8">
        <v>250951969</v>
      </c>
    </row>
    <row r="590" spans="1:4" x14ac:dyDescent="0.25">
      <c r="A590" s="6">
        <v>430105</v>
      </c>
      <c r="B590" s="7" t="s">
        <v>98</v>
      </c>
      <c r="C590" s="8">
        <v>49015360</v>
      </c>
      <c r="D590" s="8">
        <v>36220279</v>
      </c>
    </row>
    <row r="591" spans="1:4" x14ac:dyDescent="0.25">
      <c r="A591" s="6">
        <v>430106</v>
      </c>
      <c r="B591" s="7" t="s">
        <v>271</v>
      </c>
      <c r="C591" s="8">
        <v>1351331332</v>
      </c>
      <c r="D591" s="8">
        <v>1089092805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129847870</v>
      </c>
      <c r="D593" s="8">
        <v>89123166</v>
      </c>
    </row>
    <row r="594" spans="1:4" x14ac:dyDescent="0.25">
      <c r="A594" s="6">
        <v>430109</v>
      </c>
      <c r="B594" s="7" t="s">
        <v>102</v>
      </c>
      <c r="C594" s="8">
        <v>188377599</v>
      </c>
      <c r="D594" s="8">
        <v>98018230</v>
      </c>
    </row>
    <row r="595" spans="1:4" x14ac:dyDescent="0.25">
      <c r="A595" s="6">
        <v>430110</v>
      </c>
      <c r="B595" s="7" t="s">
        <v>103</v>
      </c>
      <c r="C595" s="8">
        <v>4285839</v>
      </c>
      <c r="D595" s="8">
        <v>5824642</v>
      </c>
    </row>
    <row r="596" spans="1:4" x14ac:dyDescent="0.25">
      <c r="A596" s="6">
        <v>430111</v>
      </c>
      <c r="B596" s="7" t="s">
        <v>104</v>
      </c>
      <c r="C596" s="8">
        <v>90915104</v>
      </c>
      <c r="D596" s="8">
        <v>77047469</v>
      </c>
    </row>
    <row r="597" spans="1:4" x14ac:dyDescent="0.25">
      <c r="A597" s="6">
        <v>430112</v>
      </c>
      <c r="B597" s="7" t="s">
        <v>105</v>
      </c>
      <c r="C597" s="8">
        <v>59113460</v>
      </c>
      <c r="D597" s="8">
        <v>54767837</v>
      </c>
    </row>
    <row r="598" spans="1:4" x14ac:dyDescent="0.25">
      <c r="A598" s="6">
        <v>430113</v>
      </c>
      <c r="B598" s="7" t="s">
        <v>106</v>
      </c>
      <c r="C598" s="8">
        <v>1538775</v>
      </c>
      <c r="D598" s="8">
        <v>245819</v>
      </c>
    </row>
    <row r="599" spans="1:4" x14ac:dyDescent="0.25">
      <c r="A599" s="6">
        <v>430114</v>
      </c>
      <c r="B599" s="7" t="s">
        <v>107</v>
      </c>
      <c r="C599" s="8">
        <v>1213363</v>
      </c>
      <c r="D599" s="8">
        <v>915044</v>
      </c>
    </row>
    <row r="600" spans="1:4" ht="15.75" thickBot="1" x14ac:dyDescent="0.3">
      <c r="A600" s="19">
        <v>430115</v>
      </c>
      <c r="B600" s="20" t="s">
        <v>108</v>
      </c>
      <c r="C600" s="8">
        <v>7081979</v>
      </c>
      <c r="D600" s="8">
        <v>4013667</v>
      </c>
    </row>
    <row r="601" spans="1:4" ht="15.75" thickBot="1" x14ac:dyDescent="0.3">
      <c r="A601" s="9" t="s">
        <v>18</v>
      </c>
      <c r="B601" s="10"/>
      <c r="C601" s="11">
        <f>SUM(C586:C600)</f>
        <v>3616604580</v>
      </c>
      <c r="D601" s="11">
        <f>SUM(D586:D600)</f>
        <v>3168960140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113477985</v>
      </c>
      <c r="D603" s="8">
        <v>103500180</v>
      </c>
    </row>
    <row r="604" spans="1:4" x14ac:dyDescent="0.25">
      <c r="A604" s="6">
        <v>430202</v>
      </c>
      <c r="B604" s="7" t="s">
        <v>95</v>
      </c>
      <c r="C604" s="8">
        <v>64245454</v>
      </c>
      <c r="D604" s="8">
        <v>52648117</v>
      </c>
    </row>
    <row r="605" spans="1:4" x14ac:dyDescent="0.25">
      <c r="A605" s="6">
        <v>430203</v>
      </c>
      <c r="B605" s="7" t="s">
        <v>96</v>
      </c>
      <c r="C605" s="8">
        <v>398697</v>
      </c>
      <c r="D605" s="8">
        <v>223811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7905496</v>
      </c>
      <c r="D607" s="8">
        <v>6198370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>
        <v>16297881</v>
      </c>
      <c r="D611" s="8">
        <v>8894857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>
        <v>4444816</v>
      </c>
      <c r="D614" s="8">
        <v>2806930</v>
      </c>
    </row>
    <row r="615" spans="1:4" x14ac:dyDescent="0.25">
      <c r="A615" s="6">
        <v>430213</v>
      </c>
      <c r="B615" s="7" t="s">
        <v>106</v>
      </c>
      <c r="C615" s="8">
        <v>211678</v>
      </c>
      <c r="D615" s="8">
        <v>65141</v>
      </c>
    </row>
    <row r="616" spans="1:4" x14ac:dyDescent="0.25">
      <c r="A616" s="6">
        <v>430214</v>
      </c>
      <c r="B616" s="7" t="s">
        <v>107</v>
      </c>
      <c r="C616" s="8">
        <v>253459</v>
      </c>
      <c r="D616" s="8">
        <v>105489</v>
      </c>
    </row>
    <row r="617" spans="1:4" ht="15.75" thickBot="1" x14ac:dyDescent="0.3">
      <c r="A617" s="19">
        <v>430215</v>
      </c>
      <c r="B617" s="20" t="s">
        <v>108</v>
      </c>
      <c r="C617" s="8">
        <v>1473370</v>
      </c>
      <c r="D617" s="8">
        <v>3994698</v>
      </c>
    </row>
    <row r="618" spans="1:4" ht="15.75" thickBot="1" x14ac:dyDescent="0.3">
      <c r="A618" s="9" t="s">
        <v>18</v>
      </c>
      <c r="B618" s="10"/>
      <c r="C618" s="11">
        <f>SUM(C603:C617)</f>
        <v>208708836</v>
      </c>
      <c r="D618" s="11">
        <f>SUM(D603:D617)</f>
        <v>178437593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111305370</v>
      </c>
      <c r="D620" s="8">
        <v>13786612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>
        <v>-15509</v>
      </c>
    </row>
    <row r="623" spans="1:4" x14ac:dyDescent="0.25">
      <c r="A623" s="6">
        <v>430304</v>
      </c>
      <c r="B623" s="7" t="s">
        <v>97</v>
      </c>
      <c r="C623" s="8">
        <v>5436782</v>
      </c>
      <c r="D623" s="8">
        <v>26754243</v>
      </c>
    </row>
    <row r="624" spans="1:4" x14ac:dyDescent="0.25">
      <c r="A624" s="6">
        <v>430305</v>
      </c>
      <c r="B624" s="7" t="s">
        <v>98</v>
      </c>
      <c r="C624" s="8">
        <v>482043</v>
      </c>
      <c r="D624" s="8">
        <v>238876</v>
      </c>
    </row>
    <row r="625" spans="1:4" x14ac:dyDescent="0.25">
      <c r="A625" s="6">
        <v>430306</v>
      </c>
      <c r="B625" s="7" t="s">
        <v>99</v>
      </c>
      <c r="C625" s="8">
        <v>140566</v>
      </c>
      <c r="D625" s="8">
        <v>-287502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5361531</v>
      </c>
      <c r="D627" s="8">
        <v>854429</v>
      </c>
    </row>
    <row r="628" spans="1:4" x14ac:dyDescent="0.25">
      <c r="A628" s="6">
        <v>430309</v>
      </c>
      <c r="B628" s="7" t="s">
        <v>102</v>
      </c>
      <c r="C628" s="8">
        <v>17956816</v>
      </c>
      <c r="D628" s="8">
        <v>2568127</v>
      </c>
    </row>
    <row r="629" spans="1:4" x14ac:dyDescent="0.25">
      <c r="A629" s="6">
        <v>430310</v>
      </c>
      <c r="B629" s="7" t="s">
        <v>103</v>
      </c>
      <c r="C629" s="15">
        <v>176716</v>
      </c>
      <c r="D629" s="8"/>
    </row>
    <row r="630" spans="1:4" x14ac:dyDescent="0.25">
      <c r="A630" s="6">
        <v>430311</v>
      </c>
      <c r="B630" s="7" t="s">
        <v>104</v>
      </c>
      <c r="C630" s="8">
        <v>11395123</v>
      </c>
      <c r="D630" s="8">
        <v>9557548</v>
      </c>
    </row>
    <row r="631" spans="1:4" x14ac:dyDescent="0.25">
      <c r="A631" s="6">
        <v>430312</v>
      </c>
      <c r="B631" s="7" t="s">
        <v>105</v>
      </c>
      <c r="C631" s="8">
        <v>2067292</v>
      </c>
      <c r="D631" s="8">
        <v>739200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292165</v>
      </c>
      <c r="D634" s="8">
        <v>-888613</v>
      </c>
    </row>
    <row r="635" spans="1:4" ht="15.75" thickBot="1" x14ac:dyDescent="0.3">
      <c r="A635" s="9" t="s">
        <v>18</v>
      </c>
      <c r="B635" s="10"/>
      <c r="C635" s="11">
        <f>SUM(C620:C634)</f>
        <v>154614404</v>
      </c>
      <c r="D635" s="11">
        <f>SUM(D620:D634)</f>
        <v>53307411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46915751</v>
      </c>
      <c r="D654" s="8">
        <v>50515556</v>
      </c>
    </row>
    <row r="655" spans="1:4" x14ac:dyDescent="0.25">
      <c r="A655" s="6">
        <v>430502</v>
      </c>
      <c r="B655" s="7" t="s">
        <v>95</v>
      </c>
      <c r="C655" s="8">
        <v>21058212</v>
      </c>
      <c r="D655" s="8">
        <v>18847091</v>
      </c>
    </row>
    <row r="656" spans="1:4" x14ac:dyDescent="0.25">
      <c r="A656" s="6">
        <v>430503</v>
      </c>
      <c r="B656" s="7" t="s">
        <v>96</v>
      </c>
      <c r="C656" s="8">
        <v>83321</v>
      </c>
      <c r="D656" s="8">
        <v>242053</v>
      </c>
    </row>
    <row r="657" spans="1:4" x14ac:dyDescent="0.25">
      <c r="A657" s="6">
        <v>430504</v>
      </c>
      <c r="B657" s="7" t="s">
        <v>97</v>
      </c>
      <c r="C657" s="8">
        <v>10701697</v>
      </c>
      <c r="D657" s="8">
        <v>760766</v>
      </c>
    </row>
    <row r="658" spans="1:4" x14ac:dyDescent="0.25">
      <c r="A658" s="6">
        <v>430505</v>
      </c>
      <c r="B658" s="7" t="s">
        <v>98</v>
      </c>
      <c r="C658" s="8">
        <v>965587</v>
      </c>
      <c r="D658" s="8">
        <v>1012093</v>
      </c>
    </row>
    <row r="659" spans="1:4" x14ac:dyDescent="0.25">
      <c r="A659" s="6">
        <v>430506</v>
      </c>
      <c r="B659" s="7" t="s">
        <v>99</v>
      </c>
      <c r="C659" s="8">
        <v>-115001</v>
      </c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341772</v>
      </c>
      <c r="D661" s="8">
        <v>2129489</v>
      </c>
    </row>
    <row r="662" spans="1:4" x14ac:dyDescent="0.25">
      <c r="A662" s="6">
        <v>430509</v>
      </c>
      <c r="B662" s="7" t="s">
        <v>102</v>
      </c>
      <c r="C662" s="8">
        <v>4585193</v>
      </c>
      <c r="D662" s="8">
        <v>6434145</v>
      </c>
    </row>
    <row r="663" spans="1:4" x14ac:dyDescent="0.25">
      <c r="A663" s="6">
        <v>430510</v>
      </c>
      <c r="B663" s="7" t="s">
        <v>103</v>
      </c>
      <c r="C663" s="8"/>
      <c r="D663" s="8">
        <v>79738</v>
      </c>
    </row>
    <row r="664" spans="1:4" x14ac:dyDescent="0.25">
      <c r="A664" s="6">
        <v>430511</v>
      </c>
      <c r="B664" s="7" t="s">
        <v>104</v>
      </c>
      <c r="C664" s="8">
        <v>3823019</v>
      </c>
      <c r="D664" s="8">
        <v>3573189</v>
      </c>
    </row>
    <row r="665" spans="1:4" x14ac:dyDescent="0.25">
      <c r="A665" s="6">
        <v>430512</v>
      </c>
      <c r="B665" s="7" t="s">
        <v>105</v>
      </c>
      <c r="C665" s="8">
        <v>1418452</v>
      </c>
      <c r="D665" s="8">
        <v>1835984</v>
      </c>
    </row>
    <row r="666" spans="1:4" x14ac:dyDescent="0.25">
      <c r="A666" s="6">
        <v>430513</v>
      </c>
      <c r="B666" s="7" t="s">
        <v>106</v>
      </c>
      <c r="C666" s="8">
        <v>26056</v>
      </c>
      <c r="D666" s="8">
        <v>20014</v>
      </c>
    </row>
    <row r="667" spans="1:4" x14ac:dyDescent="0.25">
      <c r="A667" s="6">
        <v>430514</v>
      </c>
      <c r="B667" s="7" t="s">
        <v>107</v>
      </c>
      <c r="C667" s="8">
        <v>42196</v>
      </c>
      <c r="D667" s="8">
        <v>9984</v>
      </c>
    </row>
    <row r="668" spans="1:4" ht="15.75" thickBot="1" x14ac:dyDescent="0.3">
      <c r="A668" s="19">
        <v>430515</v>
      </c>
      <c r="B668" s="20" t="s">
        <v>108</v>
      </c>
      <c r="C668" s="8">
        <v>1242434</v>
      </c>
      <c r="D668" s="8">
        <v>1070283</v>
      </c>
    </row>
    <row r="669" spans="1:4" ht="15.75" thickBot="1" x14ac:dyDescent="0.3">
      <c r="A669" s="9" t="s">
        <v>18</v>
      </c>
      <c r="B669" s="10"/>
      <c r="C669" s="11">
        <f>SUM(C654:C668)</f>
        <v>91088689</v>
      </c>
      <c r="D669" s="11">
        <f>SUM(D654:D668)</f>
        <v>86530385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43889332</v>
      </c>
      <c r="D671" s="8">
        <v>24332724</v>
      </c>
    </row>
    <row r="672" spans="1:4" x14ac:dyDescent="0.25">
      <c r="A672" s="6">
        <v>430602</v>
      </c>
      <c r="B672" s="7" t="s">
        <v>95</v>
      </c>
      <c r="C672" s="8">
        <v>13112085</v>
      </c>
      <c r="D672" s="8">
        <v>16044347</v>
      </c>
    </row>
    <row r="673" spans="1:4" x14ac:dyDescent="0.25">
      <c r="A673" s="6">
        <v>430603</v>
      </c>
      <c r="B673" s="7" t="s">
        <v>274</v>
      </c>
      <c r="C673" s="8">
        <v>93398</v>
      </c>
      <c r="D673" s="8">
        <v>46588</v>
      </c>
    </row>
    <row r="674" spans="1:4" x14ac:dyDescent="0.25">
      <c r="A674" s="6">
        <v>430604</v>
      </c>
      <c r="B674" s="7" t="s">
        <v>97</v>
      </c>
      <c r="C674" s="8">
        <v>793754</v>
      </c>
      <c r="D674" s="8">
        <v>2446923</v>
      </c>
    </row>
    <row r="675" spans="1:4" x14ac:dyDescent="0.25">
      <c r="A675" s="6">
        <v>430605</v>
      </c>
      <c r="B675" s="7" t="s">
        <v>98</v>
      </c>
      <c r="C675" s="8">
        <v>941143</v>
      </c>
      <c r="D675" s="8">
        <v>621237</v>
      </c>
    </row>
    <row r="676" spans="1:4" x14ac:dyDescent="0.25">
      <c r="A676" s="6">
        <v>430606</v>
      </c>
      <c r="B676" s="7" t="s">
        <v>271</v>
      </c>
      <c r="C676" s="8">
        <v>75499156</v>
      </c>
      <c r="D676" s="8">
        <v>71002028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6150743</v>
      </c>
      <c r="D678" s="8">
        <v>3743186</v>
      </c>
    </row>
    <row r="679" spans="1:4" x14ac:dyDescent="0.25">
      <c r="A679" s="6">
        <v>430609</v>
      </c>
      <c r="B679" s="7" t="s">
        <v>102</v>
      </c>
      <c r="C679" s="8">
        <v>6919218</v>
      </c>
      <c r="D679" s="8">
        <v>2353935</v>
      </c>
    </row>
    <row r="680" spans="1:4" x14ac:dyDescent="0.25">
      <c r="A680" s="6">
        <v>430610</v>
      </c>
      <c r="B680" s="7" t="s">
        <v>103</v>
      </c>
      <c r="C680" s="8">
        <v>209228</v>
      </c>
      <c r="D680" s="8">
        <v>227855</v>
      </c>
    </row>
    <row r="681" spans="1:4" x14ac:dyDescent="0.25">
      <c r="A681" s="6">
        <v>430611</v>
      </c>
      <c r="B681" s="7" t="s">
        <v>104</v>
      </c>
      <c r="C681" s="8">
        <v>3595503</v>
      </c>
      <c r="D681" s="8">
        <v>3008691</v>
      </c>
    </row>
    <row r="682" spans="1:4" x14ac:dyDescent="0.25">
      <c r="A682" s="6">
        <v>430612</v>
      </c>
      <c r="B682" s="7" t="s">
        <v>105</v>
      </c>
      <c r="C682" s="8">
        <v>2784358</v>
      </c>
      <c r="D682" s="8">
        <v>624180</v>
      </c>
    </row>
    <row r="683" spans="1:4" x14ac:dyDescent="0.25">
      <c r="A683" s="6">
        <v>430613</v>
      </c>
      <c r="B683" s="7" t="s">
        <v>106</v>
      </c>
      <c r="C683" s="8">
        <v>64542</v>
      </c>
      <c r="D683" s="8">
        <v>5541</v>
      </c>
    </row>
    <row r="684" spans="1:4" x14ac:dyDescent="0.25">
      <c r="A684" s="6">
        <v>430614</v>
      </c>
      <c r="B684" s="7" t="s">
        <v>107</v>
      </c>
      <c r="C684" s="8">
        <v>37946</v>
      </c>
      <c r="D684" s="8">
        <v>16713</v>
      </c>
    </row>
    <row r="685" spans="1:4" ht="15.75" thickBot="1" x14ac:dyDescent="0.3">
      <c r="A685" s="19">
        <v>430615</v>
      </c>
      <c r="B685" s="20" t="s">
        <v>108</v>
      </c>
      <c r="C685" s="8">
        <v>271868</v>
      </c>
      <c r="D685" s="8">
        <v>141351</v>
      </c>
    </row>
    <row r="686" spans="1:4" ht="15.75" thickBot="1" x14ac:dyDescent="0.3">
      <c r="A686" s="9" t="s">
        <v>18</v>
      </c>
      <c r="B686" s="10"/>
      <c r="C686" s="11">
        <f>SUM(C671:C685)</f>
        <v>154362274</v>
      </c>
      <c r="D686" s="11">
        <f>SUM(D671:D685)</f>
        <v>124615299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379318229</v>
      </c>
      <c r="D688" s="8">
        <v>123810651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18197</v>
      </c>
      <c r="D690" s="8">
        <v>237803</v>
      </c>
    </row>
    <row r="691" spans="1:4" x14ac:dyDescent="0.25">
      <c r="A691" s="6">
        <v>430704</v>
      </c>
      <c r="B691" s="7" t="s">
        <v>97</v>
      </c>
      <c r="C691" s="8">
        <v>26547431</v>
      </c>
      <c r="D691" s="8"/>
    </row>
    <row r="692" spans="1:4" x14ac:dyDescent="0.25">
      <c r="A692" s="6">
        <v>430705</v>
      </c>
      <c r="B692" s="7" t="s">
        <v>98</v>
      </c>
      <c r="C692" s="8">
        <v>5672597</v>
      </c>
      <c r="D692" s="8">
        <v>21843800</v>
      </c>
    </row>
    <row r="693" spans="1:4" x14ac:dyDescent="0.25">
      <c r="A693" s="6">
        <v>430706</v>
      </c>
      <c r="B693" s="7" t="s">
        <v>99</v>
      </c>
      <c r="C693" s="8">
        <v>327245</v>
      </c>
      <c r="D693" s="8">
        <v>123958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457524</v>
      </c>
      <c r="D695" s="8">
        <v>21512749</v>
      </c>
    </row>
    <row r="696" spans="1:4" x14ac:dyDescent="0.25">
      <c r="A696" s="6">
        <v>430709</v>
      </c>
      <c r="B696" s="7" t="s">
        <v>102</v>
      </c>
      <c r="C696" s="8">
        <v>4801489</v>
      </c>
      <c r="D696" s="8">
        <v>5923600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5264700</v>
      </c>
      <c r="D698" s="8">
        <v>14252574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118000</v>
      </c>
      <c r="D702" s="8"/>
    </row>
    <row r="703" spans="1:4" ht="15.75" thickBot="1" x14ac:dyDescent="0.3">
      <c r="A703" s="9" t="s">
        <v>18</v>
      </c>
      <c r="B703" s="10"/>
      <c r="C703" s="11">
        <f>SUM(C688:C702)</f>
        <v>422525412</v>
      </c>
      <c r="D703" s="11">
        <f>SUM(D688:D702)</f>
        <v>187705135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2188495</v>
      </c>
      <c r="D722" s="8">
        <v>1680849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22436817</v>
      </c>
      <c r="D727" s="8">
        <v>24245080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>
        <v>630020</v>
      </c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25255332</v>
      </c>
      <c r="D737" s="11">
        <f>SUM(D722:D736)</f>
        <v>25925929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311312644</v>
      </c>
      <c r="D739" s="8">
        <v>248148971</v>
      </c>
    </row>
    <row r="740" spans="1:4" x14ac:dyDescent="0.25">
      <c r="A740" s="6">
        <v>431002</v>
      </c>
      <c r="B740" s="7" t="s">
        <v>95</v>
      </c>
      <c r="C740" s="8">
        <v>273302955</v>
      </c>
      <c r="D740" s="8">
        <v>214260646</v>
      </c>
    </row>
    <row r="741" spans="1:4" x14ac:dyDescent="0.25">
      <c r="A741" s="6">
        <v>431003</v>
      </c>
      <c r="B741" s="7" t="s">
        <v>274</v>
      </c>
      <c r="C741" s="8">
        <v>480084</v>
      </c>
      <c r="D741" s="8">
        <v>1802135</v>
      </c>
    </row>
    <row r="742" spans="1:4" x14ac:dyDescent="0.25">
      <c r="A742" s="6">
        <v>431004</v>
      </c>
      <c r="B742" s="7" t="s">
        <v>97</v>
      </c>
      <c r="C742" s="8">
        <v>100380788</v>
      </c>
      <c r="D742" s="8">
        <v>11684436</v>
      </c>
    </row>
    <row r="743" spans="1:4" x14ac:dyDescent="0.25">
      <c r="A743" s="6">
        <v>431005</v>
      </c>
      <c r="B743" s="7" t="s">
        <v>98</v>
      </c>
      <c r="C743" s="8">
        <v>5433042</v>
      </c>
      <c r="D743" s="8">
        <v>4889448</v>
      </c>
    </row>
    <row r="744" spans="1:4" x14ac:dyDescent="0.25">
      <c r="A744" s="6">
        <v>431006</v>
      </c>
      <c r="B744" s="7" t="s">
        <v>99</v>
      </c>
      <c r="C744" s="8">
        <v>435637122</v>
      </c>
      <c r="D744" s="8">
        <v>485552626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35649267</v>
      </c>
      <c r="D746" s="8">
        <v>26920960</v>
      </c>
    </row>
    <row r="747" spans="1:4" x14ac:dyDescent="0.25">
      <c r="A747" s="6">
        <v>431009</v>
      </c>
      <c r="B747" s="7" t="s">
        <v>102</v>
      </c>
      <c r="C747" s="8">
        <v>39207292</v>
      </c>
      <c r="D747" s="8">
        <v>36220089</v>
      </c>
    </row>
    <row r="748" spans="1:4" x14ac:dyDescent="0.25">
      <c r="A748" s="6">
        <v>431010</v>
      </c>
      <c r="B748" s="7" t="s">
        <v>103</v>
      </c>
      <c r="C748" s="8">
        <v>2329857</v>
      </c>
      <c r="D748" s="8">
        <v>1986963</v>
      </c>
    </row>
    <row r="749" spans="1:4" x14ac:dyDescent="0.25">
      <c r="A749" s="6">
        <v>431011</v>
      </c>
      <c r="B749" s="7" t="s">
        <v>104</v>
      </c>
      <c r="C749" s="8">
        <v>30818988</v>
      </c>
      <c r="D749" s="8">
        <v>30902598</v>
      </c>
    </row>
    <row r="750" spans="1:4" x14ac:dyDescent="0.25">
      <c r="A750" s="6">
        <v>431012</v>
      </c>
      <c r="B750" s="7" t="s">
        <v>105</v>
      </c>
      <c r="C750" s="8">
        <v>21907135</v>
      </c>
      <c r="D750" s="8">
        <v>8083358</v>
      </c>
    </row>
    <row r="751" spans="1:4" x14ac:dyDescent="0.25">
      <c r="A751" s="6">
        <v>431013</v>
      </c>
      <c r="B751" s="7" t="s">
        <v>106</v>
      </c>
      <c r="C751" s="8">
        <v>98328</v>
      </c>
      <c r="D751" s="8">
        <v>76371</v>
      </c>
    </row>
    <row r="752" spans="1:4" x14ac:dyDescent="0.25">
      <c r="A752" s="6">
        <v>431014</v>
      </c>
      <c r="B752" s="7" t="s">
        <v>107</v>
      </c>
      <c r="C752" s="8">
        <v>366017</v>
      </c>
      <c r="D752" s="8">
        <v>263188</v>
      </c>
    </row>
    <row r="753" spans="1:4" ht="15.75" thickBot="1" x14ac:dyDescent="0.3">
      <c r="A753" s="19">
        <v>431015</v>
      </c>
      <c r="B753" s="20" t="s">
        <v>108</v>
      </c>
      <c r="C753" s="8">
        <v>1605467</v>
      </c>
      <c r="D753" s="8">
        <v>6337614</v>
      </c>
    </row>
    <row r="754" spans="1:4" ht="15.75" thickBot="1" x14ac:dyDescent="0.3">
      <c r="A754" s="9" t="s">
        <v>18</v>
      </c>
      <c r="B754" s="10"/>
      <c r="C754" s="11">
        <f>SUM(C739:C753)</f>
        <v>1258528986</v>
      </c>
      <c r="D754" s="11">
        <f>SUM(D739:D753)</f>
        <v>1077129403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383769082</v>
      </c>
      <c r="D756" s="8">
        <v>301378081</v>
      </c>
    </row>
    <row r="757" spans="1:4" x14ac:dyDescent="0.25">
      <c r="A757" s="6">
        <v>431102</v>
      </c>
      <c r="B757" s="7" t="s">
        <v>95</v>
      </c>
      <c r="C757" s="8">
        <v>221282247</v>
      </c>
      <c r="D757" s="8">
        <v>192100104</v>
      </c>
    </row>
    <row r="758" spans="1:4" x14ac:dyDescent="0.25">
      <c r="A758" s="6">
        <v>431103</v>
      </c>
      <c r="B758" s="7" t="s">
        <v>274</v>
      </c>
      <c r="C758" s="8">
        <v>1082019</v>
      </c>
      <c r="D758" s="8">
        <v>396416</v>
      </c>
    </row>
    <row r="759" spans="1:4" x14ac:dyDescent="0.25">
      <c r="A759" s="6">
        <v>431104</v>
      </c>
      <c r="B759" s="7" t="s">
        <v>97</v>
      </c>
      <c r="C759" s="8">
        <v>18849862</v>
      </c>
      <c r="D759" s="8">
        <v>97299165</v>
      </c>
    </row>
    <row r="760" spans="1:4" x14ac:dyDescent="0.25">
      <c r="A760" s="6">
        <v>431105</v>
      </c>
      <c r="B760" s="7" t="s">
        <v>98</v>
      </c>
      <c r="C760" s="8">
        <v>5892768</v>
      </c>
      <c r="D760" s="8">
        <v>4370225</v>
      </c>
    </row>
    <row r="761" spans="1:4" x14ac:dyDescent="0.25">
      <c r="A761" s="6">
        <v>431106</v>
      </c>
      <c r="B761" s="7" t="s">
        <v>99</v>
      </c>
      <c r="C761" s="8">
        <v>473594</v>
      </c>
      <c r="D761" s="8">
        <v>290177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23596762</v>
      </c>
      <c r="D763" s="8">
        <v>14569754</v>
      </c>
    </row>
    <row r="764" spans="1:4" x14ac:dyDescent="0.25">
      <c r="A764" s="6">
        <v>431109</v>
      </c>
      <c r="B764" s="7" t="s">
        <v>102</v>
      </c>
      <c r="C764" s="8">
        <v>64315703</v>
      </c>
      <c r="D764" s="8">
        <v>29989134</v>
      </c>
    </row>
    <row r="765" spans="1:4" x14ac:dyDescent="0.25">
      <c r="A765" s="6">
        <v>431110</v>
      </c>
      <c r="B765" s="7" t="s">
        <v>103</v>
      </c>
      <c r="C765" s="8">
        <v>490840</v>
      </c>
      <c r="D765" s="8">
        <v>808646</v>
      </c>
    </row>
    <row r="766" spans="1:4" x14ac:dyDescent="0.25">
      <c r="A766" s="6">
        <v>431111</v>
      </c>
      <c r="B766" s="7" t="s">
        <v>104</v>
      </c>
      <c r="C766" s="8">
        <v>24325894</v>
      </c>
      <c r="D766" s="8">
        <v>21242893</v>
      </c>
    </row>
    <row r="767" spans="1:4" x14ac:dyDescent="0.25">
      <c r="A767" s="6">
        <v>431112</v>
      </c>
      <c r="B767" s="7" t="s">
        <v>105</v>
      </c>
      <c r="C767" s="8">
        <v>13552173</v>
      </c>
      <c r="D767" s="8">
        <v>19586106</v>
      </c>
    </row>
    <row r="768" spans="1:4" x14ac:dyDescent="0.25">
      <c r="A768" s="6">
        <v>431113</v>
      </c>
      <c r="B768" s="7" t="s">
        <v>106</v>
      </c>
      <c r="C768" s="8">
        <v>222819</v>
      </c>
      <c r="D768" s="8">
        <v>68569</v>
      </c>
    </row>
    <row r="769" spans="1:4" x14ac:dyDescent="0.25">
      <c r="A769" s="6">
        <v>431114</v>
      </c>
      <c r="B769" s="7" t="s">
        <v>107</v>
      </c>
      <c r="C769" s="8">
        <v>266799</v>
      </c>
      <c r="D769" s="8">
        <v>111041</v>
      </c>
    </row>
    <row r="770" spans="1:4" ht="15.75" thickBot="1" x14ac:dyDescent="0.3">
      <c r="A770" s="19">
        <v>431115</v>
      </c>
      <c r="B770" s="20" t="s">
        <v>108</v>
      </c>
      <c r="C770" s="8">
        <v>1975723</v>
      </c>
      <c r="D770" s="8">
        <v>-487457</v>
      </c>
    </row>
    <row r="771" spans="1:4" ht="15.75" thickBot="1" x14ac:dyDescent="0.3">
      <c r="A771" s="9" t="s">
        <v>18</v>
      </c>
      <c r="B771" s="10"/>
      <c r="C771" s="11">
        <f>SUM(C756:C770)</f>
        <v>760096285</v>
      </c>
      <c r="D771" s="11">
        <f>SUM(D756:D770)</f>
        <v>681722854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399383877</v>
      </c>
      <c r="D773" s="8">
        <v>202467736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494215</v>
      </c>
      <c r="D775" s="8">
        <v>534769</v>
      </c>
    </row>
    <row r="776" spans="1:4" x14ac:dyDescent="0.25">
      <c r="A776" s="6">
        <v>431204</v>
      </c>
      <c r="B776" s="7" t="s">
        <v>97</v>
      </c>
      <c r="C776" s="8">
        <v>26562109</v>
      </c>
      <c r="D776" s="8">
        <v>100000</v>
      </c>
    </row>
    <row r="777" spans="1:4" x14ac:dyDescent="0.25">
      <c r="A777" s="6">
        <v>431205</v>
      </c>
      <c r="B777" s="7" t="s">
        <v>98</v>
      </c>
      <c r="C777" s="8">
        <v>11363388</v>
      </c>
      <c r="D777" s="8">
        <v>7501173</v>
      </c>
    </row>
    <row r="778" spans="1:4" x14ac:dyDescent="0.25">
      <c r="A778" s="6">
        <v>431206</v>
      </c>
      <c r="B778" s="7" t="s">
        <v>99</v>
      </c>
      <c r="C778" s="8">
        <v>903020305</v>
      </c>
      <c r="D778" s="8">
        <v>730265524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47831822</v>
      </c>
      <c r="D780" s="8">
        <v>36703296</v>
      </c>
    </row>
    <row r="781" spans="1:4" x14ac:dyDescent="0.25">
      <c r="A781" s="6">
        <v>431209</v>
      </c>
      <c r="B781" s="7" t="s">
        <v>102</v>
      </c>
      <c r="C781" s="8">
        <v>11622532</v>
      </c>
      <c r="D781" s="8">
        <v>18201039</v>
      </c>
    </row>
    <row r="782" spans="1:4" x14ac:dyDescent="0.25">
      <c r="A782" s="6">
        <v>431210</v>
      </c>
      <c r="B782" s="7" t="s">
        <v>103</v>
      </c>
      <c r="C782" s="8">
        <v>51936</v>
      </c>
      <c r="D782" s="8">
        <v>127839</v>
      </c>
    </row>
    <row r="783" spans="1:4" x14ac:dyDescent="0.25">
      <c r="A783" s="6">
        <v>431211</v>
      </c>
      <c r="B783" s="7" t="s">
        <v>104</v>
      </c>
      <c r="C783" s="8">
        <v>19717140</v>
      </c>
      <c r="D783" s="8">
        <v>12075549</v>
      </c>
    </row>
    <row r="784" spans="1:4" x14ac:dyDescent="0.25">
      <c r="A784" s="6">
        <v>431212</v>
      </c>
      <c r="B784" s="7" t="s">
        <v>105</v>
      </c>
      <c r="C784" s="15">
        <v>177950</v>
      </c>
      <c r="D784" s="8">
        <v>207950</v>
      </c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320000</v>
      </c>
      <c r="D786" s="8"/>
    </row>
    <row r="787" spans="1:4" ht="15.75" thickBot="1" x14ac:dyDescent="0.3">
      <c r="A787" s="19">
        <v>431215</v>
      </c>
      <c r="B787" s="20" t="s">
        <v>108</v>
      </c>
      <c r="C787" s="8">
        <v>320000</v>
      </c>
      <c r="D787" s="8">
        <v>5000</v>
      </c>
    </row>
    <row r="788" spans="1:4" ht="15.75" thickBot="1" x14ac:dyDescent="0.3">
      <c r="A788" s="9" t="s">
        <v>18</v>
      </c>
      <c r="B788" s="10"/>
      <c r="C788" s="11">
        <f>SUM(C773:C787)</f>
        <v>1420865274</v>
      </c>
      <c r="D788" s="11">
        <f>SUM(D773:D787)</f>
        <v>1008189875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123629841</v>
      </c>
      <c r="D790" s="8">
        <v>805787878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197012</v>
      </c>
      <c r="D792" s="8">
        <v>426175</v>
      </c>
    </row>
    <row r="793" spans="1:4" x14ac:dyDescent="0.25">
      <c r="A793" s="6">
        <v>431304</v>
      </c>
      <c r="B793" s="7" t="s">
        <v>97</v>
      </c>
      <c r="C793" s="8">
        <v>107163</v>
      </c>
      <c r="D793" s="8">
        <v>26927251</v>
      </c>
    </row>
    <row r="794" spans="1:4" x14ac:dyDescent="0.25">
      <c r="A794" s="6">
        <v>431305</v>
      </c>
      <c r="B794" s="7" t="s">
        <v>98</v>
      </c>
      <c r="C794" s="8">
        <v>5429128</v>
      </c>
      <c r="D794" s="8">
        <v>8283364</v>
      </c>
    </row>
    <row r="795" spans="1:4" x14ac:dyDescent="0.25">
      <c r="A795" s="6">
        <v>431306</v>
      </c>
      <c r="B795" s="7" t="s">
        <v>99</v>
      </c>
      <c r="C795" s="8">
        <v>1</v>
      </c>
      <c r="D795" s="8">
        <v>1900185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5922708</v>
      </c>
      <c r="D797" s="8">
        <v>5687913</v>
      </c>
    </row>
    <row r="798" spans="1:4" x14ac:dyDescent="0.25">
      <c r="A798" s="6">
        <v>431309</v>
      </c>
      <c r="B798" s="7" t="s">
        <v>102</v>
      </c>
      <c r="C798" s="8">
        <v>3325993</v>
      </c>
      <c r="D798" s="8">
        <v>36603380</v>
      </c>
    </row>
    <row r="799" spans="1:4" x14ac:dyDescent="0.25">
      <c r="A799" s="6">
        <v>431310</v>
      </c>
      <c r="B799" s="7" t="s">
        <v>103</v>
      </c>
      <c r="C799" s="8">
        <v>630000</v>
      </c>
      <c r="D799" s="8"/>
    </row>
    <row r="800" spans="1:4" x14ac:dyDescent="0.25">
      <c r="A800" s="6">
        <v>431311</v>
      </c>
      <c r="B800" s="7" t="s">
        <v>104</v>
      </c>
      <c r="C800" s="8">
        <v>50000</v>
      </c>
      <c r="D800" s="8">
        <v>50000</v>
      </c>
    </row>
    <row r="801" spans="1:4" x14ac:dyDescent="0.25">
      <c r="A801" s="6">
        <v>431312</v>
      </c>
      <c r="B801" s="7" t="s">
        <v>105</v>
      </c>
      <c r="C801" s="8">
        <v>28808</v>
      </c>
      <c r="D801" s="8">
        <v>44873</v>
      </c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>
        <v>224000</v>
      </c>
      <c r="D803" s="8">
        <v>112000</v>
      </c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139544654</v>
      </c>
      <c r="D805" s="24">
        <f>SUM(D790:D804)</f>
        <v>885823019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212546887</v>
      </c>
      <c r="D1087" s="8">
        <v>118770436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62083103</v>
      </c>
      <c r="D1092" s="8">
        <v>110038035</v>
      </c>
    </row>
    <row r="1093" spans="1:4" x14ac:dyDescent="0.25">
      <c r="A1093" s="6">
        <v>450106</v>
      </c>
      <c r="B1093" s="7" t="s">
        <v>300</v>
      </c>
      <c r="C1093" s="8">
        <v>8052913</v>
      </c>
      <c r="D1093" s="8">
        <v>13580579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59755152</v>
      </c>
      <c r="D1095" s="8">
        <v>94179140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15774701</v>
      </c>
      <c r="D1097" s="8">
        <v>6938873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10728713</v>
      </c>
      <c r="D1099" s="8">
        <v>9261055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1164117</v>
      </c>
      <c r="D1101" s="8">
        <v>1724444</v>
      </c>
    </row>
    <row r="1102" spans="1:4" ht="15.75" thickBot="1" x14ac:dyDescent="0.3">
      <c r="A1102" s="9" t="s">
        <v>18</v>
      </c>
      <c r="B1102" s="10"/>
      <c r="C1102" s="11">
        <f>SUM(C1087:C1101)</f>
        <v>370105586</v>
      </c>
      <c r="D1102" s="11">
        <f>SUM(D1087:D1101)</f>
        <v>354492562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195905</v>
      </c>
      <c r="D1109" s="8">
        <v>68481</v>
      </c>
    </row>
    <row r="1110" spans="1:4" x14ac:dyDescent="0.25">
      <c r="A1110" s="6">
        <v>450303</v>
      </c>
      <c r="B1110" s="7" t="s">
        <v>313</v>
      </c>
      <c r="C1110" s="8">
        <v>273324719</v>
      </c>
      <c r="D1110" s="8">
        <v>34499</v>
      </c>
    </row>
    <row r="1111" spans="1:4" x14ac:dyDescent="0.25">
      <c r="A1111" s="6">
        <v>450304</v>
      </c>
      <c r="B1111" s="7" t="s">
        <v>314</v>
      </c>
      <c r="C1111" s="8">
        <v>45397658</v>
      </c>
      <c r="D1111" s="8">
        <v>129969535</v>
      </c>
    </row>
    <row r="1112" spans="1:4" ht="15.75" thickBot="1" x14ac:dyDescent="0.3">
      <c r="A1112" s="16">
        <v>450310</v>
      </c>
      <c r="B1112" s="17" t="s">
        <v>38</v>
      </c>
      <c r="C1112" s="8">
        <v>157972629</v>
      </c>
      <c r="D1112" s="8">
        <v>336139380</v>
      </c>
    </row>
    <row r="1113" spans="1:4" ht="15.75" thickBot="1" x14ac:dyDescent="0.3">
      <c r="A1113" s="9" t="s">
        <v>18</v>
      </c>
      <c r="B1113" s="10"/>
      <c r="C1113" s="11">
        <f>SUM(C1108:C1112)</f>
        <v>476890911</v>
      </c>
      <c r="D1113" s="11">
        <f>SUM(D1108:D1112)</f>
        <v>466211895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13446600584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12041769149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3195000</v>
      </c>
      <c r="D1120" s="8">
        <v>6063000</v>
      </c>
    </row>
    <row r="1121" spans="1:4" x14ac:dyDescent="0.25">
      <c r="A1121" s="6">
        <v>510102</v>
      </c>
      <c r="B1121" s="7" t="s">
        <v>319</v>
      </c>
      <c r="C1121" s="8">
        <v>140979462</v>
      </c>
      <c r="D1121" s="8">
        <v>49108521</v>
      </c>
    </row>
    <row r="1122" spans="1:4" x14ac:dyDescent="0.25">
      <c r="A1122" s="6">
        <v>510103</v>
      </c>
      <c r="B1122" s="7" t="s">
        <v>320</v>
      </c>
      <c r="C1122" s="8">
        <v>2714345</v>
      </c>
      <c r="D1122" s="8">
        <v>1492373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24512069</v>
      </c>
      <c r="D1124" s="8">
        <v>36741792</v>
      </c>
    </row>
    <row r="1125" spans="1:4" ht="15.75" thickBot="1" x14ac:dyDescent="0.3">
      <c r="A1125" s="9" t="s">
        <v>18</v>
      </c>
      <c r="B1125" s="10"/>
      <c r="C1125" s="11">
        <f>SUM(C1120:C1124)</f>
        <v>171400876</v>
      </c>
      <c r="D1125" s="11">
        <f>SUM(D1120:D1124)</f>
        <v>93405686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765784</v>
      </c>
      <c r="D1128" s="8">
        <v>310802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182734532</v>
      </c>
      <c r="D1132" s="8">
        <v>161664159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183500316</v>
      </c>
      <c r="D1134" s="11">
        <f>SUM(D1127:D1133)</f>
        <v>161974961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581221</v>
      </c>
      <c r="D1136" s="8">
        <v>711441</v>
      </c>
    </row>
    <row r="1137" spans="1:4" x14ac:dyDescent="0.25">
      <c r="A1137" s="6">
        <v>510302</v>
      </c>
      <c r="B1137" s="7" t="s">
        <v>204</v>
      </c>
      <c r="C1137" s="8"/>
      <c r="D1137" s="8">
        <v>7159</v>
      </c>
    </row>
    <row r="1138" spans="1:4" x14ac:dyDescent="0.25">
      <c r="A1138" s="6">
        <v>510303</v>
      </c>
      <c r="B1138" s="7" t="s">
        <v>87</v>
      </c>
      <c r="C1138" s="8">
        <v>121547739</v>
      </c>
      <c r="D1138" s="8">
        <v>74081966</v>
      </c>
    </row>
    <row r="1139" spans="1:4" x14ac:dyDescent="0.25">
      <c r="A1139" s="6">
        <v>510304</v>
      </c>
      <c r="B1139" s="7" t="s">
        <v>88</v>
      </c>
      <c r="C1139" s="8">
        <v>28106971</v>
      </c>
      <c r="D1139" s="8">
        <v>4077184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7070912</v>
      </c>
      <c r="D1145" s="8">
        <v>5245759</v>
      </c>
    </row>
    <row r="1146" spans="1:4" ht="15.75" thickBot="1" x14ac:dyDescent="0.3">
      <c r="A1146" s="19">
        <v>510308</v>
      </c>
      <c r="B1146" s="20" t="s">
        <v>210</v>
      </c>
      <c r="C1146" s="8">
        <v>4841525</v>
      </c>
      <c r="D1146" s="8"/>
    </row>
    <row r="1147" spans="1:4" ht="15.75" thickBot="1" x14ac:dyDescent="0.3">
      <c r="A1147" s="9" t="s">
        <v>18</v>
      </c>
      <c r="B1147" s="10"/>
      <c r="C1147" s="11">
        <f>SUM(C1136:C1146)</f>
        <v>162148368</v>
      </c>
      <c r="D1147" s="11">
        <f>SUM(D1136:D1146)</f>
        <v>84123509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3747432</v>
      </c>
      <c r="D1149" s="8">
        <v>2887014</v>
      </c>
    </row>
    <row r="1150" spans="1:4" x14ac:dyDescent="0.25">
      <c r="A1150" s="6">
        <v>510402</v>
      </c>
      <c r="B1150" s="7" t="s">
        <v>88</v>
      </c>
      <c r="C1150" s="8">
        <v>231380</v>
      </c>
      <c r="D1150" s="8">
        <v>289113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1914562</v>
      </c>
      <c r="D1156" s="8">
        <v>1604271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5893374</v>
      </c>
      <c r="D1158" s="11">
        <f>SUM(D1149:D1157)</f>
        <v>4780398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1087</v>
      </c>
      <c r="D1160" s="8">
        <v>20894</v>
      </c>
    </row>
    <row r="1161" spans="1:4" x14ac:dyDescent="0.25">
      <c r="A1161" s="6">
        <v>510502</v>
      </c>
      <c r="B1161" s="7" t="s">
        <v>88</v>
      </c>
      <c r="C1161" s="8">
        <v>1842</v>
      </c>
      <c r="D1161" s="8">
        <v>114670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1952839</v>
      </c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1955768</v>
      </c>
      <c r="D1169" s="11">
        <f>SUM(D1160:D1168)</f>
        <v>135564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6692411</v>
      </c>
      <c r="D1183" s="8">
        <v>9727970</v>
      </c>
    </row>
    <row r="1184" spans="1:4" x14ac:dyDescent="0.25">
      <c r="A1184" s="6">
        <v>510702</v>
      </c>
      <c r="B1184" s="7" t="s">
        <v>87</v>
      </c>
      <c r="C1184" s="8">
        <v>43254897</v>
      </c>
      <c r="D1184" s="8">
        <v>44139701</v>
      </c>
    </row>
    <row r="1185" spans="1:4" x14ac:dyDescent="0.25">
      <c r="A1185" s="6">
        <v>510703</v>
      </c>
      <c r="B1185" s="7" t="s">
        <v>88</v>
      </c>
      <c r="C1185" s="8">
        <v>7942149</v>
      </c>
      <c r="D1185" s="8">
        <v>7882048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16320754</v>
      </c>
      <c r="D1191" s="8">
        <v>3775780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74210211</v>
      </c>
      <c r="D1193" s="11">
        <f>SUM(D1183:D1192)</f>
        <v>65525499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>
        <v>67000000</v>
      </c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67000000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36638</v>
      </c>
      <c r="D1207" s="8"/>
    </row>
    <row r="1208" spans="1:4" x14ac:dyDescent="0.25">
      <c r="A1208" s="6">
        <v>510902</v>
      </c>
      <c r="B1208" s="7" t="s">
        <v>87</v>
      </c>
      <c r="C1208" s="8">
        <v>36318</v>
      </c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72956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98078</v>
      </c>
      <c r="D1231" s="8">
        <v>102651</v>
      </c>
    </row>
    <row r="1232" spans="1:4" x14ac:dyDescent="0.25">
      <c r="A1232" s="6">
        <v>511102</v>
      </c>
      <c r="B1232" s="7" t="s">
        <v>87</v>
      </c>
      <c r="C1232" s="8">
        <v>1017831</v>
      </c>
      <c r="D1232" s="8">
        <v>1065295</v>
      </c>
    </row>
    <row r="1233" spans="1:4" x14ac:dyDescent="0.25">
      <c r="A1233" s="6">
        <v>511103</v>
      </c>
      <c r="B1233" s="7" t="s">
        <v>334</v>
      </c>
      <c r="C1233" s="8">
        <v>583876</v>
      </c>
      <c r="D1233" s="8">
        <v>611104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17298514</v>
      </c>
      <c r="D1239" s="8">
        <v>12072125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18998299</v>
      </c>
      <c r="D1241" s="11">
        <f>SUM(D1231:D1240)</f>
        <v>13851175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10607968</v>
      </c>
      <c r="D1243" s="8">
        <v>20488031</v>
      </c>
    </row>
    <row r="1244" spans="1:4" x14ac:dyDescent="0.25">
      <c r="A1244" s="50">
        <v>511202</v>
      </c>
      <c r="B1244" s="7" t="s">
        <v>87</v>
      </c>
      <c r="C1244" s="8">
        <v>78028054</v>
      </c>
      <c r="D1244" s="8">
        <v>75080443</v>
      </c>
    </row>
    <row r="1245" spans="1:4" x14ac:dyDescent="0.25">
      <c r="A1245" s="50">
        <v>511203</v>
      </c>
      <c r="B1245" s="7" t="s">
        <v>334</v>
      </c>
      <c r="C1245" s="8">
        <v>2920565</v>
      </c>
      <c r="D1245" s="8">
        <v>2254146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18709941</v>
      </c>
      <c r="D1250" s="8">
        <v>19226297</v>
      </c>
    </row>
    <row r="1251" spans="1:4" x14ac:dyDescent="0.25">
      <c r="A1251" s="6">
        <v>511206</v>
      </c>
      <c r="B1251" s="7" t="s">
        <v>91</v>
      </c>
      <c r="C1251" s="8">
        <v>47764535</v>
      </c>
      <c r="D1251" s="8">
        <v>15777936</v>
      </c>
    </row>
    <row r="1252" spans="1:4" ht="15.75" thickBot="1" x14ac:dyDescent="0.3">
      <c r="A1252" s="16">
        <v>511207</v>
      </c>
      <c r="B1252" s="20" t="s">
        <v>92</v>
      </c>
      <c r="C1252" s="8">
        <v>1464913</v>
      </c>
      <c r="D1252" s="8"/>
    </row>
    <row r="1253" spans="1:4" ht="15.75" thickBot="1" x14ac:dyDescent="0.3">
      <c r="A1253" s="9" t="s">
        <v>18</v>
      </c>
      <c r="B1253" s="10"/>
      <c r="C1253" s="11">
        <f>SUM(C1243:C1252)</f>
        <v>159495976</v>
      </c>
      <c r="D1253" s="11">
        <f>SUM(D1243:D1252)</f>
        <v>132826853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3932248</v>
      </c>
      <c r="D1255" s="8">
        <v>5062124</v>
      </c>
    </row>
    <row r="1256" spans="1:4" x14ac:dyDescent="0.25">
      <c r="A1256" s="6">
        <v>511302</v>
      </c>
      <c r="B1256" s="7" t="s">
        <v>87</v>
      </c>
      <c r="C1256" s="8">
        <v>2260250</v>
      </c>
      <c r="D1256" s="8">
        <v>1500502</v>
      </c>
    </row>
    <row r="1257" spans="1:4" x14ac:dyDescent="0.25">
      <c r="A1257" s="6">
        <v>511303</v>
      </c>
      <c r="B1257" s="7" t="s">
        <v>334</v>
      </c>
      <c r="C1257" s="8">
        <v>447719</v>
      </c>
      <c r="D1257" s="8">
        <v>709870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5512057</v>
      </c>
      <c r="D1263" s="8">
        <v>5766785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12152274</v>
      </c>
      <c r="D1265" s="11">
        <f>SUM(D1255:D1264)</f>
        <v>13039281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4000000</v>
      </c>
      <c r="D1267" s="8"/>
    </row>
    <row r="1268" spans="1:4" x14ac:dyDescent="0.25">
      <c r="A1268" s="6">
        <v>511402</v>
      </c>
      <c r="B1268" s="7" t="s">
        <v>339</v>
      </c>
      <c r="C1268" s="8">
        <v>50095603</v>
      </c>
      <c r="D1268" s="8">
        <v>41388732</v>
      </c>
    </row>
    <row r="1269" spans="1:4" x14ac:dyDescent="0.25">
      <c r="A1269" s="6">
        <v>511403</v>
      </c>
      <c r="B1269" s="7" t="s">
        <v>340</v>
      </c>
      <c r="C1269" s="8">
        <v>201471</v>
      </c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4218221</v>
      </c>
      <c r="D1271" s="8">
        <v>3767213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3011967123</v>
      </c>
      <c r="D1277" s="8">
        <v>2604744193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56000</v>
      </c>
      <c r="D1280" s="18">
        <v>50000</v>
      </c>
    </row>
    <row r="1281" spans="1:4" ht="15.75" thickBot="1" x14ac:dyDescent="0.3">
      <c r="A1281" s="9" t="s">
        <v>18</v>
      </c>
      <c r="B1281" s="51"/>
      <c r="C1281" s="11">
        <f>SUM(C1267:C1280)</f>
        <v>3070538418</v>
      </c>
      <c r="D1281" s="11">
        <f>SUM(D1267:D1280)</f>
        <v>2649950138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>
        <v>1375000</v>
      </c>
    </row>
    <row r="1284" spans="1:4" x14ac:dyDescent="0.25">
      <c r="A1284" s="6">
        <v>511502</v>
      </c>
      <c r="B1284" s="7" t="s">
        <v>339</v>
      </c>
      <c r="C1284" s="8">
        <v>9249034</v>
      </c>
      <c r="D1284" s="8">
        <v>9356682</v>
      </c>
    </row>
    <row r="1285" spans="1:4" x14ac:dyDescent="0.25">
      <c r="A1285" s="6">
        <v>511503</v>
      </c>
      <c r="B1285" s="7" t="s">
        <v>340</v>
      </c>
      <c r="C1285" s="8">
        <v>12362</v>
      </c>
      <c r="D1285" s="8">
        <v>1529784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1505664</v>
      </c>
      <c r="D1287" s="8">
        <v>45183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50000</v>
      </c>
      <c r="D1296" s="18"/>
    </row>
    <row r="1297" spans="1:4" ht="15.75" thickBot="1" x14ac:dyDescent="0.3">
      <c r="A1297" s="9" t="s">
        <v>18</v>
      </c>
      <c r="B1297" s="10"/>
      <c r="C1297" s="11">
        <f>SUM(C1283:C1296)</f>
        <v>10817060</v>
      </c>
      <c r="D1297" s="11">
        <f>SUM(D1283:D1296)</f>
        <v>12306649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425593115</v>
      </c>
      <c r="D1612" s="8">
        <v>168707248</v>
      </c>
    </row>
    <row r="1613" spans="1:4" x14ac:dyDescent="0.25">
      <c r="A1613" s="6">
        <v>530102</v>
      </c>
      <c r="B1613" s="7" t="s">
        <v>95</v>
      </c>
      <c r="C1613" s="8">
        <v>969004</v>
      </c>
      <c r="D1613" s="8"/>
    </row>
    <row r="1614" spans="1:4" x14ac:dyDescent="0.25">
      <c r="A1614" s="6">
        <v>530103</v>
      </c>
      <c r="B1614" s="7" t="s">
        <v>96</v>
      </c>
      <c r="C1614" s="8">
        <v>22746</v>
      </c>
      <c r="D1614" s="8">
        <v>297253</v>
      </c>
    </row>
    <row r="1615" spans="1:4" x14ac:dyDescent="0.25">
      <c r="A1615" s="6">
        <v>530104</v>
      </c>
      <c r="B1615" s="7" t="s">
        <v>97</v>
      </c>
      <c r="C1615" s="8">
        <v>26547431</v>
      </c>
      <c r="D1615" s="8"/>
    </row>
    <row r="1616" spans="1:4" x14ac:dyDescent="0.25">
      <c r="A1616" s="6">
        <v>530105</v>
      </c>
      <c r="B1616" s="7" t="s">
        <v>98</v>
      </c>
      <c r="C1616" s="8">
        <v>7193728</v>
      </c>
      <c r="D1616" s="8">
        <v>27744252</v>
      </c>
    </row>
    <row r="1617" spans="1:4" x14ac:dyDescent="0.25">
      <c r="A1617" s="6">
        <v>530106</v>
      </c>
      <c r="B1617" s="7" t="s">
        <v>99</v>
      </c>
      <c r="C1617" s="8">
        <v>821008500</v>
      </c>
      <c r="D1617" s="8">
        <v>554455579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19585570</v>
      </c>
      <c r="D1619" s="8">
        <v>49440478</v>
      </c>
    </row>
    <row r="1620" spans="1:4" x14ac:dyDescent="0.25">
      <c r="A1620" s="6">
        <v>530109</v>
      </c>
      <c r="B1620" s="7" t="s">
        <v>102</v>
      </c>
      <c r="C1620" s="8">
        <v>9848848</v>
      </c>
      <c r="D1620" s="8">
        <v>20170015</v>
      </c>
    </row>
    <row r="1621" spans="1:4" x14ac:dyDescent="0.25">
      <c r="A1621" s="6">
        <v>530110</v>
      </c>
      <c r="B1621" s="7" t="s">
        <v>103</v>
      </c>
      <c r="C1621" s="8">
        <v>256885</v>
      </c>
      <c r="D1621" s="8">
        <v>611318</v>
      </c>
    </row>
    <row r="1622" spans="1:4" x14ac:dyDescent="0.25">
      <c r="A1622" s="6">
        <v>530111</v>
      </c>
      <c r="B1622" s="7" t="s">
        <v>104</v>
      </c>
      <c r="C1622" s="8">
        <v>23906177</v>
      </c>
      <c r="D1622" s="8">
        <v>35881381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900000</v>
      </c>
    </row>
    <row r="1627" spans="1:4" ht="15.75" thickBot="1" x14ac:dyDescent="0.3">
      <c r="A1627" s="9" t="s">
        <v>18</v>
      </c>
      <c r="B1627" s="10"/>
      <c r="C1627" s="11">
        <f>SUM(C1612:C1626)</f>
        <v>1334932004</v>
      </c>
      <c r="D1627" s="11">
        <f>SUM(D1612:D1626)</f>
        <v>858207524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109723331</v>
      </c>
      <c r="D1629" s="8">
        <v>60831811</v>
      </c>
    </row>
    <row r="1630" spans="1:4" x14ac:dyDescent="0.25">
      <c r="A1630" s="6">
        <v>530202</v>
      </c>
      <c r="B1630" s="7" t="s">
        <v>95</v>
      </c>
      <c r="C1630" s="8">
        <v>32780212</v>
      </c>
      <c r="D1630" s="8">
        <v>40110869</v>
      </c>
    </row>
    <row r="1631" spans="1:4" x14ac:dyDescent="0.25">
      <c r="A1631" s="6">
        <v>530203</v>
      </c>
      <c r="B1631" s="7" t="s">
        <v>96</v>
      </c>
      <c r="C1631" s="8">
        <v>233494</v>
      </c>
      <c r="D1631" s="8">
        <v>116470</v>
      </c>
    </row>
    <row r="1632" spans="1:4" x14ac:dyDescent="0.25">
      <c r="A1632" s="6">
        <v>530204</v>
      </c>
      <c r="B1632" s="7" t="s">
        <v>97</v>
      </c>
      <c r="C1632" s="8">
        <v>1984386</v>
      </c>
      <c r="D1632" s="8">
        <v>6117308</v>
      </c>
    </row>
    <row r="1633" spans="1:4" x14ac:dyDescent="0.25">
      <c r="A1633" s="6">
        <v>530205</v>
      </c>
      <c r="B1633" s="7" t="s">
        <v>98</v>
      </c>
      <c r="C1633" s="8">
        <v>6274288</v>
      </c>
      <c r="D1633" s="8">
        <v>4141578</v>
      </c>
    </row>
    <row r="1634" spans="1:4" x14ac:dyDescent="0.25">
      <c r="A1634" s="6">
        <v>530206</v>
      </c>
      <c r="B1634" s="7" t="s">
        <v>99</v>
      </c>
      <c r="C1634" s="8">
        <v>188747889</v>
      </c>
      <c r="D1634" s="8">
        <v>177505070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15376856</v>
      </c>
      <c r="D1636" s="8">
        <v>9357966</v>
      </c>
    </row>
    <row r="1637" spans="1:4" x14ac:dyDescent="0.25">
      <c r="A1637" s="6">
        <v>530209</v>
      </c>
      <c r="B1637" s="7" t="s">
        <v>102</v>
      </c>
      <c r="C1637" s="8">
        <v>17298046</v>
      </c>
      <c r="D1637" s="8">
        <v>5884839</v>
      </c>
    </row>
    <row r="1638" spans="1:4" x14ac:dyDescent="0.25">
      <c r="A1638" s="6">
        <v>530210</v>
      </c>
      <c r="B1638" s="7" t="s">
        <v>103</v>
      </c>
      <c r="C1638" s="8">
        <v>523069</v>
      </c>
      <c r="D1638" s="8">
        <v>569637</v>
      </c>
    </row>
    <row r="1639" spans="1:4" x14ac:dyDescent="0.25">
      <c r="A1639" s="6">
        <v>530211</v>
      </c>
      <c r="B1639" s="7" t="s">
        <v>104</v>
      </c>
      <c r="C1639" s="8">
        <v>8988758</v>
      </c>
      <c r="D1639" s="8">
        <v>7521728</v>
      </c>
    </row>
    <row r="1640" spans="1:4" x14ac:dyDescent="0.25">
      <c r="A1640" s="6">
        <v>530212</v>
      </c>
      <c r="B1640" s="7" t="s">
        <v>105</v>
      </c>
      <c r="C1640" s="8">
        <v>6960896</v>
      </c>
      <c r="D1640" s="8">
        <v>1560450</v>
      </c>
    </row>
    <row r="1641" spans="1:4" x14ac:dyDescent="0.25">
      <c r="A1641" s="6">
        <v>530213</v>
      </c>
      <c r="B1641" s="7" t="s">
        <v>106</v>
      </c>
      <c r="C1641" s="8">
        <v>161356</v>
      </c>
      <c r="D1641" s="8">
        <v>13852</v>
      </c>
    </row>
    <row r="1642" spans="1:4" x14ac:dyDescent="0.25">
      <c r="A1642" s="6">
        <v>530214</v>
      </c>
      <c r="B1642" s="7" t="s">
        <v>107</v>
      </c>
      <c r="C1642" s="8">
        <v>94864</v>
      </c>
      <c r="D1642" s="8">
        <v>41782</v>
      </c>
    </row>
    <row r="1643" spans="1:4" ht="15.75" thickBot="1" x14ac:dyDescent="0.3">
      <c r="A1643" s="19">
        <v>530215</v>
      </c>
      <c r="B1643" s="20" t="s">
        <v>108</v>
      </c>
      <c r="C1643" s="8">
        <v>679670</v>
      </c>
      <c r="D1643" s="8">
        <v>353378</v>
      </c>
    </row>
    <row r="1644" spans="1:4" ht="15.75" thickBot="1" x14ac:dyDescent="0.3">
      <c r="A1644" s="9" t="s">
        <v>18</v>
      </c>
      <c r="B1644" s="10"/>
      <c r="C1644" s="11">
        <f>SUM(C1629:C1643)</f>
        <v>389827115</v>
      </c>
      <c r="D1644" s="11">
        <f>SUM(D1629:D1643)</f>
        <v>314126738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24332724</v>
      </c>
      <c r="D1646" s="8">
        <v>23920695</v>
      </c>
    </row>
    <row r="1647" spans="1:4" x14ac:dyDescent="0.25">
      <c r="A1647" s="6">
        <v>530302</v>
      </c>
      <c r="B1647" s="7" t="s">
        <v>95</v>
      </c>
      <c r="C1647" s="8">
        <v>16044347</v>
      </c>
      <c r="D1647" s="8">
        <v>15790714</v>
      </c>
    </row>
    <row r="1648" spans="1:4" x14ac:dyDescent="0.25">
      <c r="A1648" s="6">
        <v>530303</v>
      </c>
      <c r="B1648" s="7" t="s">
        <v>96</v>
      </c>
      <c r="C1648" s="8">
        <v>46588</v>
      </c>
      <c r="D1648" s="8">
        <v>124695</v>
      </c>
    </row>
    <row r="1649" spans="1:4" x14ac:dyDescent="0.25">
      <c r="A1649" s="6">
        <v>530304</v>
      </c>
      <c r="B1649" s="7" t="s">
        <v>97</v>
      </c>
      <c r="C1649" s="8">
        <v>2446923</v>
      </c>
      <c r="D1649" s="8">
        <v>224458</v>
      </c>
    </row>
    <row r="1650" spans="1:4" x14ac:dyDescent="0.25">
      <c r="A1650" s="6">
        <v>530305</v>
      </c>
      <c r="B1650" s="7" t="s">
        <v>98</v>
      </c>
      <c r="C1650" s="8">
        <v>621237</v>
      </c>
      <c r="D1650" s="8">
        <v>646789</v>
      </c>
    </row>
    <row r="1651" spans="1:4" x14ac:dyDescent="0.25">
      <c r="A1651" s="6">
        <v>530306</v>
      </c>
      <c r="B1651" s="7" t="s">
        <v>99</v>
      </c>
      <c r="C1651" s="8">
        <v>71002028</v>
      </c>
      <c r="D1651" s="8">
        <v>76428668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3743186</v>
      </c>
      <c r="D1653" s="8">
        <v>3493233</v>
      </c>
    </row>
    <row r="1654" spans="1:4" x14ac:dyDescent="0.25">
      <c r="A1654" s="6">
        <v>530309</v>
      </c>
      <c r="B1654" s="7" t="s">
        <v>102</v>
      </c>
      <c r="C1654" s="8">
        <v>2353935</v>
      </c>
      <c r="D1654" s="8">
        <v>4406495</v>
      </c>
    </row>
    <row r="1655" spans="1:4" x14ac:dyDescent="0.25">
      <c r="A1655" s="6">
        <v>530310</v>
      </c>
      <c r="B1655" s="7" t="s">
        <v>103</v>
      </c>
      <c r="C1655" s="8">
        <v>227855</v>
      </c>
      <c r="D1655" s="8">
        <v>255147</v>
      </c>
    </row>
    <row r="1656" spans="1:4" x14ac:dyDescent="0.25">
      <c r="A1656" s="6">
        <v>530311</v>
      </c>
      <c r="B1656" s="7" t="s">
        <v>104</v>
      </c>
      <c r="C1656" s="8">
        <v>3008691</v>
      </c>
      <c r="D1656" s="8">
        <v>3134092</v>
      </c>
    </row>
    <row r="1657" spans="1:4" x14ac:dyDescent="0.25">
      <c r="A1657" s="6">
        <v>530312</v>
      </c>
      <c r="B1657" s="7" t="s">
        <v>105</v>
      </c>
      <c r="C1657" s="8">
        <v>624180</v>
      </c>
      <c r="D1657" s="8">
        <v>721792</v>
      </c>
    </row>
    <row r="1658" spans="1:4" x14ac:dyDescent="0.25">
      <c r="A1658" s="6">
        <v>530313</v>
      </c>
      <c r="B1658" s="7" t="s">
        <v>106</v>
      </c>
      <c r="C1658" s="8">
        <v>5541</v>
      </c>
      <c r="D1658" s="8">
        <v>2796</v>
      </c>
    </row>
    <row r="1659" spans="1:4" x14ac:dyDescent="0.25">
      <c r="A1659" s="6">
        <v>530314</v>
      </c>
      <c r="B1659" s="7" t="s">
        <v>107</v>
      </c>
      <c r="C1659" s="8">
        <v>16713</v>
      </c>
      <c r="D1659" s="8">
        <v>5949</v>
      </c>
    </row>
    <row r="1660" spans="1:4" ht="15.75" thickBot="1" x14ac:dyDescent="0.3">
      <c r="A1660" s="19">
        <v>530315</v>
      </c>
      <c r="B1660" s="20" t="s">
        <v>108</v>
      </c>
      <c r="C1660" s="8">
        <v>141351</v>
      </c>
      <c r="D1660" s="8">
        <v>259379</v>
      </c>
    </row>
    <row r="1661" spans="1:4" ht="15.75" thickBot="1" x14ac:dyDescent="0.3">
      <c r="A1661" s="9" t="s">
        <v>18</v>
      </c>
      <c r="B1661" s="10"/>
      <c r="C1661" s="24">
        <f>SUM(C1646:C1660)</f>
        <v>124615299</v>
      </c>
      <c r="D1661" s="24">
        <f>SUM(D1646:D1660)</f>
        <v>129414902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89913308</v>
      </c>
      <c r="D1663" s="8">
        <v>46915751</v>
      </c>
    </row>
    <row r="1664" spans="1:4" x14ac:dyDescent="0.25">
      <c r="A1664" s="6">
        <v>530402</v>
      </c>
      <c r="B1664" s="7" t="s">
        <v>95</v>
      </c>
      <c r="C1664" s="8">
        <v>25698165</v>
      </c>
      <c r="D1664" s="8">
        <v>21058212</v>
      </c>
    </row>
    <row r="1665" spans="1:4" x14ac:dyDescent="0.25">
      <c r="A1665" s="6">
        <v>530403</v>
      </c>
      <c r="B1665" s="7" t="s">
        <v>96</v>
      </c>
      <c r="C1665" s="8">
        <v>159479</v>
      </c>
      <c r="D1665" s="8">
        <v>83321</v>
      </c>
    </row>
    <row r="1666" spans="1:4" x14ac:dyDescent="0.25">
      <c r="A1666" s="6">
        <v>530404</v>
      </c>
      <c r="B1666" s="7" t="s">
        <v>97</v>
      </c>
      <c r="C1666" s="8">
        <v>2174713</v>
      </c>
      <c r="D1666" s="8">
        <v>10701697</v>
      </c>
    </row>
    <row r="1667" spans="1:4" x14ac:dyDescent="0.25">
      <c r="A1667" s="6">
        <v>530405</v>
      </c>
      <c r="B1667" s="7" t="s">
        <v>98</v>
      </c>
      <c r="C1667" s="8">
        <v>1258131</v>
      </c>
      <c r="D1667" s="8">
        <v>965587</v>
      </c>
    </row>
    <row r="1668" spans="1:4" x14ac:dyDescent="0.25">
      <c r="A1668" s="6">
        <v>530406</v>
      </c>
      <c r="B1668" s="7" t="s">
        <v>99</v>
      </c>
      <c r="C1668" s="8">
        <v>56226</v>
      </c>
      <c r="D1668" s="8">
        <v>-115001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2144613</v>
      </c>
      <c r="D1670" s="8">
        <v>341772</v>
      </c>
    </row>
    <row r="1671" spans="1:4" x14ac:dyDescent="0.25">
      <c r="A1671" s="6">
        <v>530409</v>
      </c>
      <c r="B1671" s="7" t="s">
        <v>102</v>
      </c>
      <c r="C1671" s="8">
        <v>13701879</v>
      </c>
      <c r="D1671" s="8">
        <v>4585193</v>
      </c>
    </row>
    <row r="1672" spans="1:4" x14ac:dyDescent="0.25">
      <c r="A1672" s="6">
        <v>530410</v>
      </c>
      <c r="B1672" s="7" t="s">
        <v>103</v>
      </c>
      <c r="C1672" s="8">
        <v>70686</v>
      </c>
      <c r="D1672" s="8"/>
    </row>
    <row r="1673" spans="1:4" x14ac:dyDescent="0.25">
      <c r="A1673" s="6">
        <v>530411</v>
      </c>
      <c r="B1673" s="7" t="s">
        <v>104</v>
      </c>
      <c r="C1673" s="8">
        <v>4558049</v>
      </c>
      <c r="D1673" s="8">
        <v>3823019</v>
      </c>
    </row>
    <row r="1674" spans="1:4" x14ac:dyDescent="0.25">
      <c r="A1674" s="6">
        <v>530412</v>
      </c>
      <c r="B1674" s="7" t="s">
        <v>105</v>
      </c>
      <c r="C1674" s="8">
        <v>2604843</v>
      </c>
      <c r="D1674" s="8">
        <v>1418452</v>
      </c>
    </row>
    <row r="1675" spans="1:4" x14ac:dyDescent="0.25">
      <c r="A1675" s="6">
        <v>530413</v>
      </c>
      <c r="B1675" s="7" t="s">
        <v>106</v>
      </c>
      <c r="C1675" s="8">
        <v>84671</v>
      </c>
      <c r="D1675" s="8">
        <v>26056</v>
      </c>
    </row>
    <row r="1676" spans="1:4" x14ac:dyDescent="0.25">
      <c r="A1676" s="6">
        <v>530414</v>
      </c>
      <c r="B1676" s="7" t="s">
        <v>107</v>
      </c>
      <c r="C1676" s="8">
        <v>101384</v>
      </c>
      <c r="D1676" s="8">
        <v>42196</v>
      </c>
    </row>
    <row r="1677" spans="1:4" ht="15.75" thickBot="1" x14ac:dyDescent="0.3">
      <c r="A1677" s="19">
        <v>530415</v>
      </c>
      <c r="B1677" s="20" t="s">
        <v>108</v>
      </c>
      <c r="C1677" s="8">
        <v>706214</v>
      </c>
      <c r="D1677" s="8">
        <v>1242434</v>
      </c>
    </row>
    <row r="1678" spans="1:4" ht="15.75" thickBot="1" x14ac:dyDescent="0.3">
      <c r="A1678" s="9" t="s">
        <v>18</v>
      </c>
      <c r="B1678" s="10"/>
      <c r="C1678" s="52">
        <f>SUM(C1663:C1677)</f>
        <v>143232361</v>
      </c>
      <c r="D1678" s="52">
        <f>SUM(D1663:D1677)</f>
        <v>91088689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81230716</v>
      </c>
      <c r="D1680" s="8">
        <v>99028507</v>
      </c>
    </row>
    <row r="1681" spans="1:4" x14ac:dyDescent="0.25">
      <c r="A1681" s="6">
        <v>530502</v>
      </c>
      <c r="B1681" s="7" t="s">
        <v>95</v>
      </c>
      <c r="C1681" s="8">
        <v>81230716</v>
      </c>
      <c r="D1681" s="8">
        <v>99028507</v>
      </c>
    </row>
    <row r="1682" spans="1:4" x14ac:dyDescent="0.25">
      <c r="A1682" s="6">
        <v>530503</v>
      </c>
      <c r="B1682" s="7" t="s">
        <v>96</v>
      </c>
      <c r="C1682" s="8">
        <v>536230</v>
      </c>
      <c r="D1682" s="8">
        <v>312728</v>
      </c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>
        <v>9180263</v>
      </c>
      <c r="D1684" s="8">
        <v>6180837</v>
      </c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>
        <v>12533518</v>
      </c>
      <c r="D1688" s="8">
        <v>6875261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>
        <v>2690283</v>
      </c>
      <c r="D1691" s="8">
        <v>1699777</v>
      </c>
    </row>
    <row r="1692" spans="1:4" x14ac:dyDescent="0.25">
      <c r="A1692" s="6">
        <v>530513</v>
      </c>
      <c r="B1692" s="7" t="s">
        <v>106</v>
      </c>
      <c r="C1692" s="8">
        <v>128121</v>
      </c>
      <c r="D1692" s="8">
        <v>39427</v>
      </c>
    </row>
    <row r="1693" spans="1:4" x14ac:dyDescent="0.25">
      <c r="A1693" s="6">
        <v>530514</v>
      </c>
      <c r="B1693" s="7" t="s">
        <v>107</v>
      </c>
      <c r="C1693" s="8">
        <v>153409</v>
      </c>
      <c r="D1693" s="8">
        <v>63352</v>
      </c>
    </row>
    <row r="1694" spans="1:4" ht="15.75" thickBot="1" x14ac:dyDescent="0.3">
      <c r="A1694" s="19">
        <v>530515</v>
      </c>
      <c r="B1694" s="20" t="s">
        <v>108</v>
      </c>
      <c r="C1694" s="8">
        <v>891760</v>
      </c>
      <c r="D1694" s="8">
        <v>2418356</v>
      </c>
    </row>
    <row r="1695" spans="1:4" ht="15.75" thickBot="1" x14ac:dyDescent="0.3">
      <c r="A1695" s="9" t="s">
        <v>18</v>
      </c>
      <c r="B1695" s="10"/>
      <c r="C1695" s="21">
        <f>SUM(C1680:C1694)</f>
        <v>188575016</v>
      </c>
      <c r="D1695" s="21">
        <f>SUM(D1680:D1694)</f>
        <v>215646752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293289491</v>
      </c>
      <c r="D1697" s="8">
        <v>210033694</v>
      </c>
    </row>
    <row r="1698" spans="1:4" x14ac:dyDescent="0.25">
      <c r="A1698" s="6">
        <v>530602</v>
      </c>
      <c r="B1698" s="7" t="s">
        <v>95</v>
      </c>
      <c r="C1698" s="8">
        <v>292350664</v>
      </c>
      <c r="D1698" s="8">
        <v>208398937</v>
      </c>
    </row>
    <row r="1699" spans="1:4" x14ac:dyDescent="0.25">
      <c r="A1699" s="6">
        <v>530603</v>
      </c>
      <c r="B1699" s="7" t="s">
        <v>96</v>
      </c>
      <c r="C1699" s="8">
        <v>1449806</v>
      </c>
      <c r="D1699" s="8">
        <v>802387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24948123</v>
      </c>
      <c r="D1701" s="8">
        <v>16670295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>
        <v>37613810</v>
      </c>
      <c r="D1705" s="8">
        <v>20493529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>
        <v>9006601</v>
      </c>
      <c r="D1708" s="8">
        <v>5686880</v>
      </c>
    </row>
    <row r="1709" spans="1:4" x14ac:dyDescent="0.25">
      <c r="A1709" s="6">
        <v>530613</v>
      </c>
      <c r="B1709" s="7" t="s">
        <v>106</v>
      </c>
      <c r="C1709" s="8">
        <v>428927</v>
      </c>
      <c r="D1709" s="8">
        <v>131996</v>
      </c>
    </row>
    <row r="1710" spans="1:4" x14ac:dyDescent="0.25">
      <c r="A1710" s="6">
        <v>530614</v>
      </c>
      <c r="B1710" s="7" t="s">
        <v>107</v>
      </c>
      <c r="C1710" s="8">
        <v>513588</v>
      </c>
      <c r="D1710" s="8">
        <v>214250</v>
      </c>
    </row>
    <row r="1711" spans="1:4" ht="15.75" thickBot="1" x14ac:dyDescent="0.3">
      <c r="A1711" s="19">
        <v>530615</v>
      </c>
      <c r="B1711" s="20" t="s">
        <v>108</v>
      </c>
      <c r="C1711" s="8">
        <v>2985529</v>
      </c>
      <c r="D1711" s="8">
        <v>8094007</v>
      </c>
    </row>
    <row r="1712" spans="1:4" ht="15.75" thickBot="1" x14ac:dyDescent="0.3">
      <c r="A1712" s="9" t="s">
        <v>18</v>
      </c>
      <c r="B1712" s="10"/>
      <c r="C1712" s="11">
        <f>SUM(C1697:C1711)</f>
        <v>662586539</v>
      </c>
      <c r="D1712" s="11">
        <f>SUM(D1697:D1711)</f>
        <v>470525975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68060317</v>
      </c>
      <c r="D1714" s="8">
        <v>158188807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>
        <v>-124074</v>
      </c>
    </row>
    <row r="1717" spans="1:4" x14ac:dyDescent="0.25">
      <c r="A1717" s="6">
        <v>530704</v>
      </c>
      <c r="B1717" s="7" t="s">
        <v>97</v>
      </c>
      <c r="C1717" s="8">
        <v>-574357</v>
      </c>
      <c r="D1717" s="8">
        <v>200710286</v>
      </c>
    </row>
    <row r="1718" spans="1:4" x14ac:dyDescent="0.25">
      <c r="A1718" s="6">
        <v>530705</v>
      </c>
      <c r="B1718" s="7" t="s">
        <v>98</v>
      </c>
      <c r="C1718" s="8">
        <v>1565161</v>
      </c>
      <c r="D1718" s="8">
        <v>1037832</v>
      </c>
    </row>
    <row r="1719" spans="1:4" x14ac:dyDescent="0.25">
      <c r="A1719" s="6">
        <v>530706</v>
      </c>
      <c r="B1719" s="7" t="s">
        <v>99</v>
      </c>
      <c r="C1719" s="8">
        <v>-191296</v>
      </c>
      <c r="D1719" s="8">
        <v>-625607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2123875</v>
      </c>
      <c r="D1721" s="8">
        <v>15195197</v>
      </c>
    </row>
    <row r="1722" spans="1:4" x14ac:dyDescent="0.25">
      <c r="A1722" s="6">
        <v>530709</v>
      </c>
      <c r="B1722" s="7" t="s">
        <v>102</v>
      </c>
      <c r="C1722" s="8">
        <v>28602652</v>
      </c>
      <c r="D1722" s="8">
        <v>2021710</v>
      </c>
    </row>
    <row r="1723" spans="1:4" x14ac:dyDescent="0.25">
      <c r="A1723" s="6">
        <v>530710</v>
      </c>
      <c r="B1723" s="7" t="s">
        <v>103</v>
      </c>
      <c r="C1723" s="8"/>
      <c r="D1723" s="8">
        <v>47459</v>
      </c>
    </row>
    <row r="1724" spans="1:4" x14ac:dyDescent="0.25">
      <c r="A1724" s="6">
        <v>530711</v>
      </c>
      <c r="B1724" s="7" t="s">
        <v>104</v>
      </c>
      <c r="C1724" s="8">
        <v>60399036</v>
      </c>
      <c r="D1724" s="8">
        <v>52048912</v>
      </c>
    </row>
    <row r="1725" spans="1:4" x14ac:dyDescent="0.25">
      <c r="A1725" s="6">
        <v>530712</v>
      </c>
      <c r="B1725" s="7" t="s">
        <v>105</v>
      </c>
      <c r="C1725" s="8">
        <v>19122250</v>
      </c>
      <c r="D1725" s="8">
        <v>1663200</v>
      </c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1062019</v>
      </c>
      <c r="D1728" s="8">
        <v>78341</v>
      </c>
    </row>
    <row r="1729" spans="1:4" ht="15.75" thickBot="1" x14ac:dyDescent="0.3">
      <c r="A1729" s="9" t="s">
        <v>18</v>
      </c>
      <c r="B1729" s="10"/>
      <c r="C1729" s="11">
        <f>SUM(C1714:C1728)</f>
        <v>180169657</v>
      </c>
      <c r="D1729" s="11">
        <f>SUM(D1714:D1728)</f>
        <v>430242063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516842421</v>
      </c>
      <c r="D1731" s="8">
        <v>286179417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>
        <v>719013</v>
      </c>
      <c r="D1733" s="8"/>
    </row>
    <row r="1734" spans="1:4" x14ac:dyDescent="0.25">
      <c r="A1734" s="6">
        <v>530804</v>
      </c>
      <c r="B1734" s="7" t="s">
        <v>97</v>
      </c>
      <c r="C1734" s="8">
        <v>47699011</v>
      </c>
      <c r="D1734" s="8">
        <v>42537628</v>
      </c>
    </row>
    <row r="1735" spans="1:4" x14ac:dyDescent="0.25">
      <c r="A1735" s="6">
        <v>530805</v>
      </c>
      <c r="B1735" s="7" t="s">
        <v>98</v>
      </c>
      <c r="C1735" s="8">
        <v>3591575</v>
      </c>
      <c r="D1735" s="8">
        <v>5245879</v>
      </c>
    </row>
    <row r="1736" spans="1:4" x14ac:dyDescent="0.25">
      <c r="A1736" s="6">
        <v>530806</v>
      </c>
      <c r="B1736" s="7" t="s">
        <v>99</v>
      </c>
      <c r="C1736" s="8">
        <v>1375282</v>
      </c>
      <c r="D1736" s="8">
        <v>1351049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56868029</v>
      </c>
      <c r="D1738" s="8">
        <v>21229189</v>
      </c>
    </row>
    <row r="1739" spans="1:4" x14ac:dyDescent="0.25">
      <c r="A1739" s="6">
        <v>530809</v>
      </c>
      <c r="B1739" s="7" t="s">
        <v>102</v>
      </c>
      <c r="C1739" s="8">
        <v>82039278</v>
      </c>
      <c r="D1739" s="8">
        <v>45582336</v>
      </c>
    </row>
    <row r="1740" spans="1:4" x14ac:dyDescent="0.25">
      <c r="A1740" s="6">
        <v>530810</v>
      </c>
      <c r="B1740" s="7" t="s">
        <v>103</v>
      </c>
      <c r="C1740" s="8">
        <v>1227100</v>
      </c>
      <c r="D1740" s="8">
        <v>1974155</v>
      </c>
    </row>
    <row r="1741" spans="1:4" x14ac:dyDescent="0.25">
      <c r="A1741" s="6">
        <v>530811</v>
      </c>
      <c r="B1741" s="7" t="s">
        <v>104</v>
      </c>
      <c r="C1741" s="8">
        <v>415699</v>
      </c>
      <c r="D1741" s="8">
        <v>1058321</v>
      </c>
    </row>
    <row r="1742" spans="1:4" x14ac:dyDescent="0.25">
      <c r="A1742" s="6">
        <v>530812</v>
      </c>
      <c r="B1742" s="7" t="s">
        <v>105</v>
      </c>
      <c r="C1742" s="8">
        <v>3061300</v>
      </c>
      <c r="D1742" s="8">
        <v>39915408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>
        <v>-11809347</v>
      </c>
    </row>
    <row r="1746" spans="1:4" ht="15.75" thickBot="1" x14ac:dyDescent="0.3">
      <c r="A1746" s="9" t="s">
        <v>18</v>
      </c>
      <c r="B1746" s="10"/>
      <c r="C1746" s="24">
        <f>SUM(C1731:C1745)</f>
        <v>713838708</v>
      </c>
      <c r="D1746" s="24">
        <f>SUM(D1731:D1745)</f>
        <v>433264035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179623997</v>
      </c>
      <c r="D1766" s="8">
        <v>172837596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179623997</v>
      </c>
      <c r="D1780" s="11">
        <f>SUM(D1765:D1779)</f>
        <v>172837596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534699708</v>
      </c>
      <c r="D1782" s="8">
        <v>311312644</v>
      </c>
    </row>
    <row r="1783" spans="1:4" x14ac:dyDescent="0.25">
      <c r="A1783" s="6">
        <v>531102</v>
      </c>
      <c r="B1783" s="7" t="s">
        <v>95</v>
      </c>
      <c r="C1783" s="8">
        <v>138667585</v>
      </c>
      <c r="D1783" s="8">
        <v>273302955</v>
      </c>
    </row>
    <row r="1784" spans="1:4" x14ac:dyDescent="0.25">
      <c r="A1784" s="6">
        <v>531103</v>
      </c>
      <c r="B1784" s="7" t="s">
        <v>96</v>
      </c>
      <c r="C1784" s="8">
        <v>1333155</v>
      </c>
      <c r="D1784" s="8">
        <v>480084</v>
      </c>
    </row>
    <row r="1785" spans="1:4" x14ac:dyDescent="0.25">
      <c r="A1785" s="6">
        <v>531104</v>
      </c>
      <c r="B1785" s="7" t="s">
        <v>97</v>
      </c>
      <c r="C1785" s="8">
        <v>18853112</v>
      </c>
      <c r="D1785" s="8">
        <v>100380788</v>
      </c>
    </row>
    <row r="1786" spans="1:4" x14ac:dyDescent="0.25">
      <c r="A1786" s="6">
        <v>531105</v>
      </c>
      <c r="B1786" s="7" t="s">
        <v>98</v>
      </c>
      <c r="C1786" s="8">
        <v>7352304</v>
      </c>
      <c r="D1786" s="8">
        <v>5433042</v>
      </c>
    </row>
    <row r="1787" spans="1:4" x14ac:dyDescent="0.25">
      <c r="A1787" s="6">
        <v>531106</v>
      </c>
      <c r="B1787" s="7" t="s">
        <v>99</v>
      </c>
      <c r="C1787" s="8">
        <v>540532533</v>
      </c>
      <c r="D1787" s="8">
        <v>435637122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51939148</v>
      </c>
      <c r="D1789" s="8">
        <v>35649267</v>
      </c>
    </row>
    <row r="1790" spans="1:4" x14ac:dyDescent="0.25">
      <c r="A1790" s="6">
        <v>531109</v>
      </c>
      <c r="B1790" s="7" t="s">
        <v>102</v>
      </c>
      <c r="C1790" s="8">
        <v>75351040</v>
      </c>
      <c r="D1790" s="8">
        <v>39207292</v>
      </c>
    </row>
    <row r="1791" spans="1:4" x14ac:dyDescent="0.25">
      <c r="A1791" s="6">
        <v>531110</v>
      </c>
      <c r="B1791" s="7" t="s">
        <v>103</v>
      </c>
      <c r="C1791" s="8">
        <v>1714335</v>
      </c>
      <c r="D1791" s="8">
        <v>2329857</v>
      </c>
    </row>
    <row r="1792" spans="1:4" x14ac:dyDescent="0.25">
      <c r="A1792" s="6">
        <v>531111</v>
      </c>
      <c r="B1792" s="7" t="s">
        <v>104</v>
      </c>
      <c r="C1792" s="8">
        <v>36366042</v>
      </c>
      <c r="D1792" s="8">
        <v>30818988</v>
      </c>
    </row>
    <row r="1793" spans="1:4" x14ac:dyDescent="0.25">
      <c r="A1793" s="6">
        <v>531112</v>
      </c>
      <c r="B1793" s="7" t="s">
        <v>105</v>
      </c>
      <c r="C1793" s="8">
        <v>23645384</v>
      </c>
      <c r="D1793" s="8">
        <v>21907135</v>
      </c>
    </row>
    <row r="1794" spans="1:4" x14ac:dyDescent="0.25">
      <c r="A1794" s="6">
        <v>531113</v>
      </c>
      <c r="B1794" s="7" t="s">
        <v>106</v>
      </c>
      <c r="C1794" s="8">
        <v>615510</v>
      </c>
      <c r="D1794" s="8">
        <v>98328</v>
      </c>
    </row>
    <row r="1795" spans="1:4" x14ac:dyDescent="0.25">
      <c r="A1795" s="6">
        <v>531114</v>
      </c>
      <c r="B1795" s="7" t="s">
        <v>107</v>
      </c>
      <c r="C1795" s="8">
        <v>485345</v>
      </c>
      <c r="D1795" s="8">
        <v>366017</v>
      </c>
    </row>
    <row r="1796" spans="1:4" ht="15.75" thickBot="1" x14ac:dyDescent="0.3">
      <c r="A1796" s="19">
        <v>531115</v>
      </c>
      <c r="B1796" s="20" t="s">
        <v>108</v>
      </c>
      <c r="C1796" s="8">
        <v>2832791</v>
      </c>
      <c r="D1796" s="8">
        <v>1605467</v>
      </c>
    </row>
    <row r="1797" spans="1:4" ht="15.75" thickBot="1" x14ac:dyDescent="0.3">
      <c r="A1797" s="9" t="s">
        <v>18</v>
      </c>
      <c r="B1797" s="10"/>
      <c r="C1797" s="11">
        <f>SUM(C1782:C1796)</f>
        <v>1434387992</v>
      </c>
      <c r="D1797" s="11">
        <f>SUM(D1782:D1796)</f>
        <v>1258528986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301378081</v>
      </c>
      <c r="D1799" s="8">
        <v>203692699</v>
      </c>
    </row>
    <row r="1800" spans="1:4" x14ac:dyDescent="0.25">
      <c r="A1800" s="6">
        <v>531202</v>
      </c>
      <c r="B1800" s="7" t="s">
        <v>95</v>
      </c>
      <c r="C1800" s="8">
        <v>192100104</v>
      </c>
      <c r="D1800" s="8">
        <v>173211614</v>
      </c>
    </row>
    <row r="1801" spans="1:4" x14ac:dyDescent="0.25">
      <c r="A1801" s="6">
        <v>531203</v>
      </c>
      <c r="B1801" s="7" t="s">
        <v>96</v>
      </c>
      <c r="C1801" s="8">
        <v>396416</v>
      </c>
      <c r="D1801" s="8">
        <v>1296697</v>
      </c>
    </row>
    <row r="1802" spans="1:4" x14ac:dyDescent="0.25">
      <c r="A1802" s="6">
        <v>531204</v>
      </c>
      <c r="B1802" s="7" t="s">
        <v>97</v>
      </c>
      <c r="C1802" s="8">
        <v>97299165</v>
      </c>
      <c r="D1802" s="8">
        <v>10527096</v>
      </c>
    </row>
    <row r="1803" spans="1:4" x14ac:dyDescent="0.25">
      <c r="A1803" s="6">
        <v>531205</v>
      </c>
      <c r="B1803" s="7" t="s">
        <v>98</v>
      </c>
      <c r="C1803" s="8">
        <v>4370226</v>
      </c>
      <c r="D1803" s="8">
        <v>4000282</v>
      </c>
    </row>
    <row r="1804" spans="1:4" x14ac:dyDescent="0.25">
      <c r="A1804" s="6">
        <v>531206</v>
      </c>
      <c r="B1804" s="7" t="s">
        <v>99</v>
      </c>
      <c r="C1804" s="8">
        <v>290177</v>
      </c>
      <c r="D1804" s="8">
        <v>-232168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14569754</v>
      </c>
      <c r="D1806" s="8">
        <v>4892900</v>
      </c>
    </row>
    <row r="1807" spans="1:4" x14ac:dyDescent="0.25">
      <c r="A1807" s="6">
        <v>531209</v>
      </c>
      <c r="B1807" s="7" t="s">
        <v>102</v>
      </c>
      <c r="C1807" s="8">
        <v>29989134</v>
      </c>
      <c r="D1807" s="8">
        <v>25795421</v>
      </c>
    </row>
    <row r="1808" spans="1:4" x14ac:dyDescent="0.25">
      <c r="A1808" s="6">
        <v>531210</v>
      </c>
      <c r="B1808" s="7" t="s">
        <v>103</v>
      </c>
      <c r="C1808" s="8">
        <v>808646</v>
      </c>
      <c r="D1808" s="8">
        <v>516186</v>
      </c>
    </row>
    <row r="1809" spans="1:4" x14ac:dyDescent="0.25">
      <c r="A1809" s="6">
        <v>531211</v>
      </c>
      <c r="B1809" s="7" t="s">
        <v>104</v>
      </c>
      <c r="C1809" s="8">
        <v>21242893</v>
      </c>
      <c r="D1809" s="8">
        <v>19610375</v>
      </c>
    </row>
    <row r="1810" spans="1:4" x14ac:dyDescent="0.25">
      <c r="A1810" s="6">
        <v>531212</v>
      </c>
      <c r="B1810" s="7" t="s">
        <v>105</v>
      </c>
      <c r="C1810" s="8">
        <v>19586106</v>
      </c>
      <c r="D1810" s="8">
        <v>7184856</v>
      </c>
    </row>
    <row r="1811" spans="1:4" x14ac:dyDescent="0.25">
      <c r="A1811" s="6">
        <v>531213</v>
      </c>
      <c r="B1811" s="7" t="s">
        <v>106</v>
      </c>
      <c r="C1811" s="8">
        <v>68569</v>
      </c>
      <c r="D1811" s="8">
        <v>52670</v>
      </c>
    </row>
    <row r="1812" spans="1:4" x14ac:dyDescent="0.25">
      <c r="A1812" s="6">
        <v>531214</v>
      </c>
      <c r="B1812" s="7" t="s">
        <v>107</v>
      </c>
      <c r="C1812" s="8">
        <v>111041</v>
      </c>
      <c r="D1812" s="8">
        <v>26272</v>
      </c>
    </row>
    <row r="1813" spans="1:4" ht="15.75" thickBot="1" x14ac:dyDescent="0.3">
      <c r="A1813" s="19">
        <v>531215</v>
      </c>
      <c r="B1813" s="20" t="s">
        <v>108</v>
      </c>
      <c r="C1813" s="8">
        <v>-487457</v>
      </c>
      <c r="D1813" s="8">
        <v>5510610</v>
      </c>
    </row>
    <row r="1814" spans="1:4" ht="15.75" thickBot="1" x14ac:dyDescent="0.3">
      <c r="A1814" s="9" t="s">
        <v>18</v>
      </c>
      <c r="B1814" s="10"/>
      <c r="C1814" s="11">
        <f>SUM(C1799:C1813)</f>
        <v>681722855</v>
      </c>
      <c r="D1814" s="11">
        <f>SUM(D1799:D1813)</f>
        <v>456085510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196949492</v>
      </c>
      <c r="D1816" s="8">
        <v>1015315898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246265</v>
      </c>
      <c r="D1818" s="8">
        <v>532719</v>
      </c>
    </row>
    <row r="1819" spans="1:4" x14ac:dyDescent="0.25">
      <c r="A1819" s="6">
        <v>531304</v>
      </c>
      <c r="B1819" s="7" t="s">
        <v>97</v>
      </c>
      <c r="C1819" s="8">
        <v>107163</v>
      </c>
      <c r="D1819" s="8">
        <v>26927251</v>
      </c>
    </row>
    <row r="1820" spans="1:4" x14ac:dyDescent="0.25">
      <c r="A1820" s="6">
        <v>531305</v>
      </c>
      <c r="B1820" s="7" t="s">
        <v>98</v>
      </c>
      <c r="C1820" s="8">
        <v>7622378</v>
      </c>
      <c r="D1820" s="8">
        <v>12036311</v>
      </c>
    </row>
    <row r="1821" spans="1:4" x14ac:dyDescent="0.25">
      <c r="A1821" s="6">
        <v>531306</v>
      </c>
      <c r="B1821" s="7" t="s">
        <v>99</v>
      </c>
      <c r="C1821" s="8">
        <v>1016816098</v>
      </c>
      <c r="D1821" s="8">
        <v>987425242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48890104</v>
      </c>
      <c r="D1823" s="8">
        <v>44221517</v>
      </c>
    </row>
    <row r="1824" spans="1:4" x14ac:dyDescent="0.25">
      <c r="A1824" s="6">
        <v>531309</v>
      </c>
      <c r="B1824" s="7" t="s">
        <v>102</v>
      </c>
      <c r="C1824" s="8">
        <v>7824348</v>
      </c>
      <c r="D1824" s="8">
        <v>39605132</v>
      </c>
    </row>
    <row r="1825" spans="1:4" x14ac:dyDescent="0.25">
      <c r="A1825" s="6">
        <v>531310</v>
      </c>
      <c r="B1825" s="7" t="s">
        <v>103</v>
      </c>
      <c r="C1825" s="8">
        <v>804453</v>
      </c>
      <c r="D1825" s="8">
        <v>78071</v>
      </c>
    </row>
    <row r="1826" spans="1:4" x14ac:dyDescent="0.25">
      <c r="A1826" s="6">
        <v>531311</v>
      </c>
      <c r="B1826" s="7" t="s">
        <v>104</v>
      </c>
      <c r="C1826" s="8">
        <v>15395008</v>
      </c>
      <c r="D1826" s="8">
        <v>8717177</v>
      </c>
    </row>
    <row r="1827" spans="1:4" x14ac:dyDescent="0.25">
      <c r="A1827" s="6">
        <v>531312</v>
      </c>
      <c r="B1827" s="7" t="s">
        <v>105</v>
      </c>
      <c r="C1827" s="8">
        <v>155000</v>
      </c>
      <c r="D1827" s="8">
        <v>177950</v>
      </c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320000</v>
      </c>
      <c r="D1829" s="8">
        <v>160000</v>
      </c>
    </row>
    <row r="1830" spans="1:4" ht="15.75" thickBot="1" x14ac:dyDescent="0.3">
      <c r="A1830" s="19">
        <v>531315</v>
      </c>
      <c r="B1830" s="20" t="s">
        <v>108</v>
      </c>
      <c r="C1830" s="8">
        <v>160000</v>
      </c>
      <c r="D1830" s="8">
        <v>320000</v>
      </c>
    </row>
    <row r="1831" spans="1:4" ht="15.75" thickBot="1" x14ac:dyDescent="0.3">
      <c r="A1831" s="9" t="s">
        <v>18</v>
      </c>
      <c r="B1831" s="10"/>
      <c r="C1831" s="11">
        <f>SUM(C1816:C1830)</f>
        <v>1295290309</v>
      </c>
      <c r="D1831" s="11">
        <f>SUM(D1816:D1830)</f>
        <v>2135517268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341798919</v>
      </c>
      <c r="D1833" s="8">
        <v>138125474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395372</v>
      </c>
      <c r="D1835" s="8">
        <v>427815</v>
      </c>
    </row>
    <row r="1836" spans="1:4" x14ac:dyDescent="0.25">
      <c r="A1836" s="6">
        <v>531404</v>
      </c>
      <c r="B1836" s="7" t="s">
        <v>97</v>
      </c>
      <c r="C1836" s="8">
        <v>26562109</v>
      </c>
      <c r="D1836" s="8">
        <v>100000</v>
      </c>
    </row>
    <row r="1837" spans="1:4" x14ac:dyDescent="0.25">
      <c r="A1837" s="6">
        <v>531405</v>
      </c>
      <c r="B1837" s="7" t="s">
        <v>98</v>
      </c>
      <c r="C1837" s="8">
        <v>8226057</v>
      </c>
      <c r="D1837" s="8">
        <v>5898478</v>
      </c>
    </row>
    <row r="1838" spans="1:4" x14ac:dyDescent="0.25">
      <c r="A1838" s="6">
        <v>531406</v>
      </c>
      <c r="B1838" s="7" t="s">
        <v>99</v>
      </c>
      <c r="C1838" s="8">
        <v>100001</v>
      </c>
      <c r="D1838" s="8">
        <v>268792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5739709</v>
      </c>
      <c r="D1840" s="8">
        <v>12419011</v>
      </c>
    </row>
    <row r="1841" spans="1:4" x14ac:dyDescent="0.25">
      <c r="A1841" s="6">
        <v>531409</v>
      </c>
      <c r="B1841" s="7" t="s">
        <v>102</v>
      </c>
      <c r="C1841" s="8">
        <v>7413592</v>
      </c>
      <c r="D1841" s="8">
        <v>5500692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50000</v>
      </c>
      <c r="D1843" s="8">
        <v>50000</v>
      </c>
    </row>
    <row r="1844" spans="1:4" x14ac:dyDescent="0.25">
      <c r="A1844" s="6">
        <v>531412</v>
      </c>
      <c r="B1844" s="7" t="s">
        <v>105</v>
      </c>
      <c r="C1844" s="8">
        <v>44873</v>
      </c>
      <c r="D1844" s="8">
        <v>65873</v>
      </c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>
        <v>224000</v>
      </c>
      <c r="D1846" s="8"/>
    </row>
    <row r="1847" spans="1:4" ht="15.75" thickBot="1" x14ac:dyDescent="0.3">
      <c r="A1847" s="19">
        <v>531415</v>
      </c>
      <c r="B1847" s="20" t="s">
        <v>108</v>
      </c>
      <c r="C1847" s="8">
        <v>112000</v>
      </c>
      <c r="D1847" s="8">
        <v>3500</v>
      </c>
    </row>
    <row r="1848" spans="1:4" ht="15.75" thickBot="1" x14ac:dyDescent="0.3">
      <c r="A1848" s="9" t="s">
        <v>18</v>
      </c>
      <c r="B1848" s="10"/>
      <c r="C1848" s="11">
        <f>SUM(C1833:C1847)</f>
        <v>390666632</v>
      </c>
      <c r="D1848" s="11">
        <f>SUM(D1833:D1847)</f>
        <v>162859635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249852442</v>
      </c>
      <c r="D1867" s="8">
        <v>198689461</v>
      </c>
    </row>
    <row r="1868" spans="1:4" x14ac:dyDescent="0.25">
      <c r="A1868" s="6">
        <v>531602</v>
      </c>
      <c r="B1868" s="7" t="s">
        <v>348</v>
      </c>
      <c r="C1868" s="8">
        <v>718904</v>
      </c>
      <c r="D1868" s="8">
        <v>1199921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89707644</v>
      </c>
      <c r="D1870" s="8">
        <v>20310815</v>
      </c>
    </row>
    <row r="1871" spans="1:4" x14ac:dyDescent="0.25">
      <c r="A1871" s="6">
        <v>531605</v>
      </c>
      <c r="B1871" s="7" t="s">
        <v>352</v>
      </c>
      <c r="C1871" s="8">
        <v>2549790</v>
      </c>
      <c r="D1871" s="8">
        <v>969972</v>
      </c>
    </row>
    <row r="1872" spans="1:4" x14ac:dyDescent="0.25">
      <c r="A1872" s="6">
        <v>531606</v>
      </c>
      <c r="B1872" s="7" t="s">
        <v>353</v>
      </c>
      <c r="C1872" s="8">
        <v>132000000</v>
      </c>
      <c r="D1872" s="8">
        <v>156000000</v>
      </c>
    </row>
    <row r="1873" spans="1:4" x14ac:dyDescent="0.25">
      <c r="A1873" s="6">
        <v>531607</v>
      </c>
      <c r="B1873" s="7" t="s">
        <v>354</v>
      </c>
      <c r="C1873" s="8">
        <v>23682948</v>
      </c>
      <c r="D1873" s="8">
        <v>19436223</v>
      </c>
    </row>
    <row r="1874" spans="1:4" x14ac:dyDescent="0.25">
      <c r="A1874" s="6">
        <v>531608</v>
      </c>
      <c r="B1874" s="7" t="s">
        <v>355</v>
      </c>
      <c r="C1874" s="8">
        <v>14416530</v>
      </c>
      <c r="D1874" s="8">
        <v>12805751</v>
      </c>
    </row>
    <row r="1875" spans="1:4" x14ac:dyDescent="0.25">
      <c r="A1875" s="6">
        <v>531609</v>
      </c>
      <c r="B1875" s="7" t="s">
        <v>356</v>
      </c>
      <c r="C1875" s="8">
        <v>24019275</v>
      </c>
      <c r="D1875" s="8">
        <v>11955506</v>
      </c>
    </row>
    <row r="1876" spans="1:4" x14ac:dyDescent="0.25">
      <c r="A1876" s="6">
        <v>531610</v>
      </c>
      <c r="B1876" s="7" t="s">
        <v>357</v>
      </c>
      <c r="C1876" s="8">
        <v>9457411</v>
      </c>
      <c r="D1876" s="8">
        <v>2236877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739159</v>
      </c>
      <c r="D1881" s="8">
        <v>892445</v>
      </c>
    </row>
    <row r="1882" spans="1:4" x14ac:dyDescent="0.25">
      <c r="A1882" s="6">
        <v>531616</v>
      </c>
      <c r="B1882" s="7" t="s">
        <v>363</v>
      </c>
      <c r="C1882" s="8">
        <v>9735794</v>
      </c>
      <c r="D1882" s="8">
        <v>7495456</v>
      </c>
    </row>
    <row r="1883" spans="1:4" x14ac:dyDescent="0.25">
      <c r="A1883" s="6">
        <v>531617</v>
      </c>
      <c r="B1883" s="7" t="s">
        <v>364</v>
      </c>
      <c r="C1883" s="8">
        <v>12009498</v>
      </c>
      <c r="D1883" s="8">
        <v>11323232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30988617</v>
      </c>
      <c r="D1885" s="8">
        <v>29014121</v>
      </c>
    </row>
    <row r="1886" spans="1:4" x14ac:dyDescent="0.25">
      <c r="A1886" s="6">
        <v>531620</v>
      </c>
      <c r="B1886" s="7" t="s">
        <v>367</v>
      </c>
      <c r="C1886" s="8">
        <v>5664444</v>
      </c>
      <c r="D1886" s="8">
        <v>4222733</v>
      </c>
    </row>
    <row r="1887" spans="1:4" x14ac:dyDescent="0.25">
      <c r="A1887" s="6">
        <v>531621</v>
      </c>
      <c r="B1887" s="7" t="s">
        <v>368</v>
      </c>
      <c r="C1887" s="8"/>
      <c r="D1887" s="8">
        <v>87031</v>
      </c>
    </row>
    <row r="1888" spans="1:4" x14ac:dyDescent="0.25">
      <c r="A1888" s="6">
        <v>531622</v>
      </c>
      <c r="B1888" s="7" t="s">
        <v>369</v>
      </c>
      <c r="C1888" s="8">
        <v>3722609</v>
      </c>
      <c r="D1888" s="8">
        <v>1388024</v>
      </c>
    </row>
    <row r="1889" spans="1:4" x14ac:dyDescent="0.25">
      <c r="A1889" s="6">
        <v>531623</v>
      </c>
      <c r="B1889" s="7" t="s">
        <v>370</v>
      </c>
      <c r="C1889" s="8">
        <v>1565126</v>
      </c>
      <c r="D1889" s="8">
        <v>1565126</v>
      </c>
    </row>
    <row r="1890" spans="1:4" x14ac:dyDescent="0.25">
      <c r="A1890" s="6">
        <v>531624</v>
      </c>
      <c r="B1890" s="7" t="s">
        <v>371</v>
      </c>
      <c r="C1890" s="8">
        <v>21561992</v>
      </c>
      <c r="D1890" s="8">
        <v>4217576</v>
      </c>
    </row>
    <row r="1891" spans="1:4" x14ac:dyDescent="0.25">
      <c r="A1891" s="6">
        <v>531625</v>
      </c>
      <c r="B1891" s="7" t="s">
        <v>372</v>
      </c>
      <c r="C1891" s="8">
        <v>852710</v>
      </c>
      <c r="D1891" s="8">
        <v>272491</v>
      </c>
    </row>
    <row r="1892" spans="1:4" x14ac:dyDescent="0.25">
      <c r="A1892" s="6">
        <v>531626</v>
      </c>
      <c r="B1892" s="7" t="s">
        <v>373</v>
      </c>
      <c r="C1892" s="8">
        <v>4015555</v>
      </c>
      <c r="D1892" s="8">
        <v>4021989</v>
      </c>
    </row>
    <row r="1893" spans="1:4" x14ac:dyDescent="0.25">
      <c r="A1893" s="6">
        <v>531627</v>
      </c>
      <c r="B1893" s="7" t="s">
        <v>374</v>
      </c>
      <c r="C1893" s="8">
        <v>6056501</v>
      </c>
      <c r="D1893" s="8">
        <v>2298587</v>
      </c>
    </row>
    <row r="1894" spans="1:4" x14ac:dyDescent="0.25">
      <c r="A1894" s="6">
        <v>531628</v>
      </c>
      <c r="B1894" s="7" t="s">
        <v>375</v>
      </c>
      <c r="C1894" s="8">
        <v>19564588</v>
      </c>
      <c r="D1894" s="8">
        <v>11454741</v>
      </c>
    </row>
    <row r="1895" spans="1:4" x14ac:dyDescent="0.25">
      <c r="A1895" s="6">
        <v>531629</v>
      </c>
      <c r="B1895" s="7" t="s">
        <v>376</v>
      </c>
      <c r="C1895" s="8">
        <v>40278</v>
      </c>
      <c r="D1895" s="8">
        <v>368825</v>
      </c>
    </row>
    <row r="1896" spans="1:4" x14ac:dyDescent="0.25">
      <c r="A1896" s="6">
        <v>531630</v>
      </c>
      <c r="B1896" s="7" t="s">
        <v>377</v>
      </c>
      <c r="C1896" s="8">
        <v>3269415</v>
      </c>
      <c r="D1896" s="8">
        <v>2475730</v>
      </c>
    </row>
    <row r="1897" spans="1:4" x14ac:dyDescent="0.25">
      <c r="A1897" s="6">
        <v>531631</v>
      </c>
      <c r="B1897" s="7" t="s">
        <v>378</v>
      </c>
      <c r="C1897" s="8">
        <v>118484102</v>
      </c>
      <c r="D1897" s="8">
        <v>88045468</v>
      </c>
    </row>
    <row r="1898" spans="1:4" x14ac:dyDescent="0.25">
      <c r="A1898" s="6">
        <v>531632</v>
      </c>
      <c r="B1898" s="7" t="s">
        <v>379</v>
      </c>
      <c r="C1898" s="8"/>
      <c r="D1898" s="8">
        <v>97793</v>
      </c>
    </row>
    <row r="1899" spans="1:4" x14ac:dyDescent="0.25">
      <c r="A1899" s="6">
        <v>531633</v>
      </c>
      <c r="B1899" s="7" t="s">
        <v>380</v>
      </c>
      <c r="C1899" s="8">
        <v>1517778</v>
      </c>
      <c r="D1899" s="8">
        <v>1602966</v>
      </c>
    </row>
    <row r="1900" spans="1:4" x14ac:dyDescent="0.25">
      <c r="A1900" s="6">
        <v>531634</v>
      </c>
      <c r="B1900" s="7" t="s">
        <v>381</v>
      </c>
      <c r="C1900" s="8">
        <v>2014759</v>
      </c>
      <c r="D1900" s="8">
        <v>1741676</v>
      </c>
    </row>
    <row r="1901" spans="1:4" x14ac:dyDescent="0.25">
      <c r="A1901" s="6">
        <v>531635</v>
      </c>
      <c r="B1901" s="7" t="s">
        <v>382</v>
      </c>
      <c r="C1901" s="8">
        <v>4285183</v>
      </c>
      <c r="D1901" s="8">
        <v>583151</v>
      </c>
    </row>
    <row r="1902" spans="1:4" x14ac:dyDescent="0.25">
      <c r="A1902" s="6">
        <v>531636</v>
      </c>
      <c r="B1902" s="7" t="s">
        <v>383</v>
      </c>
      <c r="C1902" s="8">
        <v>10908066</v>
      </c>
      <c r="D1902" s="8">
        <v>23448195</v>
      </c>
    </row>
    <row r="1903" spans="1:4" x14ac:dyDescent="0.25">
      <c r="A1903" s="6">
        <v>531637</v>
      </c>
      <c r="B1903" s="7" t="s">
        <v>384</v>
      </c>
      <c r="C1903" s="8">
        <v>922781</v>
      </c>
      <c r="D1903" s="8">
        <v>131176</v>
      </c>
    </row>
    <row r="1904" spans="1:4" x14ac:dyDescent="0.25">
      <c r="A1904" s="6">
        <v>531638</v>
      </c>
      <c r="B1904" s="7" t="s">
        <v>413</v>
      </c>
      <c r="C1904" s="8">
        <v>16166318</v>
      </c>
      <c r="D1904" s="8">
        <v>10593409</v>
      </c>
    </row>
    <row r="1905" spans="1:4" x14ac:dyDescent="0.25">
      <c r="A1905" s="6">
        <v>531639</v>
      </c>
      <c r="B1905" s="7" t="s">
        <v>386</v>
      </c>
      <c r="C1905" s="8">
        <v>12553745</v>
      </c>
      <c r="D1905" s="8">
        <v>9693798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129600</v>
      </c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2750816</v>
      </c>
      <c r="D1909" s="8">
        <v>2143472</v>
      </c>
    </row>
    <row r="1910" spans="1:4" x14ac:dyDescent="0.25">
      <c r="A1910" s="6">
        <v>531644</v>
      </c>
      <c r="B1910" s="7" t="s">
        <v>169</v>
      </c>
      <c r="C1910" s="8">
        <v>18767839</v>
      </c>
      <c r="D1910" s="8">
        <v>15369048</v>
      </c>
    </row>
    <row r="1911" spans="1:4" x14ac:dyDescent="0.25">
      <c r="A1911" s="6">
        <v>531645</v>
      </c>
      <c r="B1911" s="7" t="s">
        <v>170</v>
      </c>
      <c r="C1911" s="8">
        <v>1802818</v>
      </c>
      <c r="D1911" s="8">
        <v>1612107</v>
      </c>
    </row>
    <row r="1912" spans="1:4" x14ac:dyDescent="0.25">
      <c r="A1912" s="6">
        <v>531646</v>
      </c>
      <c r="B1912" s="7" t="s">
        <v>171</v>
      </c>
      <c r="C1912" s="8">
        <v>18491840</v>
      </c>
      <c r="D1912" s="8">
        <v>15927083</v>
      </c>
    </row>
    <row r="1913" spans="1:4" x14ac:dyDescent="0.25">
      <c r="A1913" s="6">
        <v>531647</v>
      </c>
      <c r="B1913" s="7" t="s">
        <v>389</v>
      </c>
      <c r="C1913" s="8">
        <v>3609212</v>
      </c>
      <c r="D1913" s="8">
        <v>4168635</v>
      </c>
    </row>
    <row r="1914" spans="1:4" x14ac:dyDescent="0.25">
      <c r="A1914" s="6">
        <v>531648</v>
      </c>
      <c r="B1914" s="7" t="s">
        <v>390</v>
      </c>
      <c r="C1914" s="8">
        <v>167619</v>
      </c>
      <c r="D1914" s="8"/>
    </row>
    <row r="1915" spans="1:4" ht="15.75" thickBot="1" x14ac:dyDescent="0.3">
      <c r="A1915" s="6">
        <v>531660</v>
      </c>
      <c r="B1915" s="7" t="s">
        <v>38</v>
      </c>
      <c r="C1915" s="8">
        <v>46864675</v>
      </c>
      <c r="D1915" s="8">
        <v>35117849</v>
      </c>
    </row>
    <row r="1916" spans="1:4" x14ac:dyDescent="0.25">
      <c r="A1916" s="22" t="s">
        <v>18</v>
      </c>
      <c r="B1916" s="23"/>
      <c r="C1916" s="24">
        <f>SUM(C1867:C1915)</f>
        <v>925628381</v>
      </c>
      <c r="D1916" s="24">
        <f>SUM(D1867:D1915)</f>
        <v>714978459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-1345621</v>
      </c>
      <c r="D1918" s="8">
        <v>18791497</v>
      </c>
    </row>
    <row r="1919" spans="1:4" ht="15.75" thickBot="1" x14ac:dyDescent="0.3">
      <c r="A1919" s="9" t="s">
        <v>18</v>
      </c>
      <c r="B1919" s="10"/>
      <c r="C1919" s="11">
        <f>SUM(C1918:C1918)</f>
        <v>-1345621</v>
      </c>
      <c r="D1919" s="11">
        <f>SUM(D1918:D1918)</f>
        <v>18791497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1183798</v>
      </c>
      <c r="D2275" s="8"/>
    </row>
    <row r="2276" spans="1:4" x14ac:dyDescent="0.25">
      <c r="A2276" s="6">
        <v>550102</v>
      </c>
      <c r="B2276" s="7" t="s">
        <v>440</v>
      </c>
      <c r="C2276" s="8">
        <v>19423684</v>
      </c>
      <c r="D2276" s="8">
        <v>20114139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41025246</v>
      </c>
      <c r="D2278" s="8">
        <v>27583308</v>
      </c>
    </row>
    <row r="2279" spans="1:4" ht="15.75" thickBot="1" x14ac:dyDescent="0.3">
      <c r="A2279" s="9" t="s">
        <v>18</v>
      </c>
      <c r="B2279" s="10"/>
      <c r="C2279" s="11">
        <f>SUM(C2275:C2278)</f>
        <v>61632728</v>
      </c>
      <c r="D2279" s="11">
        <f>SUM(D2275:D2278)</f>
        <v>47697447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60103238</v>
      </c>
      <c r="D2282" s="8">
        <v>33286882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82575175</v>
      </c>
      <c r="D2284" s="8">
        <v>89335081</v>
      </c>
    </row>
    <row r="2285" spans="1:4" ht="15.75" thickBot="1" x14ac:dyDescent="0.3">
      <c r="A2285" s="9" t="s">
        <v>18</v>
      </c>
      <c r="B2285" s="10"/>
      <c r="C2285" s="11">
        <f>SUM(C2281:C2284)</f>
        <v>142678413</v>
      </c>
      <c r="D2285" s="11">
        <f>SUM(D2281:D2284)</f>
        <v>122621963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12786246281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11264354752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660354303</v>
      </c>
      <c r="D2402" s="62">
        <f>D1115-D2400</f>
        <v>777414397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65C9-5B1D-4354-A68B-11971413A10B}">
  <dimension ref="A1:D2402"/>
  <sheetViews>
    <sheetView workbookViewId="0">
      <selection activeCell="G17" sqref="G17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177220069.93000001</v>
      </c>
      <c r="D8" s="8">
        <v>177220069.93000001</v>
      </c>
    </row>
    <row r="9" spans="1:4" x14ac:dyDescent="0.25">
      <c r="A9" s="6">
        <v>1105</v>
      </c>
      <c r="B9" s="7" t="s">
        <v>9</v>
      </c>
      <c r="C9" s="8">
        <v>-46211273.829999998</v>
      </c>
      <c r="D9" s="8">
        <v>-43114381.399999999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558949325.48000002</v>
      </c>
      <c r="D11" s="8">
        <v>493558603.47000003</v>
      </c>
    </row>
    <row r="12" spans="1:4" x14ac:dyDescent="0.25">
      <c r="A12" s="6">
        <v>1108</v>
      </c>
      <c r="B12" s="7" t="s">
        <v>12</v>
      </c>
      <c r="C12" s="8">
        <v>795683691.00999999</v>
      </c>
      <c r="D12" s="8">
        <v>610888026.84000003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38234961.530000001</v>
      </c>
      <c r="D14" s="8">
        <v>43279227.920000002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414174791.08999997</v>
      </c>
      <c r="D16" s="8">
        <v>349786002.91000003</v>
      </c>
    </row>
    <row r="17" spans="1:4" ht="15.75" thickBot="1" x14ac:dyDescent="0.3">
      <c r="A17" s="6">
        <v>1111</v>
      </c>
      <c r="B17" s="7" t="s">
        <v>17</v>
      </c>
      <c r="C17" s="8">
        <v>13798800</v>
      </c>
      <c r="D17" s="8">
        <v>10988000</v>
      </c>
    </row>
    <row r="18" spans="1:4" ht="15.75" thickBot="1" x14ac:dyDescent="0.3">
      <c r="A18" s="9" t="s">
        <v>18</v>
      </c>
      <c r="B18" s="10"/>
      <c r="C18" s="11">
        <f>SUM(C4:C17)</f>
        <v>1951850365.21</v>
      </c>
      <c r="D18" s="11">
        <f>SUM(D4:D17)</f>
        <v>1642605549.6700003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38684.370000000003</v>
      </c>
      <c r="D20" s="8">
        <v>39284.800000000003</v>
      </c>
    </row>
    <row r="21" spans="1:4" x14ac:dyDescent="0.25">
      <c r="A21" s="6">
        <v>1202</v>
      </c>
      <c r="B21" s="7" t="s">
        <v>21</v>
      </c>
      <c r="C21" s="8">
        <v>179983</v>
      </c>
      <c r="D21" s="8">
        <v>219983</v>
      </c>
    </row>
    <row r="22" spans="1:4" x14ac:dyDescent="0.25">
      <c r="A22" s="6">
        <v>1203</v>
      </c>
      <c r="B22" s="7" t="s">
        <v>22</v>
      </c>
      <c r="C22" s="8">
        <v>67934988.150000006</v>
      </c>
      <c r="D22" s="8">
        <v>146887751.78</v>
      </c>
    </row>
    <row r="23" spans="1:4" x14ac:dyDescent="0.25">
      <c r="A23" s="6">
        <v>1204</v>
      </c>
      <c r="B23" s="7" t="s">
        <v>23</v>
      </c>
      <c r="C23" s="8">
        <v>183201741.31</v>
      </c>
      <c r="D23" s="8">
        <v>68935788.939999998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251355396.83000001</v>
      </c>
      <c r="D25" s="11">
        <f>SUM(D20:D24)</f>
        <v>216082808.52000001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43021597.409999996</v>
      </c>
      <c r="D27" s="8">
        <v>41690417.049999997</v>
      </c>
    </row>
    <row r="28" spans="1:4" x14ac:dyDescent="0.25">
      <c r="A28" s="6">
        <v>1302</v>
      </c>
      <c r="B28" s="7" t="s">
        <v>27</v>
      </c>
      <c r="C28" s="8">
        <v>1017490605.98</v>
      </c>
      <c r="D28" s="8">
        <v>1202652129.01</v>
      </c>
    </row>
    <row r="29" spans="1:4" x14ac:dyDescent="0.25">
      <c r="A29" s="6">
        <v>1303</v>
      </c>
      <c r="B29" s="7" t="s">
        <v>28</v>
      </c>
      <c r="C29" s="8">
        <v>481667693.06</v>
      </c>
      <c r="D29" s="8">
        <v>794080604.11000001</v>
      </c>
    </row>
    <row r="30" spans="1:4" x14ac:dyDescent="0.25">
      <c r="A30" s="6">
        <v>1304</v>
      </c>
      <c r="B30" s="7" t="s">
        <v>29</v>
      </c>
      <c r="C30" s="8">
        <v>71196329.140000001</v>
      </c>
      <c r="D30" s="8">
        <v>5830669.0499999998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7738947.2999999998</v>
      </c>
      <c r="D32" s="8">
        <v>9001059.5999999996</v>
      </c>
    </row>
    <row r="33" spans="1:4" x14ac:dyDescent="0.25">
      <c r="A33" s="6">
        <v>1307</v>
      </c>
      <c r="B33" s="7" t="s">
        <v>32</v>
      </c>
      <c r="C33" s="8">
        <v>20163123.510000002</v>
      </c>
      <c r="D33" s="8">
        <v>46188006.119999997</v>
      </c>
    </row>
    <row r="34" spans="1:4" x14ac:dyDescent="0.25">
      <c r="A34" s="6">
        <v>1308</v>
      </c>
      <c r="B34" s="7" t="s">
        <v>33</v>
      </c>
      <c r="C34" s="8">
        <v>673830.63</v>
      </c>
      <c r="D34" s="8">
        <v>459820.19</v>
      </c>
    </row>
    <row r="35" spans="1:4" x14ac:dyDescent="0.25">
      <c r="A35" s="6">
        <v>1309</v>
      </c>
      <c r="B35" s="7" t="s">
        <v>34</v>
      </c>
      <c r="C35" s="8">
        <v>68770427.950000003</v>
      </c>
      <c r="D35" s="8">
        <v>35169580.200000003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28478661.420000002</v>
      </c>
      <c r="D37" s="8">
        <v>27570340.489999998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7002524.4100000001</v>
      </c>
      <c r="D39" s="8">
        <v>16463825.51</v>
      </c>
    </row>
    <row r="40" spans="1:4" ht="15.75" thickBot="1" x14ac:dyDescent="0.3">
      <c r="A40" s="9" t="s">
        <v>18</v>
      </c>
      <c r="B40" s="10"/>
      <c r="C40" s="11">
        <f>SUM(C27:C39)</f>
        <v>1746203740.8100004</v>
      </c>
      <c r="D40" s="11">
        <f>SUM(D27:D39)</f>
        <v>2179106451.3299999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56380545.530000001</v>
      </c>
      <c r="D42" s="8">
        <v>39822948.579999998</v>
      </c>
    </row>
    <row r="43" spans="1:4" x14ac:dyDescent="0.25">
      <c r="A43" s="6">
        <v>1402</v>
      </c>
      <c r="B43" s="7" t="s">
        <v>41</v>
      </c>
      <c r="C43" s="8">
        <v>4416683.38</v>
      </c>
      <c r="D43" s="8">
        <v>5468315.7400000002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1035968812.29</v>
      </c>
      <c r="D46" s="8">
        <v>840524582.48000002</v>
      </c>
    </row>
    <row r="47" spans="1:4" x14ac:dyDescent="0.25">
      <c r="A47" s="6">
        <v>1406</v>
      </c>
      <c r="B47" s="7" t="s">
        <v>45</v>
      </c>
      <c r="C47" s="8">
        <v>124213136.44</v>
      </c>
      <c r="D47" s="8">
        <v>170663464.53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3219262.15</v>
      </c>
      <c r="D50" s="8">
        <v>3181333.49</v>
      </c>
    </row>
    <row r="51" spans="1:4" ht="15.75" thickBot="1" x14ac:dyDescent="0.3">
      <c r="A51" s="9" t="s">
        <v>18</v>
      </c>
      <c r="B51" s="10"/>
      <c r="C51" s="11">
        <f>SUM(C42:C50)</f>
        <v>1224198439.7900002</v>
      </c>
      <c r="D51" s="21">
        <f>SUM(D42:D50)</f>
        <v>1059660644.8200001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4347653.4400000004</v>
      </c>
      <c r="D53" s="8">
        <v>3908227.57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218517258.90000001</v>
      </c>
      <c r="D57" s="8">
        <v>218186261.50999999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-195676.9</v>
      </c>
      <c r="D59" s="8">
        <v>-146</v>
      </c>
    </row>
    <row r="60" spans="1:4" x14ac:dyDescent="0.25">
      <c r="A60" s="6">
        <v>1508</v>
      </c>
      <c r="B60" s="7" t="s">
        <v>57</v>
      </c>
      <c r="C60" s="8">
        <v>0.06</v>
      </c>
      <c r="D60" s="8">
        <v>0.06</v>
      </c>
    </row>
    <row r="61" spans="1:4" ht="15.75" thickBot="1" x14ac:dyDescent="0.3">
      <c r="A61" s="16">
        <v>1510</v>
      </c>
      <c r="B61" s="17" t="s">
        <v>38</v>
      </c>
      <c r="C61" s="8">
        <v>185357.96</v>
      </c>
      <c r="D61" s="8">
        <v>55642.87</v>
      </c>
    </row>
    <row r="62" spans="1:4" x14ac:dyDescent="0.25">
      <c r="A62" s="22" t="s">
        <v>18</v>
      </c>
      <c r="B62" s="23"/>
      <c r="C62" s="24">
        <f>SUM(C53:C61)</f>
        <v>222854593.46000001</v>
      </c>
      <c r="D62" s="24">
        <f>SUM(D53:D61)</f>
        <v>222149986.00999999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13811898.390000001</v>
      </c>
      <c r="D64" s="8">
        <v>12811898.390000001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0.35</v>
      </c>
      <c r="D66" s="8">
        <v>0.35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22569700.699999999</v>
      </c>
      <c r="D68" s="8">
        <v>28057952.460000001</v>
      </c>
    </row>
    <row r="69" spans="1:4" ht="15.75" thickBot="1" x14ac:dyDescent="0.3">
      <c r="A69" s="9" t="s">
        <v>18</v>
      </c>
      <c r="B69" s="10"/>
      <c r="C69" s="11">
        <f>SUM(C64:C68)</f>
        <v>36381599.439999998</v>
      </c>
      <c r="D69" s="11">
        <f>SUM(D64:D68)</f>
        <v>40869851.200000003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177472499.97999999</v>
      </c>
      <c r="D73" s="8">
        <v>160716705.27000001</v>
      </c>
    </row>
    <row r="74" spans="1:4" x14ac:dyDescent="0.25">
      <c r="A74" s="6">
        <v>1704</v>
      </c>
      <c r="B74" s="7" t="s">
        <v>68</v>
      </c>
      <c r="C74" s="8">
        <v>-137956922.66999999</v>
      </c>
      <c r="D74" s="8">
        <v>-127921856.23999999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39515577.310000002</v>
      </c>
      <c r="D77" s="11">
        <f>SUM(D71:D76)</f>
        <v>32794849.030000016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1297306.54</v>
      </c>
      <c r="D84" s="8">
        <v>1576388.72</v>
      </c>
    </row>
    <row r="85" spans="1:4" x14ac:dyDescent="0.25">
      <c r="A85" s="6">
        <v>1903</v>
      </c>
      <c r="B85" s="7" t="s">
        <v>76</v>
      </c>
      <c r="C85" s="8">
        <v>2353176.7999999998</v>
      </c>
      <c r="D85" s="8">
        <v>2437476.31</v>
      </c>
    </row>
    <row r="86" spans="1:4" x14ac:dyDescent="0.25">
      <c r="A86" s="6">
        <v>1904</v>
      </c>
      <c r="B86" s="7" t="s">
        <v>77</v>
      </c>
      <c r="C86" s="8">
        <v>35496355.43</v>
      </c>
      <c r="D86" s="8">
        <v>22267794.920000002</v>
      </c>
    </row>
    <row r="87" spans="1:4" x14ac:dyDescent="0.25">
      <c r="A87" s="6">
        <v>1905</v>
      </c>
      <c r="B87" s="7" t="s">
        <v>78</v>
      </c>
      <c r="C87" s="8">
        <v>17000379.120000001</v>
      </c>
      <c r="D87" s="8">
        <v>17000379.120000001</v>
      </c>
    </row>
    <row r="88" spans="1:4" x14ac:dyDescent="0.25">
      <c r="A88" s="6">
        <v>1906</v>
      </c>
      <c r="B88" s="7" t="s">
        <v>79</v>
      </c>
      <c r="C88" s="8">
        <v>-15403626.57</v>
      </c>
      <c r="D88" s="8">
        <v>-14937488.76</v>
      </c>
    </row>
    <row r="89" spans="1:4" x14ac:dyDescent="0.25">
      <c r="A89" s="6">
        <v>1907</v>
      </c>
      <c r="B89" s="7" t="s">
        <v>80</v>
      </c>
      <c r="C89" s="8">
        <v>61865350.189999998</v>
      </c>
      <c r="D89" s="8">
        <v>61865350.189999998</v>
      </c>
    </row>
    <row r="90" spans="1:4" x14ac:dyDescent="0.25">
      <c r="A90" s="6">
        <v>1908</v>
      </c>
      <c r="B90" s="7" t="s">
        <v>81</v>
      </c>
      <c r="C90" s="8">
        <v>-61410204.609999999</v>
      </c>
      <c r="D90" s="8">
        <v>-60994726.93</v>
      </c>
    </row>
    <row r="91" spans="1:4" ht="15.75" thickBot="1" x14ac:dyDescent="0.3">
      <c r="A91" s="6">
        <v>1910</v>
      </c>
      <c r="B91" s="7" t="s">
        <v>38</v>
      </c>
      <c r="C91" s="8">
        <v>54363073.289999999</v>
      </c>
      <c r="D91" s="8">
        <v>43301647.030000001</v>
      </c>
    </row>
    <row r="92" spans="1:4" ht="15.75" thickBot="1" x14ac:dyDescent="0.3">
      <c r="A92" s="9" t="s">
        <v>82</v>
      </c>
      <c r="B92" s="10"/>
      <c r="C92" s="11">
        <f>SUM(C83:C91)</f>
        <v>95561810.189999998</v>
      </c>
      <c r="D92" s="11">
        <f>SUM(D83:D91)</f>
        <v>72516820.599999994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5567921523.04</v>
      </c>
      <c r="D94" s="29">
        <f>D18+D25+D40+D51+D62+D69+D77+D81+D92</f>
        <v>5465786961.1800003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9543036.4000000004</v>
      </c>
      <c r="D98" s="8">
        <v>8320852.1299999999</v>
      </c>
    </row>
    <row r="99" spans="1:4" x14ac:dyDescent="0.25">
      <c r="A99" s="6">
        <v>2102</v>
      </c>
      <c r="B99" s="7" t="s">
        <v>87</v>
      </c>
      <c r="C99" s="8">
        <v>13357984.880000001</v>
      </c>
      <c r="D99" s="8">
        <v>15817691.130000001</v>
      </c>
    </row>
    <row r="100" spans="1:4" x14ac:dyDescent="0.25">
      <c r="A100" s="6">
        <v>2103</v>
      </c>
      <c r="B100" s="7" t="s">
        <v>88</v>
      </c>
      <c r="C100" s="8">
        <v>2390938.67</v>
      </c>
      <c r="D100" s="8">
        <v>3490568.94</v>
      </c>
    </row>
    <row r="101" spans="1:4" x14ac:dyDescent="0.25">
      <c r="A101" s="6">
        <v>2104</v>
      </c>
      <c r="B101" s="7" t="s">
        <v>89</v>
      </c>
      <c r="C101" s="15">
        <v>0.08</v>
      </c>
      <c r="D101" s="8">
        <v>0.08</v>
      </c>
    </row>
    <row r="102" spans="1:4" x14ac:dyDescent="0.25">
      <c r="A102" s="6">
        <v>2105</v>
      </c>
      <c r="B102" s="7" t="s">
        <v>90</v>
      </c>
      <c r="C102" s="8">
        <v>1.99</v>
      </c>
      <c r="D102" s="8">
        <v>-0.01</v>
      </c>
    </row>
    <row r="103" spans="1:4" x14ac:dyDescent="0.25">
      <c r="A103" s="6">
        <v>2106</v>
      </c>
      <c r="B103" s="7" t="s">
        <v>91</v>
      </c>
      <c r="C103" s="8">
        <v>48906253.280000001</v>
      </c>
      <c r="D103" s="8">
        <v>39578210.93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74198215.299999997</v>
      </c>
      <c r="D105" s="11">
        <f>SUM(D98:D104)</f>
        <v>67207323.200000003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41534823.829999998</v>
      </c>
      <c r="D107" s="8">
        <v>46761561.350000001</v>
      </c>
    </row>
    <row r="108" spans="1:4" x14ac:dyDescent="0.25">
      <c r="A108" s="6">
        <v>2202</v>
      </c>
      <c r="B108" s="7" t="s">
        <v>95</v>
      </c>
      <c r="C108" s="8">
        <v>-29449659.329999998</v>
      </c>
      <c r="D108" s="8">
        <v>-18040984.16</v>
      </c>
    </row>
    <row r="109" spans="1:4" x14ac:dyDescent="0.25">
      <c r="A109" s="6">
        <v>2203</v>
      </c>
      <c r="B109" s="33" t="s">
        <v>96</v>
      </c>
      <c r="C109" s="8">
        <v>3367442.84</v>
      </c>
      <c r="D109" s="8">
        <v>2290269.36</v>
      </c>
    </row>
    <row r="110" spans="1:4" x14ac:dyDescent="0.25">
      <c r="A110" s="6">
        <v>2204</v>
      </c>
      <c r="B110" s="7" t="s">
        <v>97</v>
      </c>
      <c r="C110" s="8">
        <v>-69299.5</v>
      </c>
      <c r="D110" s="8">
        <v>0.05</v>
      </c>
    </row>
    <row r="111" spans="1:4" x14ac:dyDescent="0.25">
      <c r="A111" s="6">
        <v>2205</v>
      </c>
      <c r="B111" s="7" t="s">
        <v>98</v>
      </c>
      <c r="C111" s="8">
        <v>5654326.5800000001</v>
      </c>
      <c r="D111" s="8">
        <v>4651599.87</v>
      </c>
    </row>
    <row r="112" spans="1:4" x14ac:dyDescent="0.25">
      <c r="A112" s="6">
        <v>2206</v>
      </c>
      <c r="B112" s="7" t="s">
        <v>99</v>
      </c>
      <c r="C112" s="8">
        <v>638494580.17999995</v>
      </c>
      <c r="D112" s="8">
        <v>616318737.70000005</v>
      </c>
    </row>
    <row r="113" spans="1:4" x14ac:dyDescent="0.25">
      <c r="A113" s="6">
        <v>2207</v>
      </c>
      <c r="B113" s="7" t="s">
        <v>100</v>
      </c>
      <c r="C113" s="15">
        <v>0.25</v>
      </c>
      <c r="D113" s="8">
        <v>0.25</v>
      </c>
    </row>
    <row r="114" spans="1:4" x14ac:dyDescent="0.25">
      <c r="A114" s="6">
        <v>2208</v>
      </c>
      <c r="B114" s="7" t="s">
        <v>101</v>
      </c>
      <c r="C114" s="8">
        <v>38066480.909999996</v>
      </c>
      <c r="D114" s="8">
        <v>40616502.159999996</v>
      </c>
    </row>
    <row r="115" spans="1:4" x14ac:dyDescent="0.25">
      <c r="A115" s="6">
        <v>2209</v>
      </c>
      <c r="B115" s="7" t="s">
        <v>102</v>
      </c>
      <c r="C115" s="8">
        <v>6171081.3200000003</v>
      </c>
      <c r="D115" s="8">
        <v>6350320.8399999999</v>
      </c>
    </row>
    <row r="116" spans="1:4" x14ac:dyDescent="0.25">
      <c r="A116" s="6">
        <v>2210</v>
      </c>
      <c r="B116" s="7" t="s">
        <v>103</v>
      </c>
      <c r="C116" s="8">
        <v>2943751.03</v>
      </c>
      <c r="D116" s="8">
        <v>3011171.19</v>
      </c>
    </row>
    <row r="117" spans="1:4" x14ac:dyDescent="0.25">
      <c r="A117" s="6">
        <v>2211</v>
      </c>
      <c r="B117" s="7" t="s">
        <v>104</v>
      </c>
      <c r="C117" s="8">
        <v>17380724.77</v>
      </c>
      <c r="D117" s="8">
        <v>18887956.489999998</v>
      </c>
    </row>
    <row r="118" spans="1:4" x14ac:dyDescent="0.25">
      <c r="A118" s="6">
        <v>2212</v>
      </c>
      <c r="B118" s="7" t="s">
        <v>105</v>
      </c>
      <c r="C118" s="8">
        <v>1552293.05</v>
      </c>
      <c r="D118" s="8">
        <v>1637120.72</v>
      </c>
    </row>
    <row r="119" spans="1:4" x14ac:dyDescent="0.25">
      <c r="A119" s="6">
        <v>2213</v>
      </c>
      <c r="B119" s="7" t="s">
        <v>106</v>
      </c>
      <c r="C119" s="8">
        <v>499689.06</v>
      </c>
      <c r="D119" s="8">
        <v>-2160.13</v>
      </c>
    </row>
    <row r="120" spans="1:4" x14ac:dyDescent="0.25">
      <c r="A120" s="6">
        <v>2214</v>
      </c>
      <c r="B120" s="7" t="s">
        <v>107</v>
      </c>
      <c r="C120" s="8">
        <v>124372.85</v>
      </c>
      <c r="D120" s="8">
        <v>77245.88</v>
      </c>
    </row>
    <row r="121" spans="1:4" x14ac:dyDescent="0.25">
      <c r="A121" s="6">
        <v>2215</v>
      </c>
      <c r="B121" s="7" t="s">
        <v>108</v>
      </c>
      <c r="C121" s="8">
        <v>1677802.2</v>
      </c>
      <c r="D121" s="8">
        <v>1922968.58</v>
      </c>
    </row>
    <row r="122" spans="1:4" ht="15.75" thickBot="1" x14ac:dyDescent="0.3">
      <c r="A122" s="19">
        <v>2216</v>
      </c>
      <c r="B122" s="20" t="s">
        <v>109</v>
      </c>
      <c r="C122" s="8">
        <v>5304413.78</v>
      </c>
      <c r="D122" s="8">
        <v>5001977.59</v>
      </c>
    </row>
    <row r="123" spans="1:4" ht="15.75" thickBot="1" x14ac:dyDescent="0.3">
      <c r="A123" s="9" t="s">
        <v>18</v>
      </c>
      <c r="B123" s="10"/>
      <c r="C123" s="11">
        <f>SUM(C107:C122)</f>
        <v>733252823.81999981</v>
      </c>
      <c r="D123" s="11">
        <f>SUM(D107:D122)</f>
        <v>729484287.74000025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41600</v>
      </c>
      <c r="D125" s="8"/>
    </row>
    <row r="126" spans="1:4" x14ac:dyDescent="0.25">
      <c r="A126" s="6">
        <v>2302</v>
      </c>
      <c r="B126" s="7" t="s">
        <v>112</v>
      </c>
      <c r="C126" s="8">
        <v>41627139.380000003</v>
      </c>
      <c r="D126" s="8">
        <v>47019782.93</v>
      </c>
    </row>
    <row r="127" spans="1:4" x14ac:dyDescent="0.25">
      <c r="A127" s="6">
        <v>2303</v>
      </c>
      <c r="B127" s="7" t="s">
        <v>113</v>
      </c>
      <c r="C127" s="8">
        <v>1704701</v>
      </c>
      <c r="D127" s="8">
        <v>2731854.2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18209293.289999999</v>
      </c>
      <c r="D129" s="8">
        <v>20576457.16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108058601.97</v>
      </c>
      <c r="D132" s="8">
        <v>120242649.72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-27862417.27</v>
      </c>
      <c r="D136" s="8">
        <v>-28071815.449999999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822663611.85000002</v>
      </c>
      <c r="D138" s="8">
        <v>1049673993.3</v>
      </c>
    </row>
    <row r="139" spans="1:4" x14ac:dyDescent="0.25">
      <c r="A139" s="6">
        <v>2314</v>
      </c>
      <c r="B139" s="7" t="s">
        <v>125</v>
      </c>
      <c r="C139" s="8">
        <v>-282787256.94999999</v>
      </c>
      <c r="D139" s="8">
        <v>-574709702.22000003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681655273.26999998</v>
      </c>
      <c r="D141" s="11">
        <f>SUM(D125:D140)</f>
        <v>637463219.63999987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247520521.19</v>
      </c>
      <c r="D143" s="8">
        <v>207711041.38999999</v>
      </c>
    </row>
    <row r="144" spans="1:4" x14ac:dyDescent="0.25">
      <c r="A144" s="6">
        <v>2402</v>
      </c>
      <c r="B144" s="7" t="s">
        <v>129</v>
      </c>
      <c r="C144" s="8">
        <v>1126120853.3499999</v>
      </c>
      <c r="D144" s="8">
        <v>1036674421.74</v>
      </c>
    </row>
    <row r="145" spans="1:4" x14ac:dyDescent="0.25">
      <c r="A145" s="6">
        <v>2403</v>
      </c>
      <c r="B145" s="7" t="s">
        <v>130</v>
      </c>
      <c r="C145" s="8">
        <v>179390723.94999999</v>
      </c>
      <c r="D145" s="8">
        <v>159978625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28939084.82</v>
      </c>
      <c r="D147" s="8">
        <v>85038334.819999993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1581971183.3099999</v>
      </c>
      <c r="D149" s="11">
        <f>SUM(D143:D148)</f>
        <v>1489402422.95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4122488.93</v>
      </c>
      <c r="D151" s="8">
        <v>1859181.57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1125.75</v>
      </c>
      <c r="D154" s="8">
        <v>1125.75</v>
      </c>
    </row>
    <row r="155" spans="1:4" x14ac:dyDescent="0.25">
      <c r="A155" s="6">
        <v>2505</v>
      </c>
      <c r="B155" s="7" t="s">
        <v>139</v>
      </c>
      <c r="C155" s="8">
        <v>27403261.030000001</v>
      </c>
      <c r="D155" s="8">
        <v>30332448.710000001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31526875.710000001</v>
      </c>
      <c r="D157" s="11">
        <f>SUM(D151:D156)</f>
        <v>32192756.030000001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51288692.399999999</v>
      </c>
      <c r="D160" s="8">
        <v>28363185.859999999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-0.32</v>
      </c>
      <c r="D162" s="8">
        <v>-0.32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35157531.560000002</v>
      </c>
      <c r="D164" s="8">
        <v>44044365.789999999</v>
      </c>
    </row>
    <row r="165" spans="1:4" x14ac:dyDescent="0.25">
      <c r="A165" s="6">
        <v>2607</v>
      </c>
      <c r="B165" s="7" t="s">
        <v>148</v>
      </c>
      <c r="C165" s="8">
        <v>0.08</v>
      </c>
      <c r="D165" s="8">
        <v>0.08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86446223.719999999</v>
      </c>
      <c r="D167" s="11">
        <f>SUM(D159:D166)</f>
        <v>72407551.409999996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60310043.219999999</v>
      </c>
      <c r="D169" s="8">
        <v>55863841.789999999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5713708.1100000003</v>
      </c>
      <c r="D171" s="8">
        <v>598.11</v>
      </c>
    </row>
    <row r="172" spans="1:4" x14ac:dyDescent="0.25">
      <c r="A172" s="6">
        <v>2704</v>
      </c>
      <c r="B172" s="7" t="s">
        <v>154</v>
      </c>
      <c r="C172" s="8">
        <v>24230460.07</v>
      </c>
      <c r="D172" s="8">
        <v>109085239.66</v>
      </c>
    </row>
    <row r="173" spans="1:4" x14ac:dyDescent="0.25">
      <c r="A173" s="6">
        <v>2705</v>
      </c>
      <c r="B173" s="7" t="s">
        <v>155</v>
      </c>
      <c r="C173" s="8">
        <v>3196253.66</v>
      </c>
      <c r="D173" s="8">
        <v>3340712.37</v>
      </c>
    </row>
    <row r="174" spans="1:4" x14ac:dyDescent="0.25">
      <c r="A174" s="6">
        <v>2706</v>
      </c>
      <c r="B174" s="7" t="s">
        <v>156</v>
      </c>
      <c r="C174" s="8">
        <v>672416.64</v>
      </c>
      <c r="D174" s="8">
        <v>588540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232966.08</v>
      </c>
      <c r="D177" s="8">
        <v>218924.94</v>
      </c>
    </row>
    <row r="178" spans="1:4" x14ac:dyDescent="0.25">
      <c r="A178" s="6">
        <v>2710</v>
      </c>
      <c r="B178" s="7" t="s">
        <v>160</v>
      </c>
      <c r="C178" s="8">
        <v>6460315.4199999999</v>
      </c>
      <c r="D178" s="8">
        <v>8412589.3000000007</v>
      </c>
    </row>
    <row r="179" spans="1:4" x14ac:dyDescent="0.25">
      <c r="A179" s="6">
        <v>2711</v>
      </c>
      <c r="B179" s="7" t="s">
        <v>161</v>
      </c>
      <c r="C179" s="8">
        <v>37269.81</v>
      </c>
      <c r="D179" s="8">
        <v>80579.41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315943.61</v>
      </c>
      <c r="D181" s="8">
        <v>128237.69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11589823.01</v>
      </c>
      <c r="D183" s="8">
        <v>10983495.300000001</v>
      </c>
    </row>
    <row r="184" spans="1:4" x14ac:dyDescent="0.25">
      <c r="A184" s="6">
        <v>2716</v>
      </c>
      <c r="B184" s="7" t="s">
        <v>166</v>
      </c>
      <c r="C184" s="8">
        <v>29922249.300000001</v>
      </c>
      <c r="D184" s="8">
        <v>27633091.02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52027416.960000001</v>
      </c>
      <c r="D191" s="8">
        <v>51217552.270000003</v>
      </c>
    </row>
    <row r="192" spans="1:4" ht="15.75" thickBot="1" x14ac:dyDescent="0.3">
      <c r="A192" s="9" t="s">
        <v>18</v>
      </c>
      <c r="B192" s="10"/>
      <c r="C192" s="21">
        <f>SUM(C169:C191)</f>
        <v>194708865.89000002</v>
      </c>
      <c r="D192" s="21">
        <f>SUM(D169:D191)</f>
        <v>267553401.86000004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-36757.43</v>
      </c>
      <c r="D194" s="8">
        <v>-47424.44</v>
      </c>
    </row>
    <row r="195" spans="1:4" x14ac:dyDescent="0.25">
      <c r="A195" s="6">
        <v>2802</v>
      </c>
      <c r="B195" s="7" t="s">
        <v>176</v>
      </c>
      <c r="C195" s="8">
        <v>27337571.539999999</v>
      </c>
      <c r="D195" s="8">
        <v>16102852.43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106069012</v>
      </c>
      <c r="D199" s="8"/>
    </row>
    <row r="200" spans="1:4" ht="15.75" thickBot="1" x14ac:dyDescent="0.3">
      <c r="A200" s="9" t="s">
        <v>18</v>
      </c>
      <c r="B200" s="10"/>
      <c r="C200" s="11">
        <f>SUM(C194:C199)</f>
        <v>133369826.11</v>
      </c>
      <c r="D200" s="11">
        <f>SUM(D194:D199)</f>
        <v>16055427.99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202013852.63999999</v>
      </c>
      <c r="D202" s="8">
        <v>269997521.05000001</v>
      </c>
    </row>
    <row r="203" spans="1:4" x14ac:dyDescent="0.25">
      <c r="A203" s="6">
        <v>2902</v>
      </c>
      <c r="B203" s="7" t="s">
        <v>182</v>
      </c>
      <c r="C203" s="8">
        <v>153345865.28</v>
      </c>
      <c r="D203" s="8">
        <v>212208604.77000001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146490233.69999999</v>
      </c>
      <c r="D205" s="8">
        <v>241477192.61000001</v>
      </c>
    </row>
    <row r="206" spans="1:4" ht="15.75" thickBot="1" x14ac:dyDescent="0.3">
      <c r="A206" s="16">
        <v>2910</v>
      </c>
      <c r="B206" s="17" t="s">
        <v>38</v>
      </c>
      <c r="C206" s="8">
        <v>3245.7</v>
      </c>
      <c r="D206" s="8">
        <v>3245.7</v>
      </c>
    </row>
    <row r="207" spans="1:4" ht="15.75" thickBot="1" x14ac:dyDescent="0.3">
      <c r="A207" s="9" t="s">
        <v>18</v>
      </c>
      <c r="B207" s="10"/>
      <c r="C207" s="11">
        <f>SUM(C202:C206)</f>
        <v>501853197.31999993</v>
      </c>
      <c r="D207" s="11">
        <f>SUM(D202:D206)</f>
        <v>723686564.13000011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4018982484.4499998</v>
      </c>
      <c r="D209" s="29">
        <f>D105+D123+D141+D149+D157+D167+D192+D200+D207</f>
        <v>4035452954.9500003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712280500</v>
      </c>
      <c r="D213" s="8">
        <v>712280500</v>
      </c>
    </row>
    <row r="214" spans="1:4" x14ac:dyDescent="0.25">
      <c r="A214" s="6">
        <v>3102</v>
      </c>
      <c r="B214" s="7" t="s">
        <v>189</v>
      </c>
      <c r="C214" s="8">
        <v>-76096700</v>
      </c>
      <c r="D214" s="8">
        <v>-76096700</v>
      </c>
    </row>
    <row r="215" spans="1:4" ht="15.75" thickBot="1" x14ac:dyDescent="0.3">
      <c r="A215" s="6">
        <v>3103</v>
      </c>
      <c r="B215" s="7" t="s">
        <v>190</v>
      </c>
      <c r="C215" s="8">
        <v>-15600</v>
      </c>
      <c r="D215" s="8">
        <v>-15600</v>
      </c>
    </row>
    <row r="216" spans="1:4" ht="15.75" thickBot="1" x14ac:dyDescent="0.3">
      <c r="A216" s="9" t="s">
        <v>18</v>
      </c>
      <c r="B216" s="10"/>
      <c r="C216" s="11">
        <f>SUM(C213:C215)</f>
        <v>636168200</v>
      </c>
      <c r="D216" s="11">
        <f>SUM(D213:D215)</f>
        <v>636168200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153341034.83000001</v>
      </c>
      <c r="D221" s="8">
        <v>108573366.83</v>
      </c>
    </row>
    <row r="222" spans="1:4" x14ac:dyDescent="0.25">
      <c r="A222" s="6">
        <v>3302</v>
      </c>
      <c r="B222" s="7" t="s">
        <v>195</v>
      </c>
      <c r="C222" s="8">
        <v>133</v>
      </c>
      <c r="D222" s="8">
        <v>133</v>
      </c>
    </row>
    <row r="223" spans="1:4" x14ac:dyDescent="0.25">
      <c r="A223" s="6">
        <v>3303</v>
      </c>
      <c r="B223" s="7" t="s">
        <v>196</v>
      </c>
      <c r="C223" s="8">
        <v>759429670.64999998</v>
      </c>
      <c r="D223" s="8">
        <v>685592307.70000005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912770838.48000002</v>
      </c>
      <c r="D225" s="11">
        <f>SUM(D221:D224)</f>
        <v>794165807.53000009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1548939038.48</v>
      </c>
      <c r="D227" s="29">
        <f>D216+D219+D225</f>
        <v>1430334007.5300002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5567921522.9300003</v>
      </c>
      <c r="D229" s="29">
        <f>D209+D227</f>
        <v>5465786962.4800005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6684237.4299999997</v>
      </c>
      <c r="D234" s="8">
        <v>6551088.7599999998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168584226.16999999</v>
      </c>
      <c r="D236" s="8">
        <v>187124303.28999999</v>
      </c>
    </row>
    <row r="237" spans="1:4" x14ac:dyDescent="0.25">
      <c r="A237" s="6">
        <v>410104</v>
      </c>
      <c r="B237" s="7" t="s">
        <v>205</v>
      </c>
      <c r="C237" s="8">
        <v>15828687.92</v>
      </c>
      <c r="D237" s="8">
        <v>19741550.07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122320164.76000001</v>
      </c>
      <c r="D243" s="8">
        <v>95441820.659999996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313417316.27999997</v>
      </c>
      <c r="D245" s="21">
        <f>SUM(D234:D244)</f>
        <v>308858762.77999997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47817.52</v>
      </c>
      <c r="D247" s="8">
        <v>58958.05</v>
      </c>
    </row>
    <row r="248" spans="1:4" x14ac:dyDescent="0.25">
      <c r="A248" s="6">
        <v>410202</v>
      </c>
      <c r="B248" s="7" t="s">
        <v>87</v>
      </c>
      <c r="C248" s="8">
        <v>17538215.170000002</v>
      </c>
      <c r="D248" s="8">
        <v>18074235.039999999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15307589.93</v>
      </c>
      <c r="D255" s="8">
        <v>12745128.49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32893622.620000001</v>
      </c>
      <c r="D257" s="11">
        <f>SUM(D247:D256)</f>
        <v>30878321.579999998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927294.97</v>
      </c>
      <c r="D283" s="8">
        <v>872606.85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5098050.62</v>
      </c>
      <c r="D290" s="8">
        <v>4743589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6025345.5899999999</v>
      </c>
      <c r="D292" s="11">
        <f>SUM(D283:D291)</f>
        <v>5616195.8499999996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3836884.3</v>
      </c>
      <c r="D294" s="8">
        <v>4214337.2699999996</v>
      </c>
    </row>
    <row r="295" spans="1:4" x14ac:dyDescent="0.25">
      <c r="A295" s="6">
        <v>410602</v>
      </c>
      <c r="B295" s="7" t="s">
        <v>88</v>
      </c>
      <c r="C295" s="8">
        <v>346601.86</v>
      </c>
      <c r="D295" s="8">
        <v>452586.23999999999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7832466.7699999996</v>
      </c>
      <c r="D301" s="8">
        <v>5747296.8899999997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12015952.93</v>
      </c>
      <c r="D303" s="11">
        <f>SUM(D294:D302)</f>
        <v>10414220.399999999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23403087.960000001</v>
      </c>
      <c r="D306" s="8">
        <v>14415763.050000001</v>
      </c>
    </row>
    <row r="307" spans="1:4" x14ac:dyDescent="0.25">
      <c r="A307" s="6">
        <v>410703</v>
      </c>
      <c r="B307" s="7" t="s">
        <v>221</v>
      </c>
      <c r="C307" s="8">
        <v>12184.58</v>
      </c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29893369.02</v>
      </c>
      <c r="D309" s="8">
        <v>70843453.269999996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53308641.560000002</v>
      </c>
      <c r="D317" s="11">
        <f>SUM(D305:D316)</f>
        <v>85259216.319999993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>
        <v>16455829.060000001</v>
      </c>
      <c r="D320" s="8">
        <v>7506085.7300000004</v>
      </c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16455829.060000001</v>
      </c>
      <c r="D331" s="11">
        <f>SUM(D319:D330)</f>
        <v>7506085.7300000004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4810566.3600000003</v>
      </c>
      <c r="D333" s="8">
        <v>4279499.55</v>
      </c>
    </row>
    <row r="334" spans="1:4" x14ac:dyDescent="0.25">
      <c r="A334" s="6">
        <v>410902</v>
      </c>
      <c r="B334" s="7" t="s">
        <v>87</v>
      </c>
      <c r="C334" s="8">
        <v>9356215.1600000001</v>
      </c>
      <c r="D334" s="8">
        <v>9434483.5999999996</v>
      </c>
    </row>
    <row r="335" spans="1:4" x14ac:dyDescent="0.25">
      <c r="A335" s="6">
        <v>410903</v>
      </c>
      <c r="B335" s="7" t="s">
        <v>88</v>
      </c>
      <c r="C335" s="8">
        <v>2513610.6800000002</v>
      </c>
      <c r="D335" s="8">
        <v>2320421.86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38176728.259999998</v>
      </c>
      <c r="D342" s="8">
        <v>33306412.109999999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54857120.459999993</v>
      </c>
      <c r="D344" s="11">
        <f>SUM(D333:D343)</f>
        <v>49340817.119999997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462570.62</v>
      </c>
      <c r="D346" s="8">
        <v>463118.46</v>
      </c>
    </row>
    <row r="347" spans="1:4" x14ac:dyDescent="0.25">
      <c r="A347" s="6">
        <v>411002</v>
      </c>
      <c r="B347" s="7" t="s">
        <v>87</v>
      </c>
      <c r="C347" s="8">
        <v>1856828.13</v>
      </c>
      <c r="D347" s="8">
        <v>1889104.9</v>
      </c>
    </row>
    <row r="348" spans="1:4" x14ac:dyDescent="0.25">
      <c r="A348" s="6">
        <v>411003</v>
      </c>
      <c r="B348" s="7" t="s">
        <v>88</v>
      </c>
      <c r="C348" s="8">
        <v>-1570.4</v>
      </c>
      <c r="D348" s="8">
        <v>350515.24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25591767.920000002</v>
      </c>
      <c r="D354" s="8">
        <v>22419131.329999998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27909596.270000003</v>
      </c>
      <c r="D356" s="11">
        <f>SUM(D346:D355)</f>
        <v>25121869.93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40151774.32</v>
      </c>
      <c r="D359" s="8">
        <v>45461076.259999998</v>
      </c>
    </row>
    <row r="360" spans="1:4" x14ac:dyDescent="0.25">
      <c r="A360" s="6">
        <v>411103</v>
      </c>
      <c r="B360" s="7" t="s">
        <v>239</v>
      </c>
      <c r="C360" s="8">
        <v>1588124.77</v>
      </c>
      <c r="D360" s="8">
        <v>2660566.7400000002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18586447.879999999</v>
      </c>
      <c r="D362" s="8">
        <v>49162659.329999998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115563242.97</v>
      </c>
      <c r="D368" s="8">
        <v>125275349.22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175889589.94</v>
      </c>
      <c r="D372" s="11">
        <f>SUM(D358:D371)</f>
        <v>222559651.55000001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1600.02</v>
      </c>
      <c r="D374" s="8"/>
    </row>
    <row r="375" spans="1:4" x14ac:dyDescent="0.25">
      <c r="A375" s="6">
        <v>411202</v>
      </c>
      <c r="B375" s="7" t="s">
        <v>238</v>
      </c>
      <c r="C375" s="8">
        <v>19951344.02</v>
      </c>
      <c r="D375" s="8">
        <v>16757617.84</v>
      </c>
    </row>
    <row r="376" spans="1:4" x14ac:dyDescent="0.25">
      <c r="A376" s="6">
        <v>411203</v>
      </c>
      <c r="B376" s="7" t="s">
        <v>245</v>
      </c>
      <c r="C376" s="8"/>
      <c r="D376" s="8">
        <v>95921.1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7921507.4000000004</v>
      </c>
      <c r="D378" s="8">
        <v>11216793.73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27874451.439999998</v>
      </c>
      <c r="D388" s="11">
        <f>SUM(D374:D387)</f>
        <v>28070332.670000002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463368503.85000002</v>
      </c>
      <c r="D586" s="8">
        <v>427276118.51999998</v>
      </c>
    </row>
    <row r="587" spans="1:4" x14ac:dyDescent="0.25">
      <c r="A587" s="6">
        <v>430102</v>
      </c>
      <c r="B587" s="7" t="s">
        <v>95</v>
      </c>
      <c r="C587" s="8">
        <v>554157023.88999999</v>
      </c>
      <c r="D587" s="8">
        <v>501934495.88</v>
      </c>
    </row>
    <row r="588" spans="1:4" x14ac:dyDescent="0.25">
      <c r="A588" s="6">
        <v>430103</v>
      </c>
      <c r="B588" s="7" t="s">
        <v>96</v>
      </c>
      <c r="C588" s="8">
        <v>32527143.289999999</v>
      </c>
      <c r="D588" s="8">
        <v>28485012.039999999</v>
      </c>
    </row>
    <row r="589" spans="1:4" x14ac:dyDescent="0.25">
      <c r="A589" s="6">
        <v>430104</v>
      </c>
      <c r="B589" s="7" t="s">
        <v>97</v>
      </c>
      <c r="C589" s="8">
        <v>13706913.67</v>
      </c>
      <c r="D589" s="8">
        <v>25185297.550000001</v>
      </c>
    </row>
    <row r="590" spans="1:4" x14ac:dyDescent="0.25">
      <c r="A590" s="6">
        <v>430105</v>
      </c>
      <c r="B590" s="7" t="s">
        <v>98</v>
      </c>
      <c r="C590" s="8">
        <v>73435744.969999999</v>
      </c>
      <c r="D590" s="8">
        <v>58706660.299999997</v>
      </c>
    </row>
    <row r="591" spans="1:4" x14ac:dyDescent="0.25">
      <c r="A591" s="6">
        <v>430106</v>
      </c>
      <c r="B591" s="7" t="s">
        <v>271</v>
      </c>
      <c r="C591" s="8">
        <v>746567686.5</v>
      </c>
      <c r="D591" s="8">
        <v>730655034.92999995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115885555.89</v>
      </c>
      <c r="D593" s="8">
        <v>88805385.680000007</v>
      </c>
    </row>
    <row r="594" spans="1:4" x14ac:dyDescent="0.25">
      <c r="A594" s="6">
        <v>430109</v>
      </c>
      <c r="B594" s="7" t="s">
        <v>102</v>
      </c>
      <c r="C594" s="8">
        <v>71934200.680000007</v>
      </c>
      <c r="D594" s="8">
        <v>74026173.049999997</v>
      </c>
    </row>
    <row r="595" spans="1:4" x14ac:dyDescent="0.25">
      <c r="A595" s="6">
        <v>430110</v>
      </c>
      <c r="B595" s="7" t="s">
        <v>103</v>
      </c>
      <c r="C595" s="8">
        <v>22005611.100000001</v>
      </c>
      <c r="D595" s="8">
        <v>15413398.439999999</v>
      </c>
    </row>
    <row r="596" spans="1:4" x14ac:dyDescent="0.25">
      <c r="A596" s="6">
        <v>430111</v>
      </c>
      <c r="B596" s="7" t="s">
        <v>104</v>
      </c>
      <c r="C596" s="8">
        <v>45424802.700000003</v>
      </c>
      <c r="D596" s="8">
        <v>34499974.18</v>
      </c>
    </row>
    <row r="597" spans="1:4" x14ac:dyDescent="0.25">
      <c r="A597" s="6">
        <v>430112</v>
      </c>
      <c r="B597" s="7" t="s">
        <v>105</v>
      </c>
      <c r="C597" s="8">
        <v>13891926.41</v>
      </c>
      <c r="D597" s="8">
        <v>10497257.68</v>
      </c>
    </row>
    <row r="598" spans="1:4" x14ac:dyDescent="0.25">
      <c r="A598" s="6">
        <v>430113</v>
      </c>
      <c r="B598" s="7" t="s">
        <v>106</v>
      </c>
      <c r="C598" s="8">
        <v>4135969.99</v>
      </c>
      <c r="D598" s="8">
        <v>1804450.35</v>
      </c>
    </row>
    <row r="599" spans="1:4" x14ac:dyDescent="0.25">
      <c r="A599" s="6">
        <v>430114</v>
      </c>
      <c r="B599" s="7" t="s">
        <v>107</v>
      </c>
      <c r="C599" s="8">
        <v>706986.69</v>
      </c>
      <c r="D599" s="8">
        <v>369674.64</v>
      </c>
    </row>
    <row r="600" spans="1:4" ht="15.75" thickBot="1" x14ac:dyDescent="0.3">
      <c r="A600" s="19">
        <v>430115</v>
      </c>
      <c r="B600" s="20" t="s">
        <v>108</v>
      </c>
      <c r="C600" s="8">
        <v>9230765.9800000004</v>
      </c>
      <c r="D600" s="8">
        <v>9362090.25</v>
      </c>
    </row>
    <row r="601" spans="1:4" ht="15.75" thickBot="1" x14ac:dyDescent="0.3">
      <c r="A601" s="9" t="s">
        <v>18</v>
      </c>
      <c r="B601" s="10"/>
      <c r="C601" s="11">
        <f>SUM(C586:C600)</f>
        <v>2166978835.6099997</v>
      </c>
      <c r="D601" s="11">
        <f>SUM(D586:D600)</f>
        <v>2007021023.49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45741521.509999998</v>
      </c>
      <c r="D603" s="8">
        <v>51967733.600000001</v>
      </c>
    </row>
    <row r="604" spans="1:4" x14ac:dyDescent="0.25">
      <c r="A604" s="6">
        <v>430202</v>
      </c>
      <c r="B604" s="7" t="s">
        <v>95</v>
      </c>
      <c r="C604" s="8">
        <v>29869002.27</v>
      </c>
      <c r="D604" s="8">
        <v>34431851.859999999</v>
      </c>
    </row>
    <row r="605" spans="1:4" x14ac:dyDescent="0.25">
      <c r="A605" s="6">
        <v>430203</v>
      </c>
      <c r="B605" s="7" t="s">
        <v>96</v>
      </c>
      <c r="C605" s="8">
        <v>3123084.91</v>
      </c>
      <c r="D605" s="8">
        <v>2620491.59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9319357.8100000005</v>
      </c>
      <c r="D607" s="8">
        <v>7712747.54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115990.63</v>
      </c>
      <c r="D610" s="8">
        <v>130008.57</v>
      </c>
    </row>
    <row r="611" spans="1:4" x14ac:dyDescent="0.25">
      <c r="A611" s="6">
        <v>430209</v>
      </c>
      <c r="B611" s="7" t="s">
        <v>102</v>
      </c>
      <c r="C611" s="8">
        <v>10456345.439999999</v>
      </c>
      <c r="D611" s="8">
        <v>8024413.7800000003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>
        <v>4445417.8600000003</v>
      </c>
      <c r="D614" s="8">
        <v>3359123.88</v>
      </c>
    </row>
    <row r="615" spans="1:4" x14ac:dyDescent="0.25">
      <c r="A615" s="6">
        <v>430213</v>
      </c>
      <c r="B615" s="7" t="s">
        <v>106</v>
      </c>
      <c r="C615" s="8">
        <v>1323510.31</v>
      </c>
      <c r="D615" s="8">
        <v>577424.1</v>
      </c>
    </row>
    <row r="616" spans="1:4" x14ac:dyDescent="0.25">
      <c r="A616" s="6">
        <v>430214</v>
      </c>
      <c r="B616" s="7" t="s">
        <v>107</v>
      </c>
      <c r="C616" s="8">
        <v>226235.75</v>
      </c>
      <c r="D616" s="8">
        <v>118296.09</v>
      </c>
    </row>
    <row r="617" spans="1:4" ht="15.75" thickBot="1" x14ac:dyDescent="0.3">
      <c r="A617" s="19">
        <v>430215</v>
      </c>
      <c r="B617" s="20" t="s">
        <v>108</v>
      </c>
      <c r="C617" s="8">
        <v>2948345.88</v>
      </c>
      <c r="D617" s="8">
        <v>2995869.62</v>
      </c>
    </row>
    <row r="618" spans="1:4" ht="15.75" thickBot="1" x14ac:dyDescent="0.3">
      <c r="A618" s="9" t="s">
        <v>18</v>
      </c>
      <c r="B618" s="10"/>
      <c r="C618" s="11">
        <f>SUM(C603:C617)</f>
        <v>107568812.36999999</v>
      </c>
      <c r="D618" s="11">
        <f>SUM(D603:D617)</f>
        <v>111937960.63000001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22395697.300000001</v>
      </c>
      <c r="D620" s="8">
        <v>9777658.9299999997</v>
      </c>
    </row>
    <row r="621" spans="1:4" x14ac:dyDescent="0.25">
      <c r="A621" s="6">
        <v>430302</v>
      </c>
      <c r="B621" s="7" t="s">
        <v>95</v>
      </c>
      <c r="C621" s="8">
        <v>27315607.41</v>
      </c>
      <c r="D621" s="8">
        <v>11878389.27</v>
      </c>
    </row>
    <row r="622" spans="1:4" x14ac:dyDescent="0.25">
      <c r="A622" s="6">
        <v>430303</v>
      </c>
      <c r="B622" s="7" t="s">
        <v>96</v>
      </c>
      <c r="C622" s="8">
        <v>1873316.49</v>
      </c>
      <c r="D622" s="8">
        <v>1827782.2</v>
      </c>
    </row>
    <row r="623" spans="1:4" x14ac:dyDescent="0.25">
      <c r="A623" s="6">
        <v>430304</v>
      </c>
      <c r="B623" s="7" t="s">
        <v>97</v>
      </c>
      <c r="C623" s="8">
        <v>1335981.46</v>
      </c>
      <c r="D623" s="8">
        <v>2051971.23</v>
      </c>
    </row>
    <row r="624" spans="1:4" x14ac:dyDescent="0.25">
      <c r="A624" s="6">
        <v>430305</v>
      </c>
      <c r="B624" s="7" t="s">
        <v>98</v>
      </c>
      <c r="C624" s="8">
        <v>3238463.69</v>
      </c>
      <c r="D624" s="8">
        <v>2644443.52</v>
      </c>
    </row>
    <row r="625" spans="1:4" x14ac:dyDescent="0.25">
      <c r="A625" s="6">
        <v>430306</v>
      </c>
      <c r="B625" s="7" t="s">
        <v>99</v>
      </c>
      <c r="C625" s="8">
        <v>109312.37</v>
      </c>
      <c r="D625" s="8">
        <v>250258.61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13340554.91</v>
      </c>
      <c r="D627" s="8">
        <v>10002081.970000001</v>
      </c>
    </row>
    <row r="628" spans="1:4" x14ac:dyDescent="0.25">
      <c r="A628" s="6">
        <v>430309</v>
      </c>
      <c r="B628" s="7" t="s">
        <v>102</v>
      </c>
      <c r="C628" s="8">
        <v>6390737.8200000003</v>
      </c>
      <c r="D628" s="8">
        <v>6977053.2699999996</v>
      </c>
    </row>
    <row r="629" spans="1:4" x14ac:dyDescent="0.25">
      <c r="A629" s="6">
        <v>430310</v>
      </c>
      <c r="B629" s="7" t="s">
        <v>103</v>
      </c>
      <c r="C629" s="15">
        <v>2087212.15</v>
      </c>
      <c r="D629" s="8">
        <v>1390425.48</v>
      </c>
    </row>
    <row r="630" spans="1:4" x14ac:dyDescent="0.25">
      <c r="A630" s="6">
        <v>430311</v>
      </c>
      <c r="B630" s="7" t="s">
        <v>104</v>
      </c>
      <c r="C630" s="8">
        <v>4131472.45</v>
      </c>
      <c r="D630" s="8">
        <v>2899737.72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8590.68</v>
      </c>
      <c r="D634" s="8"/>
    </row>
    <row r="635" spans="1:4" ht="15.75" thickBot="1" x14ac:dyDescent="0.3">
      <c r="A635" s="9" t="s">
        <v>18</v>
      </c>
      <c r="B635" s="10"/>
      <c r="C635" s="11">
        <f>SUM(C620:C634)</f>
        <v>82226946.730000004</v>
      </c>
      <c r="D635" s="11">
        <f>SUM(D620:D634)</f>
        <v>49699802.199999996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>
        <v>-164771.47</v>
      </c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>
        <v>-33948.31</v>
      </c>
    </row>
    <row r="651" spans="1:4" ht="15.75" thickBot="1" x14ac:dyDescent="0.3">
      <c r="A651" s="19">
        <v>430415</v>
      </c>
      <c r="B651" s="20" t="s">
        <v>108</v>
      </c>
      <c r="C651" s="8"/>
      <c r="D651" s="8">
        <v>-643670.14</v>
      </c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-842389.92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24698157.010000002</v>
      </c>
      <c r="D654" s="8">
        <v>23555218.579999998</v>
      </c>
    </row>
    <row r="655" spans="1:4" x14ac:dyDescent="0.25">
      <c r="A655" s="6">
        <v>430502</v>
      </c>
      <c r="B655" s="7" t="s">
        <v>95</v>
      </c>
      <c r="C655" s="8">
        <v>18524096.449999999</v>
      </c>
      <c r="D655" s="8">
        <v>16832999.329999998</v>
      </c>
    </row>
    <row r="656" spans="1:4" x14ac:dyDescent="0.25">
      <c r="A656" s="6">
        <v>430503</v>
      </c>
      <c r="B656" s="7" t="s">
        <v>96</v>
      </c>
      <c r="C656" s="8">
        <v>1779309.39</v>
      </c>
      <c r="D656" s="8">
        <v>1536372.9</v>
      </c>
    </row>
    <row r="657" spans="1:4" x14ac:dyDescent="0.25">
      <c r="A657" s="6">
        <v>430504</v>
      </c>
      <c r="B657" s="7" t="s">
        <v>97</v>
      </c>
      <c r="C657" s="8">
        <v>820788.51</v>
      </c>
      <c r="D657" s="8">
        <v>454038.33</v>
      </c>
    </row>
    <row r="658" spans="1:4" x14ac:dyDescent="0.25">
      <c r="A658" s="6">
        <v>430505</v>
      </c>
      <c r="B658" s="7" t="s">
        <v>98</v>
      </c>
      <c r="C658" s="8">
        <v>1553578.66</v>
      </c>
      <c r="D658" s="8">
        <v>1484389.58</v>
      </c>
    </row>
    <row r="659" spans="1:4" x14ac:dyDescent="0.25">
      <c r="A659" s="6">
        <v>430506</v>
      </c>
      <c r="B659" s="7" t="s">
        <v>99</v>
      </c>
      <c r="C659" s="8">
        <v>100103.46</v>
      </c>
      <c r="D659" s="8">
        <v>163367.91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4052836.15</v>
      </c>
      <c r="D661" s="8">
        <v>3546402.63</v>
      </c>
    </row>
    <row r="662" spans="1:4" x14ac:dyDescent="0.25">
      <c r="A662" s="6">
        <v>430509</v>
      </c>
      <c r="B662" s="7" t="s">
        <v>102</v>
      </c>
      <c r="C662" s="8">
        <v>6000586.0999999996</v>
      </c>
      <c r="D662" s="8">
        <v>5913518.4699999997</v>
      </c>
    </row>
    <row r="663" spans="1:4" x14ac:dyDescent="0.25">
      <c r="A663" s="6">
        <v>430510</v>
      </c>
      <c r="B663" s="7" t="s">
        <v>103</v>
      </c>
      <c r="C663" s="8">
        <v>556170.23</v>
      </c>
      <c r="D663" s="8">
        <v>538577.42000000004</v>
      </c>
    </row>
    <row r="664" spans="1:4" x14ac:dyDescent="0.25">
      <c r="A664" s="6">
        <v>430511</v>
      </c>
      <c r="B664" s="7" t="s">
        <v>104</v>
      </c>
      <c r="C664" s="8">
        <v>1159895.0900000001</v>
      </c>
      <c r="D664" s="8">
        <v>1460295.11</v>
      </c>
    </row>
    <row r="665" spans="1:4" x14ac:dyDescent="0.25">
      <c r="A665" s="6">
        <v>430512</v>
      </c>
      <c r="B665" s="7" t="s">
        <v>105</v>
      </c>
      <c r="C665" s="8">
        <v>1343649.57</v>
      </c>
      <c r="D665" s="8">
        <v>607790.35</v>
      </c>
    </row>
    <row r="666" spans="1:4" x14ac:dyDescent="0.25">
      <c r="A666" s="6">
        <v>430513</v>
      </c>
      <c r="B666" s="7" t="s">
        <v>106</v>
      </c>
      <c r="C666" s="8">
        <v>230969.62</v>
      </c>
      <c r="D666" s="8">
        <v>287223.52</v>
      </c>
    </row>
    <row r="667" spans="1:4" x14ac:dyDescent="0.25">
      <c r="A667" s="6">
        <v>430514</v>
      </c>
      <c r="B667" s="7" t="s">
        <v>107</v>
      </c>
      <c r="C667" s="8">
        <v>47318.45</v>
      </c>
      <c r="D667" s="8">
        <v>154397.23000000001</v>
      </c>
    </row>
    <row r="668" spans="1:4" ht="15.75" thickBot="1" x14ac:dyDescent="0.3">
      <c r="A668" s="19">
        <v>430515</v>
      </c>
      <c r="B668" s="20" t="s">
        <v>108</v>
      </c>
      <c r="C668" s="8">
        <v>1198347.8700000001</v>
      </c>
      <c r="D668" s="8">
        <v>1303934.1000000001</v>
      </c>
    </row>
    <row r="669" spans="1:4" ht="15.75" thickBot="1" x14ac:dyDescent="0.3">
      <c r="A669" s="9" t="s">
        <v>18</v>
      </c>
      <c r="B669" s="10"/>
      <c r="C669" s="11">
        <f>SUM(C654:C668)</f>
        <v>62065806.559999995</v>
      </c>
      <c r="D669" s="11">
        <f>SUM(D654:D668)</f>
        <v>57838525.459999993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12330943.5</v>
      </c>
      <c r="D671" s="8">
        <v>14119139.48</v>
      </c>
    </row>
    <row r="672" spans="1:4" x14ac:dyDescent="0.25">
      <c r="A672" s="6">
        <v>430602</v>
      </c>
      <c r="B672" s="7" t="s">
        <v>95</v>
      </c>
      <c r="C672" s="8">
        <v>9568081.5299999993</v>
      </c>
      <c r="D672" s="8">
        <v>10369622.68</v>
      </c>
    </row>
    <row r="673" spans="1:4" x14ac:dyDescent="0.25">
      <c r="A673" s="6">
        <v>430603</v>
      </c>
      <c r="B673" s="7" t="s">
        <v>274</v>
      </c>
      <c r="C673" s="8">
        <v>958325.81</v>
      </c>
      <c r="D673" s="8">
        <v>830578.19</v>
      </c>
    </row>
    <row r="674" spans="1:4" x14ac:dyDescent="0.25">
      <c r="A674" s="6">
        <v>430604</v>
      </c>
      <c r="B674" s="7" t="s">
        <v>97</v>
      </c>
      <c r="C674" s="8">
        <v>338360.72</v>
      </c>
      <c r="D674" s="8">
        <v>431142.46</v>
      </c>
    </row>
    <row r="675" spans="1:4" x14ac:dyDescent="0.25">
      <c r="A675" s="6">
        <v>430605</v>
      </c>
      <c r="B675" s="7" t="s">
        <v>98</v>
      </c>
      <c r="C675" s="8">
        <v>1402705.7</v>
      </c>
      <c r="D675" s="8">
        <v>1142717.49</v>
      </c>
    </row>
    <row r="676" spans="1:4" x14ac:dyDescent="0.25">
      <c r="A676" s="6">
        <v>430606</v>
      </c>
      <c r="B676" s="7" t="s">
        <v>271</v>
      </c>
      <c r="C676" s="8">
        <v>49894467.299999997</v>
      </c>
      <c r="D676" s="8">
        <v>49321255.560000002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4802970.2</v>
      </c>
      <c r="D678" s="8">
        <v>4783551.08</v>
      </c>
    </row>
    <row r="679" spans="1:4" x14ac:dyDescent="0.25">
      <c r="A679" s="6">
        <v>430609</v>
      </c>
      <c r="B679" s="7" t="s">
        <v>102</v>
      </c>
      <c r="C679" s="8">
        <v>3640401.4</v>
      </c>
      <c r="D679" s="8">
        <v>4264762.16</v>
      </c>
    </row>
    <row r="680" spans="1:4" x14ac:dyDescent="0.25">
      <c r="A680" s="6">
        <v>430610</v>
      </c>
      <c r="B680" s="7" t="s">
        <v>103</v>
      </c>
      <c r="C680" s="8">
        <v>597884.11</v>
      </c>
      <c r="D680" s="8">
        <v>444976.81</v>
      </c>
    </row>
    <row r="681" spans="1:4" x14ac:dyDescent="0.25">
      <c r="A681" s="6">
        <v>430611</v>
      </c>
      <c r="B681" s="7" t="s">
        <v>104</v>
      </c>
      <c r="C681" s="8">
        <v>1317023.53</v>
      </c>
      <c r="D681" s="8">
        <v>1207073.79</v>
      </c>
    </row>
    <row r="682" spans="1:4" x14ac:dyDescent="0.25">
      <c r="A682" s="6">
        <v>430612</v>
      </c>
      <c r="B682" s="7" t="s">
        <v>105</v>
      </c>
      <c r="C682" s="8">
        <v>675301.27</v>
      </c>
      <c r="D682" s="8">
        <v>524588.88</v>
      </c>
    </row>
    <row r="683" spans="1:4" x14ac:dyDescent="0.25">
      <c r="A683" s="6">
        <v>430613</v>
      </c>
      <c r="B683" s="7" t="s">
        <v>106</v>
      </c>
      <c r="C683" s="8">
        <v>204658.72</v>
      </c>
      <c r="D683" s="8">
        <v>87944.45</v>
      </c>
    </row>
    <row r="684" spans="1:4" x14ac:dyDescent="0.25">
      <c r="A684" s="6">
        <v>430614</v>
      </c>
      <c r="B684" s="7" t="s">
        <v>107</v>
      </c>
      <c r="C684" s="8">
        <v>35349.339999999997</v>
      </c>
      <c r="D684" s="8">
        <v>18483.740000000002</v>
      </c>
    </row>
    <row r="685" spans="1:4" ht="15.75" thickBot="1" x14ac:dyDescent="0.3">
      <c r="A685" s="19">
        <v>430615</v>
      </c>
      <c r="B685" s="20" t="s">
        <v>108</v>
      </c>
      <c r="C685" s="8">
        <v>451084.93</v>
      </c>
      <c r="D685" s="8">
        <v>452153.13</v>
      </c>
    </row>
    <row r="686" spans="1:4" ht="15.75" thickBot="1" x14ac:dyDescent="0.3">
      <c r="A686" s="9" t="s">
        <v>18</v>
      </c>
      <c r="B686" s="10"/>
      <c r="C686" s="11">
        <f>SUM(C671:C685)</f>
        <v>86217558.060000017</v>
      </c>
      <c r="D686" s="11">
        <f>SUM(D671:D685)</f>
        <v>87997989.899999991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224660384.43000001</v>
      </c>
      <c r="D688" s="8">
        <v>44241144.899999999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1068419.08</v>
      </c>
      <c r="D690" s="8">
        <v>45107044.039999999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12598953.93</v>
      </c>
      <c r="D692" s="8">
        <v>21537062.129999999</v>
      </c>
    </row>
    <row r="693" spans="1:4" x14ac:dyDescent="0.25">
      <c r="A693" s="6">
        <v>430706</v>
      </c>
      <c r="B693" s="7" t="s">
        <v>99</v>
      </c>
      <c r="C693" s="8">
        <v>185304.2</v>
      </c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49590761.119999997</v>
      </c>
      <c r="D695" s="8">
        <v>42988617.420000002</v>
      </c>
    </row>
    <row r="696" spans="1:4" x14ac:dyDescent="0.25">
      <c r="A696" s="6">
        <v>430709</v>
      </c>
      <c r="B696" s="7" t="s">
        <v>102</v>
      </c>
      <c r="C696" s="8">
        <v>28224246.719999999</v>
      </c>
      <c r="D696" s="8">
        <v>31341357.800000001</v>
      </c>
    </row>
    <row r="697" spans="1:4" x14ac:dyDescent="0.25">
      <c r="A697" s="6">
        <v>430710</v>
      </c>
      <c r="B697" s="7" t="s">
        <v>103</v>
      </c>
      <c r="C697" s="8">
        <v>8274.75</v>
      </c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>
        <v>1888</v>
      </c>
    </row>
    <row r="703" spans="1:4" ht="15.75" thickBot="1" x14ac:dyDescent="0.3">
      <c r="A703" s="9" t="s">
        <v>18</v>
      </c>
      <c r="B703" s="10"/>
      <c r="C703" s="11">
        <f>SUM(C688:C702)</f>
        <v>316336344.23000002</v>
      </c>
      <c r="D703" s="11">
        <f>SUM(D688:D702)</f>
        <v>185217114.29000002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>
        <v>23018213.09</v>
      </c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>
        <v>6386452.21</v>
      </c>
      <c r="D710" s="8">
        <v>-1025852.15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>
        <v>29441480.84</v>
      </c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35827933.049999997</v>
      </c>
      <c r="D720" s="11">
        <f>SUM(D705:D719)</f>
        <v>21992360.940000001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4985726.47</v>
      </c>
      <c r="D722" s="8">
        <v>670697.61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>
        <v>3719898.31</v>
      </c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299999.64</v>
      </c>
      <c r="D726" s="8">
        <v>839067.68</v>
      </c>
    </row>
    <row r="727" spans="1:4" x14ac:dyDescent="0.25">
      <c r="A727" s="6">
        <v>430906</v>
      </c>
      <c r="B727" s="7" t="s">
        <v>99</v>
      </c>
      <c r="C727" s="8">
        <v>21266539.260000002</v>
      </c>
      <c r="D727" s="8">
        <v>14348495.439999999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11811.89</v>
      </c>
      <c r="D729" s="8">
        <v>3509.24</v>
      </c>
    </row>
    <row r="730" spans="1:4" x14ac:dyDescent="0.25">
      <c r="A730" s="6">
        <v>430909</v>
      </c>
      <c r="B730" s="7" t="s">
        <v>102</v>
      </c>
      <c r="C730" s="8">
        <v>101534.02</v>
      </c>
      <c r="D730" s="8">
        <v>424652.72</v>
      </c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26665611.280000001</v>
      </c>
      <c r="D737" s="11">
        <f>SUM(D722:D736)</f>
        <v>20006320.999999996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170910447.41</v>
      </c>
      <c r="D739" s="8">
        <v>144598152.81999999</v>
      </c>
    </row>
    <row r="740" spans="1:4" x14ac:dyDescent="0.25">
      <c r="A740" s="6">
        <v>431002</v>
      </c>
      <c r="B740" s="7" t="s">
        <v>95</v>
      </c>
      <c r="C740" s="8">
        <v>200773798.34999999</v>
      </c>
      <c r="D740" s="8">
        <v>170587975.86000001</v>
      </c>
    </row>
    <row r="741" spans="1:4" x14ac:dyDescent="0.25">
      <c r="A741" s="6">
        <v>431003</v>
      </c>
      <c r="B741" s="7" t="s">
        <v>274</v>
      </c>
      <c r="C741" s="8">
        <v>11394004.93</v>
      </c>
      <c r="D741" s="8">
        <v>12178084.17</v>
      </c>
    </row>
    <row r="742" spans="1:4" x14ac:dyDescent="0.25">
      <c r="A742" s="6">
        <v>431004</v>
      </c>
      <c r="B742" s="7" t="s">
        <v>97</v>
      </c>
      <c r="C742" s="8">
        <v>10074119.029999999</v>
      </c>
      <c r="D742" s="8">
        <v>2408265.89</v>
      </c>
    </row>
    <row r="743" spans="1:4" x14ac:dyDescent="0.25">
      <c r="A743" s="6">
        <v>431005</v>
      </c>
      <c r="B743" s="7" t="s">
        <v>98</v>
      </c>
      <c r="C743" s="8">
        <v>8805999.2799999993</v>
      </c>
      <c r="D743" s="8">
        <v>8310848.5199999996</v>
      </c>
    </row>
    <row r="744" spans="1:4" x14ac:dyDescent="0.25">
      <c r="A744" s="6">
        <v>431006</v>
      </c>
      <c r="B744" s="7" t="s">
        <v>99</v>
      </c>
      <c r="C744" s="8">
        <v>292262013.97000003</v>
      </c>
      <c r="D744" s="8">
        <v>272505885.10000002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35522154.420000002</v>
      </c>
      <c r="D746" s="8">
        <v>38911232.68</v>
      </c>
    </row>
    <row r="747" spans="1:4" x14ac:dyDescent="0.25">
      <c r="A747" s="6">
        <v>431009</v>
      </c>
      <c r="B747" s="7" t="s">
        <v>102</v>
      </c>
      <c r="C747" s="8">
        <v>29610469.899999999</v>
      </c>
      <c r="D747" s="8">
        <v>29255947.760000002</v>
      </c>
    </row>
    <row r="748" spans="1:4" x14ac:dyDescent="0.25">
      <c r="A748" s="6">
        <v>431010</v>
      </c>
      <c r="B748" s="7" t="s">
        <v>103</v>
      </c>
      <c r="C748" s="8">
        <v>6165360.0700000003</v>
      </c>
      <c r="D748" s="8">
        <v>5887986.6100000003</v>
      </c>
    </row>
    <row r="749" spans="1:4" x14ac:dyDescent="0.25">
      <c r="A749" s="6">
        <v>431011</v>
      </c>
      <c r="B749" s="7" t="s">
        <v>104</v>
      </c>
      <c r="C749" s="8">
        <v>13799989.699999999</v>
      </c>
      <c r="D749" s="8">
        <v>14011386.300000001</v>
      </c>
    </row>
    <row r="750" spans="1:4" x14ac:dyDescent="0.25">
      <c r="A750" s="6">
        <v>431012</v>
      </c>
      <c r="B750" s="7" t="s">
        <v>105</v>
      </c>
      <c r="C750" s="8">
        <v>4198903.16</v>
      </c>
      <c r="D750" s="8">
        <v>1899342.16</v>
      </c>
    </row>
    <row r="751" spans="1:4" x14ac:dyDescent="0.25">
      <c r="A751" s="6">
        <v>431013</v>
      </c>
      <c r="B751" s="7" t="s">
        <v>106</v>
      </c>
      <c r="C751" s="8">
        <v>721780.18</v>
      </c>
      <c r="D751" s="8">
        <v>897573.49</v>
      </c>
    </row>
    <row r="752" spans="1:4" x14ac:dyDescent="0.25">
      <c r="A752" s="6">
        <v>431014</v>
      </c>
      <c r="B752" s="7" t="s">
        <v>107</v>
      </c>
      <c r="C752" s="8">
        <v>147869.88</v>
      </c>
      <c r="D752" s="8">
        <v>482491.41</v>
      </c>
    </row>
    <row r="753" spans="1:4" ht="15.75" thickBot="1" x14ac:dyDescent="0.3">
      <c r="A753" s="19">
        <v>431015</v>
      </c>
      <c r="B753" s="20" t="s">
        <v>108</v>
      </c>
      <c r="C753" s="8">
        <v>3744836.16</v>
      </c>
      <c r="D753" s="8">
        <v>4081454.51</v>
      </c>
    </row>
    <row r="754" spans="1:4" ht="15.75" thickBot="1" x14ac:dyDescent="0.3">
      <c r="A754" s="9" t="s">
        <v>18</v>
      </c>
      <c r="B754" s="10"/>
      <c r="C754" s="11">
        <f>SUM(C739:C753)</f>
        <v>788131746.43999994</v>
      </c>
      <c r="D754" s="11">
        <f>SUM(D739:D753)</f>
        <v>706016627.27999985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168474237.09</v>
      </c>
      <c r="D756" s="8">
        <v>149178788.19999999</v>
      </c>
    </row>
    <row r="757" spans="1:4" x14ac:dyDescent="0.25">
      <c r="A757" s="6">
        <v>431102</v>
      </c>
      <c r="B757" s="7" t="s">
        <v>95</v>
      </c>
      <c r="C757" s="8">
        <v>234996553.28999999</v>
      </c>
      <c r="D757" s="8">
        <v>209180790.38</v>
      </c>
    </row>
    <row r="758" spans="1:4" x14ac:dyDescent="0.25">
      <c r="A758" s="6">
        <v>431103</v>
      </c>
      <c r="B758" s="7" t="s">
        <v>274</v>
      </c>
      <c r="C758" s="8">
        <v>10287259.65</v>
      </c>
      <c r="D758" s="8">
        <v>10618611.539999999</v>
      </c>
    </row>
    <row r="759" spans="1:4" x14ac:dyDescent="0.25">
      <c r="A759" s="6">
        <v>431104</v>
      </c>
      <c r="B759" s="7" t="s">
        <v>97</v>
      </c>
      <c r="C759" s="8">
        <v>5482765.3899999997</v>
      </c>
      <c r="D759" s="8">
        <v>10074118.98</v>
      </c>
    </row>
    <row r="760" spans="1:4" x14ac:dyDescent="0.25">
      <c r="A760" s="6">
        <v>431105</v>
      </c>
      <c r="B760" s="7" t="s">
        <v>98</v>
      </c>
      <c r="C760" s="8">
        <v>8509116.5500000007</v>
      </c>
      <c r="D760" s="8">
        <v>6884592.6699999999</v>
      </c>
    </row>
    <row r="761" spans="1:4" x14ac:dyDescent="0.25">
      <c r="A761" s="6">
        <v>431106</v>
      </c>
      <c r="B761" s="7" t="s">
        <v>99</v>
      </c>
      <c r="C761" s="8">
        <v>4829988.8099999996</v>
      </c>
      <c r="D761" s="8">
        <v>4379510.6900000004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33427527.350000001</v>
      </c>
      <c r="D763" s="8">
        <v>17986518.789999999</v>
      </c>
    </row>
    <row r="764" spans="1:4" x14ac:dyDescent="0.25">
      <c r="A764" s="6">
        <v>431109</v>
      </c>
      <c r="B764" s="7" t="s">
        <v>102</v>
      </c>
      <c r="C764" s="8">
        <v>26949640.739999998</v>
      </c>
      <c r="D764" s="8">
        <v>26639076.41</v>
      </c>
    </row>
    <row r="765" spans="1:4" x14ac:dyDescent="0.25">
      <c r="A765" s="6">
        <v>431110</v>
      </c>
      <c r="B765" s="7" t="s">
        <v>103</v>
      </c>
      <c r="C765" s="8">
        <v>7197561.9800000004</v>
      </c>
      <c r="D765" s="8">
        <v>4805155.78</v>
      </c>
    </row>
    <row r="766" spans="1:4" x14ac:dyDescent="0.25">
      <c r="A766" s="6">
        <v>431111</v>
      </c>
      <c r="B766" s="7" t="s">
        <v>104</v>
      </c>
      <c r="C766" s="8">
        <v>11632009.609999999</v>
      </c>
      <c r="D766" s="8">
        <v>7587085.5999999996</v>
      </c>
    </row>
    <row r="767" spans="1:4" x14ac:dyDescent="0.25">
      <c r="A767" s="6">
        <v>431112</v>
      </c>
      <c r="B767" s="7" t="s">
        <v>105</v>
      </c>
      <c r="C767" s="8">
        <v>4445416.2300000004</v>
      </c>
      <c r="D767" s="8">
        <v>3359122.85</v>
      </c>
    </row>
    <row r="768" spans="1:4" x14ac:dyDescent="0.25">
      <c r="A768" s="6">
        <v>431113</v>
      </c>
      <c r="B768" s="7" t="s">
        <v>106</v>
      </c>
      <c r="C768" s="8">
        <v>1323510.33</v>
      </c>
      <c r="D768" s="8">
        <v>577424.13</v>
      </c>
    </row>
    <row r="769" spans="1:4" x14ac:dyDescent="0.25">
      <c r="A769" s="6">
        <v>431114</v>
      </c>
      <c r="B769" s="7" t="s">
        <v>107</v>
      </c>
      <c r="C769" s="8">
        <v>226235.75</v>
      </c>
      <c r="D769" s="8">
        <v>118295.9</v>
      </c>
    </row>
    <row r="770" spans="1:4" ht="15.75" thickBot="1" x14ac:dyDescent="0.3">
      <c r="A770" s="19">
        <v>431115</v>
      </c>
      <c r="B770" s="20" t="s">
        <v>108</v>
      </c>
      <c r="C770" s="8">
        <v>2973933.14</v>
      </c>
      <c r="D770" s="8">
        <v>3023360.48</v>
      </c>
    </row>
    <row r="771" spans="1:4" ht="15.75" thickBot="1" x14ac:dyDescent="0.3">
      <c r="A771" s="9" t="s">
        <v>18</v>
      </c>
      <c r="B771" s="10"/>
      <c r="C771" s="11">
        <f>SUM(C756:C770)</f>
        <v>520755755.91000003</v>
      </c>
      <c r="D771" s="11">
        <f>SUM(D756:D770)</f>
        <v>454412452.4000001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157326189.88</v>
      </c>
      <c r="D773" s="8">
        <v>37199335.640000001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420822.08</v>
      </c>
      <c r="D775" s="8">
        <v>24278469.309999999</v>
      </c>
    </row>
    <row r="776" spans="1:4" x14ac:dyDescent="0.25">
      <c r="A776" s="6">
        <v>431204</v>
      </c>
      <c r="B776" s="7" t="s">
        <v>97</v>
      </c>
      <c r="C776" s="8"/>
      <c r="D776" s="8">
        <v>275352.38</v>
      </c>
    </row>
    <row r="777" spans="1:4" x14ac:dyDescent="0.25">
      <c r="A777" s="6">
        <v>431205</v>
      </c>
      <c r="B777" s="7" t="s">
        <v>98</v>
      </c>
      <c r="C777" s="8">
        <v>28874049.390000001</v>
      </c>
      <c r="D777" s="8">
        <v>26519483.48</v>
      </c>
    </row>
    <row r="778" spans="1:4" x14ac:dyDescent="0.25">
      <c r="A778" s="6">
        <v>431206</v>
      </c>
      <c r="B778" s="7" t="s">
        <v>99</v>
      </c>
      <c r="C778" s="8">
        <v>447817163.85000002</v>
      </c>
      <c r="D778" s="8">
        <v>365532674.56999999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225237421.43000001</v>
      </c>
      <c r="D780" s="8">
        <v>483607958.35000002</v>
      </c>
    </row>
    <row r="781" spans="1:4" x14ac:dyDescent="0.25">
      <c r="A781" s="6">
        <v>431209</v>
      </c>
      <c r="B781" s="7" t="s">
        <v>102</v>
      </c>
      <c r="C781" s="8">
        <v>29388515.699999999</v>
      </c>
      <c r="D781" s="8">
        <v>33748460.439999998</v>
      </c>
    </row>
    <row r="782" spans="1:4" x14ac:dyDescent="0.25">
      <c r="A782" s="6">
        <v>431210</v>
      </c>
      <c r="B782" s="7" t="s">
        <v>103</v>
      </c>
      <c r="C782" s="8">
        <v>392257.61</v>
      </c>
      <c r="D782" s="8">
        <v>306284.40000000002</v>
      </c>
    </row>
    <row r="783" spans="1:4" x14ac:dyDescent="0.25">
      <c r="A783" s="6">
        <v>431211</v>
      </c>
      <c r="B783" s="7" t="s">
        <v>104</v>
      </c>
      <c r="C783" s="8">
        <v>18241474.68</v>
      </c>
      <c r="D783" s="8">
        <v>26683578.710000001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62801</v>
      </c>
      <c r="D786" s="8">
        <v>62800</v>
      </c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907760695.62000012</v>
      </c>
      <c r="D788" s="11">
        <f>SUM(D773:D787)</f>
        <v>998214397.28000009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65912736.460000001</v>
      </c>
      <c r="D790" s="8">
        <v>107564186.11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18253971.469999999</v>
      </c>
      <c r="D792" s="8">
        <v>1173199.29</v>
      </c>
    </row>
    <row r="793" spans="1:4" x14ac:dyDescent="0.25">
      <c r="A793" s="6">
        <v>431304</v>
      </c>
      <c r="B793" s="7" t="s">
        <v>97</v>
      </c>
      <c r="C793" s="8"/>
      <c r="D793" s="8">
        <v>302887.52</v>
      </c>
    </row>
    <row r="794" spans="1:4" x14ac:dyDescent="0.25">
      <c r="A794" s="6">
        <v>431305</v>
      </c>
      <c r="B794" s="7" t="s">
        <v>98</v>
      </c>
      <c r="C794" s="8">
        <v>21385349.489999998</v>
      </c>
      <c r="D794" s="8">
        <v>27792668.739999998</v>
      </c>
    </row>
    <row r="795" spans="1:4" x14ac:dyDescent="0.25">
      <c r="A795" s="6">
        <v>431306</v>
      </c>
      <c r="B795" s="7" t="s">
        <v>99</v>
      </c>
      <c r="C795" s="8">
        <v>3713406.21</v>
      </c>
      <c r="D795" s="8">
        <v>5963993.3899999997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157849140.80000001</v>
      </c>
      <c r="D797" s="8">
        <v>405267079.47000003</v>
      </c>
    </row>
    <row r="798" spans="1:4" x14ac:dyDescent="0.25">
      <c r="A798" s="6">
        <v>431309</v>
      </c>
      <c r="B798" s="7" t="s">
        <v>102</v>
      </c>
      <c r="C798" s="8">
        <v>13547081.609999999</v>
      </c>
      <c r="D798" s="8">
        <v>24734917.09</v>
      </c>
    </row>
    <row r="799" spans="1:4" x14ac:dyDescent="0.25">
      <c r="A799" s="6">
        <v>431310</v>
      </c>
      <c r="B799" s="7" t="s">
        <v>103</v>
      </c>
      <c r="C799" s="8">
        <v>234576.17</v>
      </c>
      <c r="D799" s="8">
        <v>116495.2</v>
      </c>
    </row>
    <row r="800" spans="1:4" x14ac:dyDescent="0.25">
      <c r="A800" s="6">
        <v>431311</v>
      </c>
      <c r="B800" s="7" t="s">
        <v>104</v>
      </c>
      <c r="C800" s="8">
        <v>2009394.38</v>
      </c>
      <c r="D800" s="8">
        <v>1777658.65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282905656.59000003</v>
      </c>
      <c r="D805" s="24">
        <f>SUM(D790:D804)</f>
        <v>574693085.46000004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277856.03000000003</v>
      </c>
      <c r="D1087" s="8">
        <v>262368.37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15518706.32</v>
      </c>
      <c r="D1092" s="8">
        <v>21013035.690000001</v>
      </c>
    </row>
    <row r="1093" spans="1:4" x14ac:dyDescent="0.25">
      <c r="A1093" s="6">
        <v>450106</v>
      </c>
      <c r="B1093" s="7" t="s">
        <v>300</v>
      </c>
      <c r="C1093" s="8">
        <v>36696226.659999996</v>
      </c>
      <c r="D1093" s="8">
        <v>33000651.449999999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1978403.85</v>
      </c>
      <c r="D1095" s="8">
        <v>2364270.27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54471192.859999999</v>
      </c>
      <c r="D1102" s="11">
        <f>SUM(D1087:D1101)</f>
        <v>56640325.780000009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>
        <v>146085.84</v>
      </c>
    </row>
    <row r="1111" spans="1:4" x14ac:dyDescent="0.25">
      <c r="A1111" s="6">
        <v>450304</v>
      </c>
      <c r="B1111" s="7" t="s">
        <v>314</v>
      </c>
      <c r="C1111" s="8">
        <v>68155353.299999997</v>
      </c>
      <c r="D1111" s="8">
        <v>215428093.5</v>
      </c>
    </row>
    <row r="1112" spans="1:4" ht="15.75" thickBot="1" x14ac:dyDescent="0.3">
      <c r="A1112" s="16">
        <v>450310</v>
      </c>
      <c r="B1112" s="17" t="s">
        <v>38</v>
      </c>
      <c r="C1112" s="8">
        <v>18174889.890000001</v>
      </c>
      <c r="D1112" s="8">
        <v>10157363.15</v>
      </c>
    </row>
    <row r="1113" spans="1:4" ht="15.75" thickBot="1" x14ac:dyDescent="0.3">
      <c r="A1113" s="9" t="s">
        <v>18</v>
      </c>
      <c r="B1113" s="10"/>
      <c r="C1113" s="11">
        <f>SUM(C1108:C1112)</f>
        <v>86330243.189999998</v>
      </c>
      <c r="D1113" s="11">
        <f>SUM(D1108:D1112)</f>
        <v>225731542.49000001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6244890604.6499987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6330202612.6099997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1500000</v>
      </c>
      <c r="D1120" s="8">
        <v>228000</v>
      </c>
    </row>
    <row r="1121" spans="1:4" x14ac:dyDescent="0.25">
      <c r="A1121" s="6">
        <v>510102</v>
      </c>
      <c r="B1121" s="7" t="s">
        <v>319</v>
      </c>
      <c r="C1121" s="8">
        <v>80623305.629999995</v>
      </c>
      <c r="D1121" s="8">
        <v>53480686.340000004</v>
      </c>
    </row>
    <row r="1122" spans="1:4" x14ac:dyDescent="0.25">
      <c r="A1122" s="6">
        <v>510103</v>
      </c>
      <c r="B1122" s="7" t="s">
        <v>320</v>
      </c>
      <c r="C1122" s="8">
        <v>599323.66</v>
      </c>
      <c r="D1122" s="8">
        <v>1341668.8700000001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58763708.530000001</v>
      </c>
      <c r="D1124" s="8">
        <v>106495598.59999999</v>
      </c>
    </row>
    <row r="1125" spans="1:4" ht="15.75" thickBot="1" x14ac:dyDescent="0.3">
      <c r="A1125" s="9" t="s">
        <v>18</v>
      </c>
      <c r="B1125" s="10"/>
      <c r="C1125" s="11">
        <f>SUM(C1120:C1124)</f>
        <v>141486337.81999999</v>
      </c>
      <c r="D1125" s="11">
        <f>SUM(D1120:D1124)</f>
        <v>161545953.81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7618906.8399999999</v>
      </c>
      <c r="D1132" s="8">
        <v>8236511.3700000001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7618906.8399999999</v>
      </c>
      <c r="D1134" s="11">
        <f>SUM(D1127:D1133)</f>
        <v>8236511.3700000001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986446.2</v>
      </c>
      <c r="D1136" s="8">
        <v>1031868.43</v>
      </c>
    </row>
    <row r="1137" spans="1:4" x14ac:dyDescent="0.25">
      <c r="A1137" s="6">
        <v>510302</v>
      </c>
      <c r="B1137" s="7" t="s">
        <v>204</v>
      </c>
      <c r="C1137" s="8">
        <v>275.62</v>
      </c>
      <c r="D1137" s="8">
        <v>1003.22</v>
      </c>
    </row>
    <row r="1138" spans="1:4" x14ac:dyDescent="0.25">
      <c r="A1138" s="6">
        <v>510303</v>
      </c>
      <c r="B1138" s="7" t="s">
        <v>87</v>
      </c>
      <c r="C1138" s="8">
        <v>68843911.390000001</v>
      </c>
      <c r="D1138" s="8">
        <v>76023772.280000001</v>
      </c>
    </row>
    <row r="1139" spans="1:4" x14ac:dyDescent="0.25">
      <c r="A1139" s="6">
        <v>510304</v>
      </c>
      <c r="B1139" s="7" t="s">
        <v>88</v>
      </c>
      <c r="C1139" s="8">
        <v>4427555.66</v>
      </c>
      <c r="D1139" s="8">
        <v>5958030.8799999999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19581166.789999999</v>
      </c>
      <c r="D1145" s="8">
        <v>14368242.220000001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93839355.659999996</v>
      </c>
      <c r="D1147" s="11">
        <f>SUM(D1136:D1146)</f>
        <v>97382917.030000001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4214337.2699999996</v>
      </c>
      <c r="D1149" s="8">
        <v>4315499.6100000003</v>
      </c>
    </row>
    <row r="1150" spans="1:4" x14ac:dyDescent="0.25">
      <c r="A1150" s="6">
        <v>510402</v>
      </c>
      <c r="B1150" s="7" t="s">
        <v>88</v>
      </c>
      <c r="C1150" s="8">
        <v>452586.23999999999</v>
      </c>
      <c r="D1150" s="8">
        <v>520877.6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5747296.8899999997</v>
      </c>
      <c r="D1156" s="8">
        <v>5383922.2599999998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10414220.399999999</v>
      </c>
      <c r="D1158" s="11">
        <f>SUM(D1149:D1157)</f>
        <v>10220299.469999999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896037.77</v>
      </c>
      <c r="D1160" s="8">
        <v>927294.97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6123035.9699999997</v>
      </c>
      <c r="D1167" s="8">
        <v>5098050.62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7019073.7400000002</v>
      </c>
      <c r="D1169" s="11">
        <f>SUM(D1160:D1168)</f>
        <v>6025345.5899999999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1520093.62</v>
      </c>
      <c r="D1183" s="8">
        <v>1597314.54</v>
      </c>
    </row>
    <row r="1184" spans="1:4" x14ac:dyDescent="0.25">
      <c r="A1184" s="6">
        <v>510702</v>
      </c>
      <c r="B1184" s="7" t="s">
        <v>87</v>
      </c>
      <c r="C1184" s="8">
        <v>36160556.659999996</v>
      </c>
      <c r="D1184" s="8">
        <v>37265613.789999999</v>
      </c>
    </row>
    <row r="1185" spans="1:4" x14ac:dyDescent="0.25">
      <c r="A1185" s="6">
        <v>510703</v>
      </c>
      <c r="B1185" s="7" t="s">
        <v>88</v>
      </c>
      <c r="C1185" s="8">
        <v>-6811.96</v>
      </c>
      <c r="D1185" s="8">
        <v>882990.73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58920282.009999998</v>
      </c>
      <c r="D1191" s="8">
        <v>51794510.229999997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96594120.329999983</v>
      </c>
      <c r="D1193" s="11">
        <f>SUM(D1183:D1192)</f>
        <v>91540429.289999992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12455.44</v>
      </c>
      <c r="D1207" s="8">
        <v>1364.46</v>
      </c>
    </row>
    <row r="1208" spans="1:4" x14ac:dyDescent="0.25">
      <c r="A1208" s="6">
        <v>510902</v>
      </c>
      <c r="B1208" s="7" t="s">
        <v>87</v>
      </c>
      <c r="C1208" s="8">
        <v>65609.39</v>
      </c>
      <c r="D1208" s="8">
        <v>2583.09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10403.11</v>
      </c>
      <c r="D1215" s="8">
        <v>9456.24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88467.94</v>
      </c>
      <c r="D1217" s="11">
        <f>SUM(D1207:D1216)</f>
        <v>13403.79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>
        <v>149669.4</v>
      </c>
      <c r="D1221" s="8">
        <v>191843.76</v>
      </c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149669.4</v>
      </c>
      <c r="D1229" s="11">
        <f>SUM(D1219:D1228)</f>
        <v>191843.76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910396.5</v>
      </c>
      <c r="D1232" s="8">
        <v>513901.02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5048734.67</v>
      </c>
      <c r="D1239" s="8">
        <v>4243861.8600000003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5959131.1699999999</v>
      </c>
      <c r="D1241" s="11">
        <f>SUM(D1231:D1240)</f>
        <v>4757762.8800000008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5300644.4800000004</v>
      </c>
      <c r="D1243" s="8">
        <v>4810566.3600000003</v>
      </c>
    </row>
    <row r="1244" spans="1:4" x14ac:dyDescent="0.25">
      <c r="A1244" s="50">
        <v>511202</v>
      </c>
      <c r="B1244" s="7" t="s">
        <v>87</v>
      </c>
      <c r="C1244" s="8">
        <v>8429211.3100000005</v>
      </c>
      <c r="D1244" s="8">
        <v>9356215.1600000001</v>
      </c>
    </row>
    <row r="1245" spans="1:4" x14ac:dyDescent="0.25">
      <c r="A1245" s="50">
        <v>511203</v>
      </c>
      <c r="B1245" s="7" t="s">
        <v>334</v>
      </c>
      <c r="C1245" s="8">
        <v>1920799.21</v>
      </c>
      <c r="D1245" s="8">
        <v>2513610.6800000002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48928065.909999996</v>
      </c>
      <c r="D1251" s="8">
        <v>38176728.259999998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64578720.909999996</v>
      </c>
      <c r="D1253" s="11">
        <f>SUM(D1243:D1252)</f>
        <v>54857120.459999993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463118.46</v>
      </c>
      <c r="D1255" s="8">
        <v>403893.36</v>
      </c>
    </row>
    <row r="1256" spans="1:4" x14ac:dyDescent="0.25">
      <c r="A1256" s="6">
        <v>511302</v>
      </c>
      <c r="B1256" s="7" t="s">
        <v>87</v>
      </c>
      <c r="C1256" s="8">
        <v>1889104.9</v>
      </c>
      <c r="D1256" s="8">
        <v>1996946.61</v>
      </c>
    </row>
    <row r="1257" spans="1:4" x14ac:dyDescent="0.25">
      <c r="A1257" s="6">
        <v>511303</v>
      </c>
      <c r="B1257" s="7" t="s">
        <v>334</v>
      </c>
      <c r="C1257" s="8">
        <v>350515.24</v>
      </c>
      <c r="D1257" s="8">
        <v>461782.41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22419131.329999998</v>
      </c>
      <c r="D1263" s="8">
        <v>18945392.23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25121869.93</v>
      </c>
      <c r="D1265" s="11">
        <f>SUM(D1255:D1264)</f>
        <v>21808014.609999999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41600</v>
      </c>
      <c r="D1267" s="8"/>
    </row>
    <row r="1268" spans="1:4" x14ac:dyDescent="0.25">
      <c r="A1268" s="6">
        <v>511402</v>
      </c>
      <c r="B1268" s="7" t="s">
        <v>339</v>
      </c>
      <c r="C1268" s="8">
        <v>41630726.32</v>
      </c>
      <c r="D1268" s="8">
        <v>47019481.909999996</v>
      </c>
    </row>
    <row r="1269" spans="1:4" x14ac:dyDescent="0.25">
      <c r="A1269" s="6">
        <v>511403</v>
      </c>
      <c r="B1269" s="7" t="s">
        <v>340</v>
      </c>
      <c r="C1269" s="8">
        <v>1704701</v>
      </c>
      <c r="D1269" s="8">
        <v>2854777.05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18229366.07</v>
      </c>
      <c r="D1271" s="8">
        <v>20574332.84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108058601.97</v>
      </c>
      <c r="D1277" s="8">
        <v>120242649.72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169664995.36000001</v>
      </c>
      <c r="D1281" s="11">
        <f>SUM(D1267:D1280)</f>
        <v>190691241.51999998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17429696.719999999</v>
      </c>
      <c r="D1284" s="8">
        <v>26373807.449999999</v>
      </c>
    </row>
    <row r="1285" spans="1:4" x14ac:dyDescent="0.25">
      <c r="A1285" s="6">
        <v>511503</v>
      </c>
      <c r="B1285" s="7" t="s">
        <v>340</v>
      </c>
      <c r="C1285" s="8"/>
      <c r="D1285" s="8">
        <v>95921.1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8539148.2699999996</v>
      </c>
      <c r="D1287" s="8">
        <v>25875856.289999999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25968844.989999998</v>
      </c>
      <c r="D1297" s="11">
        <f>SUM(D1283:D1296)</f>
        <v>52345584.840000004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354000</v>
      </c>
      <c r="D1302" s="8">
        <v>360000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>
        <v>445.5</v>
      </c>
      <c r="D1309" s="8">
        <v>69892</v>
      </c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>
        <v>442692.82</v>
      </c>
      <c r="D1319" s="8">
        <v>191758.32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>
        <v>44444</v>
      </c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>
        <v>3080</v>
      </c>
      <c r="D1326" s="8">
        <v>14084.79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89949.69</v>
      </c>
      <c r="D1330" s="8">
        <v>172228.71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>
        <v>10344.92</v>
      </c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1792</v>
      </c>
      <c r="D1348" s="18">
        <v>81522.05</v>
      </c>
    </row>
    <row r="1349" spans="1:4" ht="15.75" thickBot="1" x14ac:dyDescent="0.3">
      <c r="A1349" s="9" t="s">
        <v>18</v>
      </c>
      <c r="B1349" s="10"/>
      <c r="C1349" s="11">
        <f>SUM(C1299:C1348)</f>
        <v>946748.93</v>
      </c>
      <c r="D1349" s="11">
        <f>SUM(D1299:D1348)</f>
        <v>889485.87000000011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249488747.19999999</v>
      </c>
      <c r="D1612" s="8">
        <v>49688833.170000002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1780698.46</v>
      </c>
      <c r="D1614" s="8">
        <v>74856208.359999999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19029425.57</v>
      </c>
      <c r="D1616" s="8">
        <v>32699377.059999999</v>
      </c>
    </row>
    <row r="1617" spans="1:4" x14ac:dyDescent="0.25">
      <c r="A1617" s="6">
        <v>530106</v>
      </c>
      <c r="B1617" s="7" t="s">
        <v>99</v>
      </c>
      <c r="C1617" s="8">
        <v>456434716.38999999</v>
      </c>
      <c r="D1617" s="8">
        <v>239662887.38999999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103988987.61</v>
      </c>
      <c r="D1619" s="8">
        <v>59697901.130000003</v>
      </c>
    </row>
    <row r="1620" spans="1:4" x14ac:dyDescent="0.25">
      <c r="A1620" s="6">
        <v>530109</v>
      </c>
      <c r="B1620" s="7" t="s">
        <v>102</v>
      </c>
      <c r="C1620" s="8">
        <v>30280615.460000001</v>
      </c>
      <c r="D1620" s="8">
        <v>34059830.399999999</v>
      </c>
    </row>
    <row r="1621" spans="1:4" x14ac:dyDescent="0.25">
      <c r="A1621" s="6">
        <v>530110</v>
      </c>
      <c r="B1621" s="7" t="s">
        <v>103</v>
      </c>
      <c r="C1621" s="8">
        <v>416138.12</v>
      </c>
      <c r="D1621" s="8">
        <v>338411.1</v>
      </c>
    </row>
    <row r="1622" spans="1:4" x14ac:dyDescent="0.25">
      <c r="A1622" s="6">
        <v>530111</v>
      </c>
      <c r="B1622" s="7" t="s">
        <v>104</v>
      </c>
      <c r="C1622" s="8">
        <v>15473857.41</v>
      </c>
      <c r="D1622" s="8">
        <v>18032501.760000002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2360</v>
      </c>
    </row>
    <row r="1627" spans="1:4" ht="15.75" thickBot="1" x14ac:dyDescent="0.3">
      <c r="A1627" s="9" t="s">
        <v>18</v>
      </c>
      <c r="B1627" s="10"/>
      <c r="C1627" s="11">
        <f>SUM(C1612:C1626)</f>
        <v>876893186.22000003</v>
      </c>
      <c r="D1627" s="11">
        <f>SUM(D1612:D1626)</f>
        <v>509038310.37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30827358.760000002</v>
      </c>
      <c r="D1629" s="8">
        <v>35297848.689999998</v>
      </c>
    </row>
    <row r="1630" spans="1:4" x14ac:dyDescent="0.25">
      <c r="A1630" s="6">
        <v>530202</v>
      </c>
      <c r="B1630" s="7" t="s">
        <v>95</v>
      </c>
      <c r="C1630" s="8">
        <v>23920203.82</v>
      </c>
      <c r="D1630" s="8">
        <v>25924056.699999999</v>
      </c>
    </row>
    <row r="1631" spans="1:4" x14ac:dyDescent="0.25">
      <c r="A1631" s="6">
        <v>530203</v>
      </c>
      <c r="B1631" s="7" t="s">
        <v>96</v>
      </c>
      <c r="C1631" s="8">
        <v>2395814.5299999998</v>
      </c>
      <c r="D1631" s="8">
        <v>2076445.55</v>
      </c>
    </row>
    <row r="1632" spans="1:4" x14ac:dyDescent="0.25">
      <c r="A1632" s="6">
        <v>530204</v>
      </c>
      <c r="B1632" s="7" t="s">
        <v>97</v>
      </c>
      <c r="C1632" s="8">
        <v>845901.77</v>
      </c>
      <c r="D1632" s="8">
        <v>1077856.07</v>
      </c>
    </row>
    <row r="1633" spans="1:4" x14ac:dyDescent="0.25">
      <c r="A1633" s="6">
        <v>530205</v>
      </c>
      <c r="B1633" s="7" t="s">
        <v>98</v>
      </c>
      <c r="C1633" s="8">
        <v>9351370.6199999992</v>
      </c>
      <c r="D1633" s="8">
        <v>7618116.5899999999</v>
      </c>
    </row>
    <row r="1634" spans="1:4" x14ac:dyDescent="0.25">
      <c r="A1634" s="6">
        <v>530206</v>
      </c>
      <c r="B1634" s="7" t="s">
        <v>99</v>
      </c>
      <c r="C1634" s="8">
        <v>124736168.26000001</v>
      </c>
      <c r="D1634" s="8">
        <v>123303138.91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12007425.49</v>
      </c>
      <c r="D1636" s="8">
        <v>11958877.710000001</v>
      </c>
    </row>
    <row r="1637" spans="1:4" x14ac:dyDescent="0.25">
      <c r="A1637" s="6">
        <v>530209</v>
      </c>
      <c r="B1637" s="7" t="s">
        <v>102</v>
      </c>
      <c r="C1637" s="8">
        <v>9101003.5500000007</v>
      </c>
      <c r="D1637" s="8">
        <v>10661905.369999999</v>
      </c>
    </row>
    <row r="1638" spans="1:4" x14ac:dyDescent="0.25">
      <c r="A1638" s="6">
        <v>530210</v>
      </c>
      <c r="B1638" s="7" t="s">
        <v>103</v>
      </c>
      <c r="C1638" s="8">
        <v>1494710.28</v>
      </c>
      <c r="D1638" s="8">
        <v>1112442.02</v>
      </c>
    </row>
    <row r="1639" spans="1:4" x14ac:dyDescent="0.25">
      <c r="A1639" s="6">
        <v>530211</v>
      </c>
      <c r="B1639" s="7" t="s">
        <v>104</v>
      </c>
      <c r="C1639" s="8">
        <v>3292558.99</v>
      </c>
      <c r="D1639" s="8">
        <v>3017684.45</v>
      </c>
    </row>
    <row r="1640" spans="1:4" x14ac:dyDescent="0.25">
      <c r="A1640" s="6">
        <v>530212</v>
      </c>
      <c r="B1640" s="7" t="s">
        <v>105</v>
      </c>
      <c r="C1640" s="8">
        <v>1688253.18</v>
      </c>
      <c r="D1640" s="8">
        <v>1311472.19</v>
      </c>
    </row>
    <row r="1641" spans="1:4" x14ac:dyDescent="0.25">
      <c r="A1641" s="6">
        <v>530213</v>
      </c>
      <c r="B1641" s="7" t="s">
        <v>106</v>
      </c>
      <c r="C1641" s="8">
        <v>511646.79</v>
      </c>
      <c r="D1641" s="8">
        <v>219861.14</v>
      </c>
    </row>
    <row r="1642" spans="1:4" x14ac:dyDescent="0.25">
      <c r="A1642" s="6">
        <v>530214</v>
      </c>
      <c r="B1642" s="7" t="s">
        <v>107</v>
      </c>
      <c r="C1642" s="8">
        <v>88373.36</v>
      </c>
      <c r="D1642" s="8">
        <v>46209.35</v>
      </c>
    </row>
    <row r="1643" spans="1:4" ht="15.75" thickBot="1" x14ac:dyDescent="0.3">
      <c r="A1643" s="19">
        <v>530215</v>
      </c>
      <c r="B1643" s="20" t="s">
        <v>108</v>
      </c>
      <c r="C1643" s="8">
        <v>1127712.48</v>
      </c>
      <c r="D1643" s="8">
        <v>1130382.02</v>
      </c>
    </row>
    <row r="1644" spans="1:4" ht="15.75" thickBot="1" x14ac:dyDescent="0.3">
      <c r="A1644" s="9" t="s">
        <v>18</v>
      </c>
      <c r="B1644" s="10"/>
      <c r="C1644" s="11">
        <f>SUM(C1629:C1643)</f>
        <v>221388501.88000003</v>
      </c>
      <c r="D1644" s="11">
        <f>SUM(D1629:D1643)</f>
        <v>224756296.75999999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14119139.48</v>
      </c>
      <c r="D1646" s="8">
        <v>13542369.1</v>
      </c>
    </row>
    <row r="1647" spans="1:4" x14ac:dyDescent="0.25">
      <c r="A1647" s="6">
        <v>530302</v>
      </c>
      <c r="B1647" s="7" t="s">
        <v>95</v>
      </c>
      <c r="C1647" s="8">
        <v>10369622.68</v>
      </c>
      <c r="D1647" s="8">
        <v>9428364.3000000007</v>
      </c>
    </row>
    <row r="1648" spans="1:4" x14ac:dyDescent="0.25">
      <c r="A1648" s="6">
        <v>530303</v>
      </c>
      <c r="B1648" s="7" t="s">
        <v>96</v>
      </c>
      <c r="C1648" s="8">
        <v>830578.19</v>
      </c>
      <c r="D1648" s="8">
        <v>917577.6</v>
      </c>
    </row>
    <row r="1649" spans="1:4" x14ac:dyDescent="0.25">
      <c r="A1649" s="6">
        <v>530304</v>
      </c>
      <c r="B1649" s="7" t="s">
        <v>97</v>
      </c>
      <c r="C1649" s="8">
        <v>431142.46</v>
      </c>
      <c r="D1649" s="8">
        <v>197405.21</v>
      </c>
    </row>
    <row r="1650" spans="1:4" x14ac:dyDescent="0.25">
      <c r="A1650" s="6">
        <v>530305</v>
      </c>
      <c r="B1650" s="7" t="s">
        <v>98</v>
      </c>
      <c r="C1650" s="8">
        <v>1142717.49</v>
      </c>
      <c r="D1650" s="8">
        <v>1079096.49</v>
      </c>
    </row>
    <row r="1651" spans="1:4" x14ac:dyDescent="0.25">
      <c r="A1651" s="6">
        <v>530306</v>
      </c>
      <c r="B1651" s="7" t="s">
        <v>99</v>
      </c>
      <c r="C1651" s="8">
        <v>49321255.560000002</v>
      </c>
      <c r="D1651" s="8">
        <v>47705752.759999998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4783551.08</v>
      </c>
      <c r="D1653" s="8">
        <v>4459508.83</v>
      </c>
    </row>
    <row r="1654" spans="1:4" x14ac:dyDescent="0.25">
      <c r="A1654" s="6">
        <v>530309</v>
      </c>
      <c r="B1654" s="7" t="s">
        <v>102</v>
      </c>
      <c r="C1654" s="8">
        <v>4264762.1100000003</v>
      </c>
      <c r="D1654" s="8">
        <v>3848284.21</v>
      </c>
    </row>
    <row r="1655" spans="1:4" x14ac:dyDescent="0.25">
      <c r="A1655" s="6">
        <v>530310</v>
      </c>
      <c r="B1655" s="7" t="s">
        <v>103</v>
      </c>
      <c r="C1655" s="8">
        <v>444976.81</v>
      </c>
      <c r="D1655" s="8">
        <v>364150.69</v>
      </c>
    </row>
    <row r="1656" spans="1:4" x14ac:dyDescent="0.25">
      <c r="A1656" s="6">
        <v>530311</v>
      </c>
      <c r="B1656" s="7" t="s">
        <v>104</v>
      </c>
      <c r="C1656" s="8">
        <v>1207073.79</v>
      </c>
      <c r="D1656" s="8">
        <v>1330188</v>
      </c>
    </row>
    <row r="1657" spans="1:4" x14ac:dyDescent="0.25">
      <c r="A1657" s="6">
        <v>530312</v>
      </c>
      <c r="B1657" s="7" t="s">
        <v>105</v>
      </c>
      <c r="C1657" s="8">
        <v>524588.88</v>
      </c>
      <c r="D1657" s="8">
        <v>222734.52</v>
      </c>
    </row>
    <row r="1658" spans="1:4" x14ac:dyDescent="0.25">
      <c r="A1658" s="6">
        <v>530313</v>
      </c>
      <c r="B1658" s="7" t="s">
        <v>106</v>
      </c>
      <c r="C1658" s="8">
        <v>87944.45</v>
      </c>
      <c r="D1658" s="8">
        <v>107158.31</v>
      </c>
    </row>
    <row r="1659" spans="1:4" x14ac:dyDescent="0.25">
      <c r="A1659" s="6">
        <v>530314</v>
      </c>
      <c r="B1659" s="7" t="s">
        <v>107</v>
      </c>
      <c r="C1659" s="8">
        <v>18483.740000000002</v>
      </c>
      <c r="D1659" s="8">
        <v>58219.8</v>
      </c>
    </row>
    <row r="1660" spans="1:4" ht="15.75" thickBot="1" x14ac:dyDescent="0.3">
      <c r="A1660" s="19">
        <v>530315</v>
      </c>
      <c r="B1660" s="20" t="s">
        <v>108</v>
      </c>
      <c r="C1660" s="8">
        <v>452153.13</v>
      </c>
      <c r="D1660" s="8">
        <v>554309.47</v>
      </c>
    </row>
    <row r="1661" spans="1:4" ht="15.75" thickBot="1" x14ac:dyDescent="0.3">
      <c r="A1661" s="9" t="s">
        <v>18</v>
      </c>
      <c r="B1661" s="10"/>
      <c r="C1661" s="24">
        <f>SUM(C1646:C1660)</f>
        <v>87997989.849999994</v>
      </c>
      <c r="D1661" s="24">
        <f>SUM(D1646:D1660)</f>
        <v>83815119.289999977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27254887.52</v>
      </c>
      <c r="D1663" s="8">
        <v>24698157.010000002</v>
      </c>
    </row>
    <row r="1664" spans="1:4" x14ac:dyDescent="0.25">
      <c r="A1664" s="6">
        <v>530402</v>
      </c>
      <c r="B1664" s="7" t="s">
        <v>95</v>
      </c>
      <c r="C1664" s="8">
        <v>22873843.870000001</v>
      </c>
      <c r="D1664" s="8">
        <v>18524096.449999999</v>
      </c>
    </row>
    <row r="1665" spans="1:4" x14ac:dyDescent="0.25">
      <c r="A1665" s="6">
        <v>530403</v>
      </c>
      <c r="B1665" s="7" t="s">
        <v>96</v>
      </c>
      <c r="C1665" s="8">
        <v>1998560.51</v>
      </c>
      <c r="D1665" s="8">
        <v>1779309.45</v>
      </c>
    </row>
    <row r="1666" spans="1:4" x14ac:dyDescent="0.25">
      <c r="A1666" s="6">
        <v>530404</v>
      </c>
      <c r="B1666" s="7" t="s">
        <v>97</v>
      </c>
      <c r="C1666" s="8">
        <v>534392.62</v>
      </c>
      <c r="D1666" s="8">
        <v>820788.51</v>
      </c>
    </row>
    <row r="1667" spans="1:4" x14ac:dyDescent="0.25">
      <c r="A1667" s="6">
        <v>530405</v>
      </c>
      <c r="B1667" s="7" t="s">
        <v>98</v>
      </c>
      <c r="C1667" s="8">
        <v>1883673.23</v>
      </c>
      <c r="D1667" s="8">
        <v>1553578.66</v>
      </c>
    </row>
    <row r="1668" spans="1:4" x14ac:dyDescent="0.25">
      <c r="A1668" s="6">
        <v>530406</v>
      </c>
      <c r="B1668" s="7" t="s">
        <v>99</v>
      </c>
      <c r="C1668" s="8">
        <v>43724.959999999999</v>
      </c>
      <c r="D1668" s="8">
        <v>100103.46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5382618.2199999997</v>
      </c>
      <c r="D1670" s="8">
        <v>4052836.16</v>
      </c>
    </row>
    <row r="1671" spans="1:4" x14ac:dyDescent="0.25">
      <c r="A1671" s="6">
        <v>530409</v>
      </c>
      <c r="B1671" s="7" t="s">
        <v>102</v>
      </c>
      <c r="C1671" s="8">
        <v>6738832.8099999996</v>
      </c>
      <c r="D1671" s="8">
        <v>6000586.5700000003</v>
      </c>
    </row>
    <row r="1672" spans="1:4" x14ac:dyDescent="0.25">
      <c r="A1672" s="6">
        <v>530410</v>
      </c>
      <c r="B1672" s="7" t="s">
        <v>103</v>
      </c>
      <c r="C1672" s="8">
        <v>834884.85</v>
      </c>
      <c r="D1672" s="8">
        <v>556170.23</v>
      </c>
    </row>
    <row r="1673" spans="1:4" x14ac:dyDescent="0.25">
      <c r="A1673" s="6">
        <v>530411</v>
      </c>
      <c r="B1673" s="7" t="s">
        <v>104</v>
      </c>
      <c r="C1673" s="8">
        <v>1652588.98</v>
      </c>
      <c r="D1673" s="8">
        <v>1159895.0900000001</v>
      </c>
    </row>
    <row r="1674" spans="1:4" x14ac:dyDescent="0.25">
      <c r="A1674" s="6">
        <v>530412</v>
      </c>
      <c r="B1674" s="7" t="s">
        <v>105</v>
      </c>
      <c r="C1674" s="8">
        <v>1778167.19</v>
      </c>
      <c r="D1674" s="8">
        <v>1343649.57</v>
      </c>
    </row>
    <row r="1675" spans="1:4" x14ac:dyDescent="0.25">
      <c r="A1675" s="6">
        <v>530413</v>
      </c>
      <c r="B1675" s="7" t="s">
        <v>106</v>
      </c>
      <c r="C1675" s="8">
        <v>529404.12</v>
      </c>
      <c r="D1675" s="8">
        <v>230969.62</v>
      </c>
    </row>
    <row r="1676" spans="1:4" x14ac:dyDescent="0.25">
      <c r="A1676" s="6">
        <v>530414</v>
      </c>
      <c r="B1676" s="7" t="s">
        <v>107</v>
      </c>
      <c r="C1676" s="8">
        <v>90494.3</v>
      </c>
      <c r="D1676" s="8">
        <v>47318.45</v>
      </c>
    </row>
    <row r="1677" spans="1:4" ht="15.75" thickBot="1" x14ac:dyDescent="0.3">
      <c r="A1677" s="19">
        <v>530415</v>
      </c>
      <c r="B1677" s="20" t="s">
        <v>108</v>
      </c>
      <c r="C1677" s="8">
        <v>1182774.6200000001</v>
      </c>
      <c r="D1677" s="8">
        <v>1198347.8700000001</v>
      </c>
    </row>
    <row r="1678" spans="1:4" ht="15.75" thickBot="1" x14ac:dyDescent="0.3">
      <c r="A1678" s="9" t="s">
        <v>18</v>
      </c>
      <c r="B1678" s="10"/>
      <c r="C1678" s="52">
        <f>SUM(C1663:C1677)</f>
        <v>72778847.799999997</v>
      </c>
      <c r="D1678" s="52">
        <f>SUM(D1663:D1677)</f>
        <v>62065807.100000001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36727503.920000002</v>
      </c>
      <c r="D1680" s="8">
        <v>43680880.869999997</v>
      </c>
    </row>
    <row r="1681" spans="1:4" x14ac:dyDescent="0.25">
      <c r="A1681" s="6">
        <v>530502</v>
      </c>
      <c r="B1681" s="7" t="s">
        <v>95</v>
      </c>
      <c r="C1681" s="8">
        <v>52384599.729999997</v>
      </c>
      <c r="D1681" s="8">
        <v>63027761.57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>
        <v>11054313.310000001</v>
      </c>
      <c r="D1688" s="8">
        <v>9334849.75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100166416.96000001</v>
      </c>
      <c r="D1695" s="21">
        <f>SUM(D1680:D1694)</f>
        <v>116043492.19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118234914.48</v>
      </c>
      <c r="D1697" s="8">
        <v>133430169.90000001</v>
      </c>
    </row>
    <row r="1698" spans="1:4" x14ac:dyDescent="0.25">
      <c r="A1698" s="6">
        <v>530602</v>
      </c>
      <c r="B1698" s="7" t="s">
        <v>95</v>
      </c>
      <c r="C1698" s="8">
        <v>144023554.38999999</v>
      </c>
      <c r="D1698" s="8">
        <v>164974724.06999999</v>
      </c>
    </row>
    <row r="1699" spans="1:4" x14ac:dyDescent="0.25">
      <c r="A1699" s="6">
        <v>530603</v>
      </c>
      <c r="B1699" s="7" t="s">
        <v>96</v>
      </c>
      <c r="C1699" s="8">
        <v>12492301.210000001</v>
      </c>
      <c r="D1699" s="8">
        <v>10481964.27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32359621.219999999</v>
      </c>
      <c r="D1701" s="8">
        <v>26838460.719999999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396846.09</v>
      </c>
      <c r="D1704" s="8">
        <v>433498.02</v>
      </c>
    </row>
    <row r="1705" spans="1:4" x14ac:dyDescent="0.25">
      <c r="A1705" s="6">
        <v>530609</v>
      </c>
      <c r="B1705" s="7" t="s">
        <v>102</v>
      </c>
      <c r="C1705" s="8">
        <v>29730351.190000001</v>
      </c>
      <c r="D1705" s="8">
        <v>21781290.870000001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>
        <v>11113540.279999999</v>
      </c>
      <c r="D1708" s="8">
        <v>8397806.8399999999</v>
      </c>
    </row>
    <row r="1709" spans="1:4" x14ac:dyDescent="0.25">
      <c r="A1709" s="6">
        <v>530613</v>
      </c>
      <c r="B1709" s="7" t="s">
        <v>106</v>
      </c>
      <c r="C1709" s="8">
        <v>3308775.79</v>
      </c>
      <c r="D1709" s="8">
        <v>1443560.27</v>
      </c>
    </row>
    <row r="1710" spans="1:4" x14ac:dyDescent="0.25">
      <c r="A1710" s="6">
        <v>530614</v>
      </c>
      <c r="B1710" s="7" t="s">
        <v>107</v>
      </c>
      <c r="C1710" s="8">
        <v>565589.36</v>
      </c>
      <c r="D1710" s="8">
        <v>295739.71000000002</v>
      </c>
    </row>
    <row r="1711" spans="1:4" ht="15.75" thickBot="1" x14ac:dyDescent="0.3">
      <c r="A1711" s="19">
        <v>530615</v>
      </c>
      <c r="B1711" s="20" t="s">
        <v>108</v>
      </c>
      <c r="C1711" s="8">
        <v>7370866.5999999996</v>
      </c>
      <c r="D1711" s="8">
        <v>7489673.5499999998</v>
      </c>
    </row>
    <row r="1712" spans="1:4" ht="15.75" thickBot="1" x14ac:dyDescent="0.3">
      <c r="A1712" s="9" t="s">
        <v>18</v>
      </c>
      <c r="B1712" s="10"/>
      <c r="C1712" s="11">
        <f>SUM(C1697:C1711)</f>
        <v>359596360.60999995</v>
      </c>
      <c r="D1712" s="11">
        <f>SUM(D1697:D1711)</f>
        <v>375566888.21999997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49558744.469999999</v>
      </c>
      <c r="D1714" s="8">
        <v>14384254.369999999</v>
      </c>
    </row>
    <row r="1715" spans="1:4" x14ac:dyDescent="0.25">
      <c r="A1715" s="6">
        <v>530702</v>
      </c>
      <c r="B1715" s="7" t="s">
        <v>95</v>
      </c>
      <c r="C1715" s="8">
        <v>60571078.799999997</v>
      </c>
      <c r="D1715" s="8">
        <v>17656973.289999999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6667372.4100000001</v>
      </c>
      <c r="D1717" s="8">
        <v>21255203.510000002</v>
      </c>
    </row>
    <row r="1718" spans="1:4" x14ac:dyDescent="0.25">
      <c r="A1718" s="6">
        <v>530705</v>
      </c>
      <c r="B1718" s="7" t="s">
        <v>98</v>
      </c>
      <c r="C1718" s="8">
        <v>1371296.13</v>
      </c>
      <c r="D1718" s="8">
        <v>1457871.14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15279983.33</v>
      </c>
      <c r="D1721" s="8">
        <v>2705961.91</v>
      </c>
    </row>
    <row r="1722" spans="1:4" x14ac:dyDescent="0.25">
      <c r="A1722" s="6">
        <v>530709</v>
      </c>
      <c r="B1722" s="7" t="s">
        <v>102</v>
      </c>
      <c r="C1722" s="8">
        <v>3425.16</v>
      </c>
      <c r="D1722" s="8">
        <v>191424.53</v>
      </c>
    </row>
    <row r="1723" spans="1:4" x14ac:dyDescent="0.25">
      <c r="A1723" s="6">
        <v>530710</v>
      </c>
      <c r="B1723" s="7" t="s">
        <v>103</v>
      </c>
      <c r="C1723" s="8">
        <v>5915689.9800000004</v>
      </c>
      <c r="D1723" s="8">
        <v>899249.1</v>
      </c>
    </row>
    <row r="1724" spans="1:4" x14ac:dyDescent="0.25">
      <c r="A1724" s="6">
        <v>530711</v>
      </c>
      <c r="B1724" s="7" t="s">
        <v>104</v>
      </c>
      <c r="C1724" s="8">
        <v>17907569.649999999</v>
      </c>
      <c r="D1724" s="8">
        <v>12673567.689999999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157275159.92999998</v>
      </c>
      <c r="D1729" s="11">
        <f>SUM(D1714:D1728)</f>
        <v>71224505.540000007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216664429.86000001</v>
      </c>
      <c r="D1731" s="8">
        <v>181451665.34999999</v>
      </c>
    </row>
    <row r="1732" spans="1:4" x14ac:dyDescent="0.25">
      <c r="A1732" s="6">
        <v>530802</v>
      </c>
      <c r="B1732" s="7" t="s">
        <v>95</v>
      </c>
      <c r="C1732" s="8">
        <v>264595739.19</v>
      </c>
      <c r="D1732" s="8">
        <v>221285865.13</v>
      </c>
    </row>
    <row r="1733" spans="1:4" x14ac:dyDescent="0.25">
      <c r="A1733" s="6">
        <v>530803</v>
      </c>
      <c r="B1733" s="7" t="s">
        <v>96</v>
      </c>
      <c r="C1733" s="8">
        <v>11706647.640000001</v>
      </c>
      <c r="D1733" s="8">
        <v>11015073.84</v>
      </c>
    </row>
    <row r="1734" spans="1:4" x14ac:dyDescent="0.25">
      <c r="A1734" s="6">
        <v>530804</v>
      </c>
      <c r="B1734" s="7" t="s">
        <v>97</v>
      </c>
      <c r="C1734" s="8">
        <v>7039541.0499999998</v>
      </c>
      <c r="D1734" s="8">
        <v>3930093.95</v>
      </c>
    </row>
    <row r="1735" spans="1:4" x14ac:dyDescent="0.25">
      <c r="A1735" s="6">
        <v>530805</v>
      </c>
      <c r="B1735" s="7" t="s">
        <v>98</v>
      </c>
      <c r="C1735" s="8">
        <v>19001966.41</v>
      </c>
      <c r="D1735" s="8">
        <v>14182479.75</v>
      </c>
    </row>
    <row r="1736" spans="1:4" x14ac:dyDescent="0.25">
      <c r="A1736" s="6">
        <v>530806</v>
      </c>
      <c r="B1736" s="7" t="s">
        <v>99</v>
      </c>
      <c r="C1736" s="8">
        <v>-7805.03</v>
      </c>
      <c r="D1736" s="8">
        <v>855089.16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52775859.439999998</v>
      </c>
      <c r="D1738" s="8">
        <v>41251852.82</v>
      </c>
    </row>
    <row r="1739" spans="1:4" x14ac:dyDescent="0.25">
      <c r="A1739" s="6">
        <v>530809</v>
      </c>
      <c r="B1739" s="7" t="s">
        <v>102</v>
      </c>
      <c r="C1739" s="8">
        <v>26586012.57</v>
      </c>
      <c r="D1739" s="8">
        <v>35290125.670000002</v>
      </c>
    </row>
    <row r="1740" spans="1:4" x14ac:dyDescent="0.25">
      <c r="A1740" s="6">
        <v>530810</v>
      </c>
      <c r="B1740" s="7" t="s">
        <v>103</v>
      </c>
      <c r="C1740" s="8">
        <v>12052165.380000001</v>
      </c>
      <c r="D1740" s="8">
        <v>11082233.93</v>
      </c>
    </row>
    <row r="1741" spans="1:4" x14ac:dyDescent="0.25">
      <c r="A1741" s="6">
        <v>530811</v>
      </c>
      <c r="B1741" s="7" t="s">
        <v>104</v>
      </c>
      <c r="C1741" s="8">
        <v>10929185.960000001</v>
      </c>
      <c r="D1741" s="8">
        <v>6034670.4400000004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17181.36</v>
      </c>
      <c r="D1745" s="8"/>
    </row>
    <row r="1746" spans="1:4" ht="15.75" thickBot="1" x14ac:dyDescent="0.3">
      <c r="A1746" s="9" t="s">
        <v>18</v>
      </c>
      <c r="B1746" s="10"/>
      <c r="C1746" s="24">
        <f>SUM(C1731:C1745)</f>
        <v>621360923.83000016</v>
      </c>
      <c r="D1746" s="24">
        <f>SUM(D1731:D1745)</f>
        <v>526379150.04000002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>
        <v>3944257.73</v>
      </c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12082777.060000001</v>
      </c>
      <c r="D1753" s="8">
        <v>10093687.560000001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>
        <v>15116129.51</v>
      </c>
      <c r="D1755" s="8">
        <v>574984.02</v>
      </c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>
        <v>26049.599999999999</v>
      </c>
      <c r="D1757" s="8">
        <v>31406.639999999999</v>
      </c>
    </row>
    <row r="1758" spans="1:4" x14ac:dyDescent="0.25">
      <c r="A1758" s="6">
        <v>530911</v>
      </c>
      <c r="B1758" s="7" t="s">
        <v>104</v>
      </c>
      <c r="C1758" s="8">
        <v>243268.62</v>
      </c>
      <c r="D1758" s="8">
        <v>259475.94</v>
      </c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>
        <v>46785.599999999999</v>
      </c>
      <c r="D1762" s="8">
        <v>68727.42</v>
      </c>
    </row>
    <row r="1763" spans="1:4" ht="15.75" thickBot="1" x14ac:dyDescent="0.3">
      <c r="A1763" s="9" t="s">
        <v>18</v>
      </c>
      <c r="B1763" s="10"/>
      <c r="C1763" s="21">
        <f>SUM(C1748:C1762)</f>
        <v>27515010.390000004</v>
      </c>
      <c r="D1763" s="21">
        <f>SUM(D1748:D1762)</f>
        <v>14972539.310000001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65916411.119999997</v>
      </c>
      <c r="D1766" s="8">
        <v>56006651.880000003</v>
      </c>
    </row>
    <row r="1767" spans="1:4" x14ac:dyDescent="0.25">
      <c r="A1767" s="6">
        <v>531003</v>
      </c>
      <c r="B1767" s="7" t="s">
        <v>96</v>
      </c>
      <c r="C1767" s="8">
        <v>1519200</v>
      </c>
      <c r="D1767" s="8">
        <v>1105232.82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3994559.94</v>
      </c>
      <c r="D1769" s="8">
        <v>3418472.88</v>
      </c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71430171.060000002</v>
      </c>
      <c r="D1780" s="11">
        <f>SUM(D1765:D1779)</f>
        <v>60530357.580000006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185347401.53999999</v>
      </c>
      <c r="D1782" s="8">
        <v>170910447.41</v>
      </c>
    </row>
    <row r="1783" spans="1:4" x14ac:dyDescent="0.25">
      <c r="A1783" s="6">
        <v>531102</v>
      </c>
      <c r="B1783" s="7" t="s">
        <v>95</v>
      </c>
      <c r="C1783" s="8">
        <v>221662809.56</v>
      </c>
      <c r="D1783" s="8">
        <v>200773798.34999999</v>
      </c>
    </row>
    <row r="1784" spans="1:4" x14ac:dyDescent="0.25">
      <c r="A1784" s="6">
        <v>531103</v>
      </c>
      <c r="B1784" s="7" t="s">
        <v>96</v>
      </c>
      <c r="C1784" s="8">
        <v>13010857.4</v>
      </c>
      <c r="D1784" s="8">
        <v>11394004.91</v>
      </c>
    </row>
    <row r="1785" spans="1:4" x14ac:dyDescent="0.25">
      <c r="A1785" s="6">
        <v>531104</v>
      </c>
      <c r="B1785" s="7" t="s">
        <v>97</v>
      </c>
      <c r="C1785" s="8">
        <v>5482765.4800000004</v>
      </c>
      <c r="D1785" s="8">
        <v>10074119.029999999</v>
      </c>
    </row>
    <row r="1786" spans="1:4" x14ac:dyDescent="0.25">
      <c r="A1786" s="6">
        <v>531105</v>
      </c>
      <c r="B1786" s="7" t="s">
        <v>98</v>
      </c>
      <c r="C1786" s="8">
        <v>11015361.75</v>
      </c>
      <c r="D1786" s="8">
        <v>8805999.0500000007</v>
      </c>
    </row>
    <row r="1787" spans="1:4" x14ac:dyDescent="0.25">
      <c r="A1787" s="6">
        <v>531106</v>
      </c>
      <c r="B1787" s="7" t="s">
        <v>99</v>
      </c>
      <c r="C1787" s="8">
        <v>298627074.60000002</v>
      </c>
      <c r="D1787" s="8">
        <v>292262013.97000003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46354222.350000001</v>
      </c>
      <c r="D1789" s="8">
        <v>35522154.399999999</v>
      </c>
    </row>
    <row r="1790" spans="1:4" x14ac:dyDescent="0.25">
      <c r="A1790" s="6">
        <v>531109</v>
      </c>
      <c r="B1790" s="7" t="s">
        <v>102</v>
      </c>
      <c r="C1790" s="8">
        <v>28773680.960000001</v>
      </c>
      <c r="D1790" s="8">
        <v>29610469.440000001</v>
      </c>
    </row>
    <row r="1791" spans="1:4" x14ac:dyDescent="0.25">
      <c r="A1791" s="6">
        <v>531110</v>
      </c>
      <c r="B1791" s="7" t="s">
        <v>103</v>
      </c>
      <c r="C1791" s="8">
        <v>8802245.2899999991</v>
      </c>
      <c r="D1791" s="8">
        <v>6165360.0700000003</v>
      </c>
    </row>
    <row r="1792" spans="1:4" x14ac:dyDescent="0.25">
      <c r="A1792" s="6">
        <v>531111</v>
      </c>
      <c r="B1792" s="7" t="s">
        <v>104</v>
      </c>
      <c r="C1792" s="8">
        <v>18169921.02</v>
      </c>
      <c r="D1792" s="8">
        <v>13799989.689999999</v>
      </c>
    </row>
    <row r="1793" spans="1:4" x14ac:dyDescent="0.25">
      <c r="A1793" s="6">
        <v>531112</v>
      </c>
      <c r="B1793" s="7" t="s">
        <v>105</v>
      </c>
      <c r="C1793" s="8">
        <v>5556770.6900000004</v>
      </c>
      <c r="D1793" s="8">
        <v>4198903.16</v>
      </c>
    </row>
    <row r="1794" spans="1:4" x14ac:dyDescent="0.25">
      <c r="A1794" s="6">
        <v>531113</v>
      </c>
      <c r="B1794" s="7" t="s">
        <v>106</v>
      </c>
      <c r="C1794" s="8">
        <v>1654388.01</v>
      </c>
      <c r="D1794" s="8">
        <v>721780.18</v>
      </c>
    </row>
    <row r="1795" spans="1:4" x14ac:dyDescent="0.25">
      <c r="A1795" s="6">
        <v>531114</v>
      </c>
      <c r="B1795" s="7" t="s">
        <v>107</v>
      </c>
      <c r="C1795" s="8">
        <v>282794.65999999997</v>
      </c>
      <c r="D1795" s="8">
        <v>147869.88</v>
      </c>
    </row>
    <row r="1796" spans="1:4" ht="15.75" thickBot="1" x14ac:dyDescent="0.3">
      <c r="A1796" s="19">
        <v>531115</v>
      </c>
      <c r="B1796" s="20" t="s">
        <v>108</v>
      </c>
      <c r="C1796" s="8">
        <v>3692305.98</v>
      </c>
      <c r="D1796" s="8">
        <v>3744836.13</v>
      </c>
    </row>
    <row r="1797" spans="1:4" ht="15.75" thickBot="1" x14ac:dyDescent="0.3">
      <c r="A1797" s="9" t="s">
        <v>18</v>
      </c>
      <c r="B1797" s="10"/>
      <c r="C1797" s="11">
        <f>SUM(C1782:C1796)</f>
        <v>848432599.29000008</v>
      </c>
      <c r="D1797" s="11">
        <f>SUM(D1782:D1796)</f>
        <v>788131745.67000008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149178788.19999999</v>
      </c>
      <c r="D1799" s="8">
        <v>124124529.90000001</v>
      </c>
    </row>
    <row r="1800" spans="1:4" x14ac:dyDescent="0.25">
      <c r="A1800" s="6">
        <v>531202</v>
      </c>
      <c r="B1800" s="7" t="s">
        <v>95</v>
      </c>
      <c r="C1800" s="8">
        <v>209180790.38</v>
      </c>
      <c r="D1800" s="8">
        <v>173069121.59999999</v>
      </c>
    </row>
    <row r="1801" spans="1:4" x14ac:dyDescent="0.25">
      <c r="A1801" s="6">
        <v>531203</v>
      </c>
      <c r="B1801" s="7" t="s">
        <v>96</v>
      </c>
      <c r="C1801" s="8">
        <v>10618611.539999999</v>
      </c>
      <c r="D1801" s="8">
        <v>9366484.6899999995</v>
      </c>
    </row>
    <row r="1802" spans="1:4" x14ac:dyDescent="0.25">
      <c r="A1802" s="6">
        <v>531204</v>
      </c>
      <c r="B1802" s="7" t="s">
        <v>97</v>
      </c>
      <c r="C1802" s="8">
        <v>10074118.98</v>
      </c>
      <c r="D1802" s="8">
        <v>2408292.13</v>
      </c>
    </row>
    <row r="1803" spans="1:4" x14ac:dyDescent="0.25">
      <c r="A1803" s="6">
        <v>531205</v>
      </c>
      <c r="B1803" s="7" t="s">
        <v>98</v>
      </c>
      <c r="C1803" s="8">
        <v>6884592.6699999999</v>
      </c>
      <c r="D1803" s="8">
        <v>6383222.4299999997</v>
      </c>
    </row>
    <row r="1804" spans="1:4" x14ac:dyDescent="0.25">
      <c r="A1804" s="6">
        <v>531206</v>
      </c>
      <c r="B1804" s="7" t="s">
        <v>99</v>
      </c>
      <c r="C1804" s="8">
        <v>4379510.6900000004</v>
      </c>
      <c r="D1804" s="8">
        <v>3828122.34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17986518.75</v>
      </c>
      <c r="D1806" s="8">
        <v>22310892.210000001</v>
      </c>
    </row>
    <row r="1807" spans="1:4" x14ac:dyDescent="0.25">
      <c r="A1807" s="6">
        <v>531209</v>
      </c>
      <c r="B1807" s="7" t="s">
        <v>102</v>
      </c>
      <c r="C1807" s="8">
        <v>26639076.460000001</v>
      </c>
      <c r="D1807" s="8">
        <v>26593785.850000001</v>
      </c>
    </row>
    <row r="1808" spans="1:4" x14ac:dyDescent="0.25">
      <c r="A1808" s="6">
        <v>531210</v>
      </c>
      <c r="B1808" s="7" t="s">
        <v>103</v>
      </c>
      <c r="C1808" s="8">
        <v>4805155.78</v>
      </c>
      <c r="D1808" s="8">
        <v>4523635.8899999997</v>
      </c>
    </row>
    <row r="1809" spans="1:4" x14ac:dyDescent="0.25">
      <c r="A1809" s="6">
        <v>531211</v>
      </c>
      <c r="B1809" s="7" t="s">
        <v>104</v>
      </c>
      <c r="C1809" s="8">
        <v>7587085.5499999998</v>
      </c>
      <c r="D1809" s="8">
        <v>7843250.6799999997</v>
      </c>
    </row>
    <row r="1810" spans="1:4" x14ac:dyDescent="0.25">
      <c r="A1810" s="6">
        <v>531212</v>
      </c>
      <c r="B1810" s="7" t="s">
        <v>105</v>
      </c>
      <c r="C1810" s="8">
        <v>3359122.85</v>
      </c>
      <c r="D1810" s="8">
        <v>1525481.89</v>
      </c>
    </row>
    <row r="1811" spans="1:4" x14ac:dyDescent="0.25">
      <c r="A1811" s="6">
        <v>531213</v>
      </c>
      <c r="B1811" s="7" t="s">
        <v>106</v>
      </c>
      <c r="C1811" s="8">
        <v>577424.13</v>
      </c>
      <c r="D1811" s="8">
        <v>722235.84</v>
      </c>
    </row>
    <row r="1812" spans="1:4" x14ac:dyDescent="0.25">
      <c r="A1812" s="6">
        <v>531214</v>
      </c>
      <c r="B1812" s="7" t="s">
        <v>107</v>
      </c>
      <c r="C1812" s="8">
        <v>118295.9</v>
      </c>
      <c r="D1812" s="8">
        <v>388771.52</v>
      </c>
    </row>
    <row r="1813" spans="1:4" ht="15.75" thickBot="1" x14ac:dyDescent="0.3">
      <c r="A1813" s="19">
        <v>531215</v>
      </c>
      <c r="B1813" s="20" t="s">
        <v>108</v>
      </c>
      <c r="C1813" s="8">
        <v>3023360.12</v>
      </c>
      <c r="D1813" s="8">
        <v>3277422.56</v>
      </c>
    </row>
    <row r="1814" spans="1:4" ht="15.75" thickBot="1" x14ac:dyDescent="0.3">
      <c r="A1814" s="9" t="s">
        <v>18</v>
      </c>
      <c r="B1814" s="10"/>
      <c r="C1814" s="11">
        <f>SUM(C1799:C1813)</f>
        <v>454412452</v>
      </c>
      <c r="D1814" s="11">
        <f>SUM(D1799:D1813)</f>
        <v>386365249.52999991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76003083.640000001</v>
      </c>
      <c r="D1816" s="8">
        <v>113715383.87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23912366.739999998</v>
      </c>
      <c r="D1818" s="8">
        <v>1955332.16</v>
      </c>
    </row>
    <row r="1819" spans="1:4" x14ac:dyDescent="0.25">
      <c r="A1819" s="6">
        <v>531304</v>
      </c>
      <c r="B1819" s="7" t="s">
        <v>97</v>
      </c>
      <c r="C1819" s="8"/>
      <c r="D1819" s="8">
        <v>302887.52</v>
      </c>
    </row>
    <row r="1820" spans="1:4" x14ac:dyDescent="0.25">
      <c r="A1820" s="6">
        <v>531305</v>
      </c>
      <c r="B1820" s="7" t="s">
        <v>98</v>
      </c>
      <c r="C1820" s="8">
        <v>28767867.140000001</v>
      </c>
      <c r="D1820" s="8">
        <v>33485234.77</v>
      </c>
    </row>
    <row r="1821" spans="1:4" x14ac:dyDescent="0.25">
      <c r="A1821" s="6">
        <v>531306</v>
      </c>
      <c r="B1821" s="7" t="s">
        <v>99</v>
      </c>
      <c r="C1821" s="8">
        <v>448038579.70999998</v>
      </c>
      <c r="D1821" s="8">
        <v>401950032.10000002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211135116.16</v>
      </c>
      <c r="D1823" s="8">
        <v>445032950.31</v>
      </c>
    </row>
    <row r="1824" spans="1:4" x14ac:dyDescent="0.25">
      <c r="A1824" s="6">
        <v>531309</v>
      </c>
      <c r="B1824" s="7" t="s">
        <v>102</v>
      </c>
      <c r="C1824" s="8">
        <v>15153349.449999999</v>
      </c>
      <c r="D1824" s="8">
        <v>26491452.300000001</v>
      </c>
    </row>
    <row r="1825" spans="1:4" x14ac:dyDescent="0.25">
      <c r="A1825" s="6">
        <v>531310</v>
      </c>
      <c r="B1825" s="7" t="s">
        <v>103</v>
      </c>
      <c r="C1825" s="8">
        <v>596941.43999999994</v>
      </c>
      <c r="D1825" s="8">
        <v>597995.21</v>
      </c>
    </row>
    <row r="1826" spans="1:4" x14ac:dyDescent="0.25">
      <c r="A1826" s="6">
        <v>531311</v>
      </c>
      <c r="B1826" s="7" t="s">
        <v>104</v>
      </c>
      <c r="C1826" s="8">
        <v>19229644.84</v>
      </c>
      <c r="D1826" s="8">
        <v>26058946.48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62800</v>
      </c>
      <c r="D1829" s="8">
        <v>62800</v>
      </c>
    </row>
    <row r="1830" spans="1:4" ht="15.75" thickBot="1" x14ac:dyDescent="0.3">
      <c r="A1830" s="19">
        <v>531315</v>
      </c>
      <c r="B1830" s="20" t="s">
        <v>108</v>
      </c>
      <c r="C1830" s="8">
        <v>1.02</v>
      </c>
      <c r="D1830" s="8">
        <v>1.03</v>
      </c>
    </row>
    <row r="1831" spans="1:4" ht="15.75" thickBot="1" x14ac:dyDescent="0.3">
      <c r="A1831" s="9" t="s">
        <v>18</v>
      </c>
      <c r="B1831" s="10"/>
      <c r="C1831" s="11">
        <f>SUM(C1816:C1830)</f>
        <v>822899750.1400001</v>
      </c>
      <c r="D1831" s="11">
        <f>SUM(D1816:D1830)</f>
        <v>1049653015.75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147910101.91</v>
      </c>
      <c r="D1833" s="8">
        <v>33663169.329999998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252493.25</v>
      </c>
      <c r="D1835" s="8">
        <v>21217068.859999999</v>
      </c>
    </row>
    <row r="1836" spans="1:4" x14ac:dyDescent="0.25">
      <c r="A1836" s="6">
        <v>531404</v>
      </c>
      <c r="B1836" s="7" t="s">
        <v>97</v>
      </c>
      <c r="C1836" s="8"/>
      <c r="D1836" s="8">
        <v>275352.38</v>
      </c>
    </row>
    <row r="1837" spans="1:4" x14ac:dyDescent="0.25">
      <c r="A1837" s="6">
        <v>531405</v>
      </c>
      <c r="B1837" s="7" t="s">
        <v>98</v>
      </c>
      <c r="C1837" s="8">
        <v>24755831.629999999</v>
      </c>
      <c r="D1837" s="8">
        <v>22095503.289999999</v>
      </c>
    </row>
    <row r="1838" spans="1:4" x14ac:dyDescent="0.25">
      <c r="A1838" s="6">
        <v>531406</v>
      </c>
      <c r="B1838" s="7" t="s">
        <v>99</v>
      </c>
      <c r="C1838" s="8">
        <v>2840159.96</v>
      </c>
      <c r="D1838" s="8">
        <v>402215.75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177084264.31999999</v>
      </c>
      <c r="D1840" s="8">
        <v>447666783.02999997</v>
      </c>
    </row>
    <row r="1841" spans="1:4" x14ac:dyDescent="0.25">
      <c r="A1841" s="6">
        <v>531409</v>
      </c>
      <c r="B1841" s="7" t="s">
        <v>102</v>
      </c>
      <c r="C1841" s="8">
        <v>28789837.760000002</v>
      </c>
      <c r="D1841" s="8">
        <v>32582257.239999998</v>
      </c>
    </row>
    <row r="1842" spans="1:4" x14ac:dyDescent="0.25">
      <c r="A1842" s="6">
        <v>531410</v>
      </c>
      <c r="B1842" s="7" t="s">
        <v>103</v>
      </c>
      <c r="C1842" s="8">
        <v>125947.5</v>
      </c>
      <c r="D1842" s="8">
        <v>105884.4</v>
      </c>
    </row>
    <row r="1843" spans="1:4" x14ac:dyDescent="0.25">
      <c r="A1843" s="6">
        <v>531411</v>
      </c>
      <c r="B1843" s="7" t="s">
        <v>104</v>
      </c>
      <c r="C1843" s="8">
        <v>8150.91</v>
      </c>
      <c r="D1843" s="8">
        <v>2413059.85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381766787.24000001</v>
      </c>
      <c r="D1848" s="11">
        <f>SUM(D1833:D1847)</f>
        <v>560421294.13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137682315.13</v>
      </c>
      <c r="D1867" s="8">
        <v>128260165.04000001</v>
      </c>
    </row>
    <row r="1868" spans="1:4" x14ac:dyDescent="0.25">
      <c r="A1868" s="6">
        <v>531602</v>
      </c>
      <c r="B1868" s="7" t="s">
        <v>348</v>
      </c>
      <c r="C1868" s="8">
        <v>84282.32</v>
      </c>
      <c r="D1868" s="8">
        <v>2308189.04</v>
      </c>
    </row>
    <row r="1869" spans="1:4" x14ac:dyDescent="0.25">
      <c r="A1869" s="6">
        <v>531603</v>
      </c>
      <c r="B1869" s="7" t="s">
        <v>349</v>
      </c>
      <c r="C1869" s="8">
        <v>5749998</v>
      </c>
      <c r="D1869" s="8">
        <v>5001020.57</v>
      </c>
    </row>
    <row r="1870" spans="1:4" x14ac:dyDescent="0.25">
      <c r="A1870" s="6">
        <v>531604</v>
      </c>
      <c r="B1870" s="7" t="s">
        <v>351</v>
      </c>
      <c r="C1870" s="8">
        <v>2324213.0699999998</v>
      </c>
      <c r="D1870" s="8">
        <v>1649243.91</v>
      </c>
    </row>
    <row r="1871" spans="1:4" x14ac:dyDescent="0.25">
      <c r="A1871" s="6">
        <v>531605</v>
      </c>
      <c r="B1871" s="7" t="s">
        <v>352</v>
      </c>
      <c r="C1871" s="8">
        <v>645275.87</v>
      </c>
      <c r="D1871" s="8">
        <v>556324.82999999996</v>
      </c>
    </row>
    <row r="1872" spans="1:4" x14ac:dyDescent="0.25">
      <c r="A1872" s="6">
        <v>531606</v>
      </c>
      <c r="B1872" s="7" t="s">
        <v>353</v>
      </c>
      <c r="C1872" s="8">
        <v>49543765.32</v>
      </c>
      <c r="D1872" s="8">
        <v>45308520</v>
      </c>
    </row>
    <row r="1873" spans="1:4" x14ac:dyDescent="0.25">
      <c r="A1873" s="6">
        <v>531607</v>
      </c>
      <c r="B1873" s="7" t="s">
        <v>354</v>
      </c>
      <c r="C1873" s="8">
        <v>11817912.439999999</v>
      </c>
      <c r="D1873" s="8">
        <v>11031601</v>
      </c>
    </row>
    <row r="1874" spans="1:4" x14ac:dyDescent="0.25">
      <c r="A1874" s="6">
        <v>531608</v>
      </c>
      <c r="B1874" s="7" t="s">
        <v>355</v>
      </c>
      <c r="C1874" s="8">
        <v>11840497.560000001</v>
      </c>
      <c r="D1874" s="8">
        <v>7407116</v>
      </c>
    </row>
    <row r="1875" spans="1:4" x14ac:dyDescent="0.25">
      <c r="A1875" s="6">
        <v>531609</v>
      </c>
      <c r="B1875" s="7" t="s">
        <v>356</v>
      </c>
      <c r="C1875" s="8">
        <v>5424731.3700000001</v>
      </c>
      <c r="D1875" s="8">
        <v>996338.63</v>
      </c>
    </row>
    <row r="1876" spans="1:4" x14ac:dyDescent="0.25">
      <c r="A1876" s="6">
        <v>531610</v>
      </c>
      <c r="B1876" s="7" t="s">
        <v>357</v>
      </c>
      <c r="C1876" s="8">
        <v>610800.66</v>
      </c>
      <c r="D1876" s="8">
        <v>1484532.57</v>
      </c>
    </row>
    <row r="1877" spans="1:4" x14ac:dyDescent="0.25">
      <c r="A1877" s="6">
        <v>531611</v>
      </c>
      <c r="B1877" s="7" t="s">
        <v>358</v>
      </c>
      <c r="C1877" s="8">
        <v>28350058.940000001</v>
      </c>
      <c r="D1877" s="8">
        <v>86919448.840000004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4716437.45</v>
      </c>
      <c r="D1881" s="8">
        <v>4636852.53</v>
      </c>
    </row>
    <row r="1882" spans="1:4" x14ac:dyDescent="0.25">
      <c r="A1882" s="6">
        <v>531616</v>
      </c>
      <c r="B1882" s="7" t="s">
        <v>363</v>
      </c>
      <c r="C1882" s="8">
        <v>2104420.65</v>
      </c>
      <c r="D1882" s="8">
        <v>2319281.6</v>
      </c>
    </row>
    <row r="1883" spans="1:4" x14ac:dyDescent="0.25">
      <c r="A1883" s="6">
        <v>531617</v>
      </c>
      <c r="B1883" s="7" t="s">
        <v>364</v>
      </c>
      <c r="C1883" s="8">
        <v>4928719.68</v>
      </c>
      <c r="D1883" s="8">
        <v>4887697.5999999996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7276316.0700000003</v>
      </c>
      <c r="D1885" s="8">
        <v>6796012.1200000001</v>
      </c>
    </row>
    <row r="1886" spans="1:4" x14ac:dyDescent="0.25">
      <c r="A1886" s="6">
        <v>531620</v>
      </c>
      <c r="B1886" s="7" t="s">
        <v>367</v>
      </c>
      <c r="C1886" s="8">
        <v>6531085.3099999996</v>
      </c>
      <c r="D1886" s="8">
        <v>7142126.1900000004</v>
      </c>
    </row>
    <row r="1887" spans="1:4" x14ac:dyDescent="0.25">
      <c r="A1887" s="6">
        <v>531621</v>
      </c>
      <c r="B1887" s="7" t="s">
        <v>368</v>
      </c>
      <c r="C1887" s="8">
        <v>403713.07</v>
      </c>
      <c r="D1887" s="8">
        <v>117855.45</v>
      </c>
    </row>
    <row r="1888" spans="1:4" x14ac:dyDescent="0.25">
      <c r="A1888" s="6">
        <v>531622</v>
      </c>
      <c r="B1888" s="7" t="s">
        <v>369</v>
      </c>
      <c r="C1888" s="8">
        <v>327037.2</v>
      </c>
      <c r="D1888" s="8">
        <v>1060354</v>
      </c>
    </row>
    <row r="1889" spans="1:4" x14ac:dyDescent="0.25">
      <c r="A1889" s="6">
        <v>531623</v>
      </c>
      <c r="B1889" s="7" t="s">
        <v>370</v>
      </c>
      <c r="C1889" s="8">
        <v>4559357.29</v>
      </c>
      <c r="D1889" s="8">
        <v>3231535.66</v>
      </c>
    </row>
    <row r="1890" spans="1:4" x14ac:dyDescent="0.25">
      <c r="A1890" s="6">
        <v>531624</v>
      </c>
      <c r="B1890" s="7" t="s">
        <v>371</v>
      </c>
      <c r="C1890" s="8">
        <v>4527558.6100000003</v>
      </c>
      <c r="D1890" s="8">
        <v>6042692.7000000002</v>
      </c>
    </row>
    <row r="1891" spans="1:4" x14ac:dyDescent="0.25">
      <c r="A1891" s="6">
        <v>531625</v>
      </c>
      <c r="B1891" s="7" t="s">
        <v>372</v>
      </c>
      <c r="C1891" s="8">
        <v>348753.71</v>
      </c>
      <c r="D1891" s="8">
        <v>388862.26</v>
      </c>
    </row>
    <row r="1892" spans="1:4" x14ac:dyDescent="0.25">
      <c r="A1892" s="6">
        <v>531626</v>
      </c>
      <c r="B1892" s="7" t="s">
        <v>373</v>
      </c>
      <c r="C1892" s="8">
        <v>2523789.5099999998</v>
      </c>
      <c r="D1892" s="8">
        <v>2026073.19</v>
      </c>
    </row>
    <row r="1893" spans="1:4" x14ac:dyDescent="0.25">
      <c r="A1893" s="6">
        <v>531627</v>
      </c>
      <c r="B1893" s="7" t="s">
        <v>374</v>
      </c>
      <c r="C1893" s="8">
        <v>203617.67</v>
      </c>
      <c r="D1893" s="8">
        <v>142638.18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135630.38</v>
      </c>
      <c r="D1896" s="8">
        <v>260864.96</v>
      </c>
    </row>
    <row r="1897" spans="1:4" x14ac:dyDescent="0.25">
      <c r="A1897" s="6">
        <v>531631</v>
      </c>
      <c r="B1897" s="7" t="s">
        <v>378</v>
      </c>
      <c r="C1897" s="8">
        <v>4065672.52</v>
      </c>
      <c r="D1897" s="8">
        <v>3538964.39</v>
      </c>
    </row>
    <row r="1898" spans="1:4" x14ac:dyDescent="0.25">
      <c r="A1898" s="6">
        <v>531632</v>
      </c>
      <c r="B1898" s="7" t="s">
        <v>379</v>
      </c>
      <c r="C1898" s="8">
        <v>2406998</v>
      </c>
      <c r="D1898" s="8">
        <v>2746021.89</v>
      </c>
    </row>
    <row r="1899" spans="1:4" x14ac:dyDescent="0.25">
      <c r="A1899" s="6">
        <v>531633</v>
      </c>
      <c r="B1899" s="7" t="s">
        <v>380</v>
      </c>
      <c r="C1899" s="8">
        <v>2301779.19</v>
      </c>
      <c r="D1899" s="8">
        <v>2515882.59</v>
      </c>
    </row>
    <row r="1900" spans="1:4" x14ac:dyDescent="0.25">
      <c r="A1900" s="6">
        <v>531634</v>
      </c>
      <c r="B1900" s="7" t="s">
        <v>381</v>
      </c>
      <c r="C1900" s="8">
        <v>658726.56000000006</v>
      </c>
      <c r="D1900" s="8">
        <v>511838.67</v>
      </c>
    </row>
    <row r="1901" spans="1:4" x14ac:dyDescent="0.25">
      <c r="A1901" s="6">
        <v>531635</v>
      </c>
      <c r="B1901" s="7" t="s">
        <v>382</v>
      </c>
      <c r="C1901" s="8">
        <v>306480.45</v>
      </c>
      <c r="D1901" s="8">
        <v>223124.04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49547.61</v>
      </c>
      <c r="D1903" s="8">
        <v>17629.2</v>
      </c>
    </row>
    <row r="1904" spans="1:4" x14ac:dyDescent="0.25">
      <c r="A1904" s="6">
        <v>531638</v>
      </c>
      <c r="B1904" s="7" t="s">
        <v>413</v>
      </c>
      <c r="C1904" s="8">
        <v>13609843.699999999</v>
      </c>
      <c r="D1904" s="8">
        <v>11015116.23</v>
      </c>
    </row>
    <row r="1905" spans="1:4" x14ac:dyDescent="0.25">
      <c r="A1905" s="6">
        <v>531639</v>
      </c>
      <c r="B1905" s="7" t="s">
        <v>386</v>
      </c>
      <c r="C1905" s="8">
        <v>1690811.47</v>
      </c>
      <c r="D1905" s="8">
        <v>1525886.99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14049854.029999999</v>
      </c>
      <c r="D1907" s="8">
        <v>13926735.9</v>
      </c>
    </row>
    <row r="1908" spans="1:4" x14ac:dyDescent="0.25">
      <c r="A1908" s="6">
        <v>531642</v>
      </c>
      <c r="B1908" s="7" t="s">
        <v>167</v>
      </c>
      <c r="C1908" s="8">
        <v>9210870.6799999997</v>
      </c>
      <c r="D1908" s="8">
        <v>8659788.0399999991</v>
      </c>
    </row>
    <row r="1909" spans="1:4" x14ac:dyDescent="0.25">
      <c r="A1909" s="6">
        <v>531643</v>
      </c>
      <c r="B1909" s="7" t="s">
        <v>159</v>
      </c>
      <c r="C1909" s="8">
        <v>1418153.31</v>
      </c>
      <c r="D1909" s="8">
        <v>1323798.94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775075.69</v>
      </c>
      <c r="D1911" s="8">
        <v>770484.65</v>
      </c>
    </row>
    <row r="1912" spans="1:4" x14ac:dyDescent="0.25">
      <c r="A1912" s="6">
        <v>531646</v>
      </c>
      <c r="B1912" s="7" t="s">
        <v>171</v>
      </c>
      <c r="C1912" s="8">
        <v>12207873.74</v>
      </c>
      <c r="D1912" s="8">
        <v>11992033.640000001</v>
      </c>
    </row>
    <row r="1913" spans="1:4" x14ac:dyDescent="0.25">
      <c r="A1913" s="6">
        <v>531647</v>
      </c>
      <c r="B1913" s="7" t="s">
        <v>389</v>
      </c>
      <c r="C1913" s="8">
        <v>343446.32</v>
      </c>
      <c r="D1913" s="8">
        <v>906781.56</v>
      </c>
    </row>
    <row r="1914" spans="1:4" x14ac:dyDescent="0.25">
      <c r="A1914" s="6">
        <v>531648</v>
      </c>
      <c r="B1914" s="7" t="s">
        <v>390</v>
      </c>
      <c r="C1914" s="8">
        <v>1703085.6</v>
      </c>
      <c r="D1914" s="8">
        <v>1616051.84</v>
      </c>
    </row>
    <row r="1915" spans="1:4" ht="15.75" thickBot="1" x14ac:dyDescent="0.3">
      <c r="A1915" s="6">
        <v>531660</v>
      </c>
      <c r="B1915" s="7" t="s">
        <v>38</v>
      </c>
      <c r="C1915" s="8">
        <v>37448382.689999998</v>
      </c>
      <c r="D1915" s="8">
        <v>29916258.559999999</v>
      </c>
    </row>
    <row r="1916" spans="1:4" x14ac:dyDescent="0.25">
      <c r="A1916" s="22" t="s">
        <v>18</v>
      </c>
      <c r="B1916" s="23"/>
      <c r="C1916" s="24">
        <f>SUM(C1867:C1915)</f>
        <v>394906888.83999997</v>
      </c>
      <c r="D1916" s="24">
        <f>SUM(D1867:D1915)</f>
        <v>421181743.99999994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162910.26</v>
      </c>
      <c r="D1918" s="8">
        <v>174945.86</v>
      </c>
    </row>
    <row r="1919" spans="1:4" ht="15.75" thickBot="1" x14ac:dyDescent="0.3">
      <c r="A1919" s="9" t="s">
        <v>18</v>
      </c>
      <c r="B1919" s="10"/>
      <c r="C1919" s="11">
        <f>SUM(C1918:C1918)</f>
        <v>162910.26</v>
      </c>
      <c r="D1919" s="11">
        <f>SUM(D1918:D1918)</f>
        <v>174945.86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14510307.93</v>
      </c>
      <c r="D2276" s="8">
        <v>11606053.16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-35608.11</v>
      </c>
      <c r="D2278" s="8">
        <v>5.98</v>
      </c>
    </row>
    <row r="2279" spans="1:4" ht="15.75" thickBot="1" x14ac:dyDescent="0.3">
      <c r="A2279" s="9" t="s">
        <v>18</v>
      </c>
      <c r="B2279" s="10"/>
      <c r="C2279" s="11">
        <f>SUM(C2275:C2278)</f>
        <v>14474699.82</v>
      </c>
      <c r="D2279" s="11">
        <f>SUM(D2275:D2278)</f>
        <v>11606059.140000001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>
        <v>1218.76</v>
      </c>
      <c r="D2281" s="8">
        <v>29229.35</v>
      </c>
    </row>
    <row r="2282" spans="1:4" x14ac:dyDescent="0.25">
      <c r="A2282" s="16">
        <v>550202</v>
      </c>
      <c r="B2282" s="17" t="s">
        <v>314</v>
      </c>
      <c r="C2282" s="8">
        <v>92557370.129999995</v>
      </c>
      <c r="D2282" s="8">
        <v>135573172.69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>
        <v>2256564.88</v>
      </c>
    </row>
    <row r="2285" spans="1:4" ht="15.75" thickBot="1" x14ac:dyDescent="0.3">
      <c r="A2285" s="9" t="s">
        <v>18</v>
      </c>
      <c r="B2285" s="10"/>
      <c r="C2285" s="11">
        <f>SUM(C2281:C2284)</f>
        <v>92558588.890000001</v>
      </c>
      <c r="D2285" s="11">
        <f>SUM(D2281:D2284)</f>
        <v>137858966.91999999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6255467708.4300003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6100291401.6899996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-10577103.78000164</v>
      </c>
      <c r="D2402" s="62">
        <f>D1115-D2400</f>
        <v>229911210.92000008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1688D-CC6E-4C6F-AC91-D6AB0C1A2801}">
  <dimension ref="A1:D2402"/>
  <sheetViews>
    <sheetView workbookViewId="0">
      <selection activeCell="B17" sqref="B17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17554569</v>
      </c>
      <c r="D8" s="8">
        <v>14139762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5200000</v>
      </c>
      <c r="D11" s="8">
        <v>11415000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22754569</v>
      </c>
      <c r="D18" s="11">
        <f>SUM(D4:D17)</f>
        <v>25554762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35000</v>
      </c>
      <c r="D21" s="8">
        <v>35000</v>
      </c>
    </row>
    <row r="22" spans="1:4" x14ac:dyDescent="0.25">
      <c r="A22" s="6">
        <v>1203</v>
      </c>
      <c r="B22" s="7" t="s">
        <v>22</v>
      </c>
      <c r="C22" s="8">
        <v>16046980</v>
      </c>
      <c r="D22" s="8">
        <v>6242768</v>
      </c>
    </row>
    <row r="23" spans="1:4" x14ac:dyDescent="0.25">
      <c r="A23" s="6">
        <v>1204</v>
      </c>
      <c r="B23" s="7" t="s">
        <v>23</v>
      </c>
      <c r="C23" s="8">
        <v>7313328</v>
      </c>
      <c r="D23" s="8">
        <v>9262693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23395308</v>
      </c>
      <c r="D25" s="11">
        <f>SUM(D20:D24)</f>
        <v>15540461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7561314</v>
      </c>
      <c r="D27" s="8">
        <v>305606</v>
      </c>
    </row>
    <row r="28" spans="1:4" x14ac:dyDescent="0.25">
      <c r="A28" s="6">
        <v>1302</v>
      </c>
      <c r="B28" s="7" t="s">
        <v>27</v>
      </c>
      <c r="C28" s="8">
        <v>109090328</v>
      </c>
      <c r="D28" s="8">
        <v>114272221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555181</v>
      </c>
      <c r="D30" s="8">
        <v>338131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704980</v>
      </c>
      <c r="D32" s="8">
        <v>300091</v>
      </c>
    </row>
    <row r="33" spans="1:4" x14ac:dyDescent="0.25">
      <c r="A33" s="6">
        <v>1307</v>
      </c>
      <c r="B33" s="7" t="s">
        <v>32</v>
      </c>
      <c r="C33" s="8">
        <v>12162165</v>
      </c>
      <c r="D33" s="8">
        <v>15217590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>
        <v>2534144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171728</v>
      </c>
      <c r="D37" s="8">
        <v>171728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130245696</v>
      </c>
      <c r="D40" s="11">
        <f>SUM(D27:D39)</f>
        <v>133139511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>
        <v>754746</v>
      </c>
      <c r="D43" s="8">
        <v>754746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15925348</v>
      </c>
      <c r="D46" s="8">
        <v>8119656</v>
      </c>
    </row>
    <row r="47" spans="1:4" x14ac:dyDescent="0.25">
      <c r="A47" s="6">
        <v>1406</v>
      </c>
      <c r="B47" s="7" t="s">
        <v>45</v>
      </c>
      <c r="C47" s="8">
        <v>103263</v>
      </c>
      <c r="D47" s="8">
        <v>103263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16783357</v>
      </c>
      <c r="D51" s="21">
        <f>SUM(D42:D50)</f>
        <v>8977665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91000</v>
      </c>
      <c r="D54" s="8">
        <v>91000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16069143</v>
      </c>
      <c r="D57" s="8">
        <v>14753609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4309698</v>
      </c>
      <c r="D61" s="8">
        <v>10428978</v>
      </c>
    </row>
    <row r="62" spans="1:4" x14ac:dyDescent="0.25">
      <c r="A62" s="22" t="s">
        <v>18</v>
      </c>
      <c r="B62" s="23"/>
      <c r="C62" s="24">
        <f>SUM(C53:C61)</f>
        <v>20469841</v>
      </c>
      <c r="D62" s="24">
        <f>SUM(D53:D61)</f>
        <v>25273587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1500000</v>
      </c>
      <c r="D64" s="8">
        <v>1500000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1500000</v>
      </c>
      <c r="D69" s="11">
        <f>SUM(D64:D68)</f>
        <v>1500000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10136124</v>
      </c>
      <c r="D73" s="8">
        <v>10986124</v>
      </c>
    </row>
    <row r="74" spans="1:4" x14ac:dyDescent="0.25">
      <c r="A74" s="6">
        <v>1704</v>
      </c>
      <c r="B74" s="7" t="s">
        <v>68</v>
      </c>
      <c r="C74" s="8">
        <v>-8272941</v>
      </c>
      <c r="D74" s="8">
        <v>-6246445</v>
      </c>
    </row>
    <row r="75" spans="1:4" x14ac:dyDescent="0.25">
      <c r="A75" s="6">
        <v>1705</v>
      </c>
      <c r="B75" s="7" t="s">
        <v>69</v>
      </c>
      <c r="C75" s="8">
        <v>1071291</v>
      </c>
      <c r="D75" s="8">
        <v>977379</v>
      </c>
    </row>
    <row r="76" spans="1:4" ht="15.75" thickBot="1" x14ac:dyDescent="0.3">
      <c r="A76" s="6">
        <v>1706</v>
      </c>
      <c r="B76" s="7" t="s">
        <v>70</v>
      </c>
      <c r="C76" s="8">
        <v>-444575</v>
      </c>
      <c r="D76" s="8">
        <v>-321281</v>
      </c>
    </row>
    <row r="77" spans="1:4" ht="15.75" thickBot="1" x14ac:dyDescent="0.3">
      <c r="A77" s="9" t="s">
        <v>18</v>
      </c>
      <c r="B77" s="10"/>
      <c r="C77" s="11">
        <f>SUM(C71:C76)</f>
        <v>2489899</v>
      </c>
      <c r="D77" s="11">
        <f>SUM(D71:D76)</f>
        <v>5395777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2284753</v>
      </c>
      <c r="D85" s="8">
        <v>1303297</v>
      </c>
    </row>
    <row r="86" spans="1:4" x14ac:dyDescent="0.25">
      <c r="A86" s="6">
        <v>1904</v>
      </c>
      <c r="B86" s="7" t="s">
        <v>77</v>
      </c>
      <c r="C86" s="8">
        <v>12825429</v>
      </c>
      <c r="D86" s="8">
        <v>4494322</v>
      </c>
    </row>
    <row r="87" spans="1:4" x14ac:dyDescent="0.25">
      <c r="A87" s="6">
        <v>1905</v>
      </c>
      <c r="B87" s="7" t="s">
        <v>78</v>
      </c>
      <c r="C87" s="8">
        <v>10802279</v>
      </c>
      <c r="D87" s="8">
        <v>10802279</v>
      </c>
    </row>
    <row r="88" spans="1:4" x14ac:dyDescent="0.25">
      <c r="A88" s="6">
        <v>1906</v>
      </c>
      <c r="B88" s="7" t="s">
        <v>79</v>
      </c>
      <c r="C88" s="8">
        <v>-2458589</v>
      </c>
      <c r="D88" s="8">
        <v>-1918475</v>
      </c>
    </row>
    <row r="89" spans="1:4" x14ac:dyDescent="0.25">
      <c r="A89" s="6">
        <v>1907</v>
      </c>
      <c r="B89" s="7" t="s">
        <v>80</v>
      </c>
      <c r="C89" s="8">
        <v>7749248</v>
      </c>
      <c r="D89" s="8">
        <v>7749248</v>
      </c>
    </row>
    <row r="90" spans="1:4" x14ac:dyDescent="0.25">
      <c r="A90" s="6">
        <v>1908</v>
      </c>
      <c r="B90" s="7" t="s">
        <v>81</v>
      </c>
      <c r="C90" s="8">
        <v>-7749248</v>
      </c>
      <c r="D90" s="8">
        <v>-5280039</v>
      </c>
    </row>
    <row r="91" spans="1:4" ht="15.75" thickBot="1" x14ac:dyDescent="0.3">
      <c r="A91" s="6">
        <v>1910</v>
      </c>
      <c r="B91" s="7" t="s">
        <v>38</v>
      </c>
      <c r="C91" s="8">
        <v>2093475</v>
      </c>
      <c r="D91" s="8">
        <v>3995241</v>
      </c>
    </row>
    <row r="92" spans="1:4" ht="15.75" thickBot="1" x14ac:dyDescent="0.3">
      <c r="A92" s="9" t="s">
        <v>82</v>
      </c>
      <c r="B92" s="10"/>
      <c r="C92" s="11">
        <f>SUM(C83:C91)</f>
        <v>25547347</v>
      </c>
      <c r="D92" s="11">
        <f>SUM(D83:D91)</f>
        <v>21145873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243186017</v>
      </c>
      <c r="D94" s="29">
        <f>D18+D25+D40+D51+D62+D69+D77+D81+D92</f>
        <v>236527636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5018</v>
      </c>
      <c r="D98" s="8">
        <v>1515</v>
      </c>
    </row>
    <row r="99" spans="1:4" x14ac:dyDescent="0.25">
      <c r="A99" s="6">
        <v>2102</v>
      </c>
      <c r="B99" s="7" t="s">
        <v>87</v>
      </c>
      <c r="C99" s="8">
        <v>7266080</v>
      </c>
      <c r="D99" s="8">
        <v>2596774</v>
      </c>
    </row>
    <row r="100" spans="1:4" x14ac:dyDescent="0.25">
      <c r="A100" s="6">
        <v>2103</v>
      </c>
      <c r="B100" s="7" t="s">
        <v>88</v>
      </c>
      <c r="C100" s="8">
        <v>6702</v>
      </c>
      <c r="D100" s="8">
        <v>24238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-9860</v>
      </c>
      <c r="D103" s="8">
        <v>-7038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7267940</v>
      </c>
      <c r="D105" s="11">
        <f>SUM(D98:D104)</f>
        <v>2615489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1200778</v>
      </c>
      <c r="D107" s="8">
        <v>-891423</v>
      </c>
    </row>
    <row r="108" spans="1:4" x14ac:dyDescent="0.25">
      <c r="A108" s="6">
        <v>2202</v>
      </c>
      <c r="B108" s="7" t="s">
        <v>95</v>
      </c>
      <c r="C108" s="8">
        <v>1970547</v>
      </c>
      <c r="D108" s="8">
        <v>1454535</v>
      </c>
    </row>
    <row r="109" spans="1:4" x14ac:dyDescent="0.25">
      <c r="A109" s="6">
        <v>2203</v>
      </c>
      <c r="B109" s="33" t="s">
        <v>96</v>
      </c>
      <c r="C109" s="8">
        <v>1625901</v>
      </c>
      <c r="D109" s="8">
        <v>610266</v>
      </c>
    </row>
    <row r="110" spans="1:4" x14ac:dyDescent="0.25">
      <c r="A110" s="6">
        <v>2204</v>
      </c>
      <c r="B110" s="7" t="s">
        <v>97</v>
      </c>
      <c r="C110" s="8">
        <v>-98997</v>
      </c>
      <c r="D110" s="8">
        <v>-159593</v>
      </c>
    </row>
    <row r="111" spans="1:4" x14ac:dyDescent="0.25">
      <c r="A111" s="6">
        <v>2205</v>
      </c>
      <c r="B111" s="7" t="s">
        <v>98</v>
      </c>
      <c r="C111" s="8">
        <v>218415</v>
      </c>
      <c r="D111" s="8">
        <v>146135</v>
      </c>
    </row>
    <row r="112" spans="1:4" x14ac:dyDescent="0.25">
      <c r="A112" s="6">
        <v>2206</v>
      </c>
      <c r="B112" s="7" t="s">
        <v>99</v>
      </c>
      <c r="C112" s="8">
        <v>8752635</v>
      </c>
      <c r="D112" s="8">
        <v>9260737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2228553</v>
      </c>
      <c r="D114" s="8">
        <v>1689000</v>
      </c>
    </row>
    <row r="115" spans="1:4" x14ac:dyDescent="0.25">
      <c r="A115" s="6">
        <v>2209</v>
      </c>
      <c r="B115" s="7" t="s">
        <v>102</v>
      </c>
      <c r="C115" s="8">
        <v>781896</v>
      </c>
      <c r="D115" s="8">
        <v>-611829</v>
      </c>
    </row>
    <row r="116" spans="1:4" x14ac:dyDescent="0.25">
      <c r="A116" s="6">
        <v>2210</v>
      </c>
      <c r="B116" s="7" t="s">
        <v>103</v>
      </c>
      <c r="C116" s="8">
        <v>-5716</v>
      </c>
      <c r="D116" s="8">
        <v>103110</v>
      </c>
    </row>
    <row r="117" spans="1:4" x14ac:dyDescent="0.25">
      <c r="A117" s="6">
        <v>2211</v>
      </c>
      <c r="B117" s="7" t="s">
        <v>104</v>
      </c>
      <c r="C117" s="8">
        <v>199410</v>
      </c>
      <c r="D117" s="8">
        <v>-49022</v>
      </c>
    </row>
    <row r="118" spans="1:4" x14ac:dyDescent="0.25">
      <c r="A118" s="6">
        <v>2212</v>
      </c>
      <c r="B118" s="7" t="s">
        <v>105</v>
      </c>
      <c r="C118" s="8">
        <v>2061566</v>
      </c>
      <c r="D118" s="8">
        <v>1318706</v>
      </c>
    </row>
    <row r="119" spans="1:4" x14ac:dyDescent="0.25">
      <c r="A119" s="6">
        <v>2213</v>
      </c>
      <c r="B119" s="7" t="s">
        <v>106</v>
      </c>
      <c r="C119" s="8"/>
      <c r="D119" s="8">
        <v>18229</v>
      </c>
    </row>
    <row r="120" spans="1:4" x14ac:dyDescent="0.25">
      <c r="A120" s="6">
        <v>2214</v>
      </c>
      <c r="B120" s="7" t="s">
        <v>107</v>
      </c>
      <c r="C120" s="8">
        <v>1544072</v>
      </c>
      <c r="D120" s="8">
        <v>121478</v>
      </c>
    </row>
    <row r="121" spans="1:4" x14ac:dyDescent="0.25">
      <c r="A121" s="6">
        <v>2215</v>
      </c>
      <c r="B121" s="7" t="s">
        <v>108</v>
      </c>
      <c r="C121" s="8">
        <v>-48615</v>
      </c>
      <c r="D121" s="8">
        <v>28102</v>
      </c>
    </row>
    <row r="122" spans="1:4" ht="15.75" thickBot="1" x14ac:dyDescent="0.3">
      <c r="A122" s="19">
        <v>2216</v>
      </c>
      <c r="B122" s="20" t="s">
        <v>109</v>
      </c>
      <c r="C122" s="8">
        <v>915032</v>
      </c>
      <c r="D122" s="8">
        <v>737885</v>
      </c>
    </row>
    <row r="123" spans="1:4" ht="15.75" thickBot="1" x14ac:dyDescent="0.3">
      <c r="A123" s="9" t="s">
        <v>18</v>
      </c>
      <c r="B123" s="10"/>
      <c r="C123" s="11">
        <f>SUM(C107:C122)</f>
        <v>21345477</v>
      </c>
      <c r="D123" s="11">
        <f>SUM(D107:D122)</f>
        <v>13776316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>
        <v>298311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49501</v>
      </c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80560136</v>
      </c>
      <c r="D138" s="8">
        <v>65753977</v>
      </c>
    </row>
    <row r="139" spans="1:4" x14ac:dyDescent="0.25">
      <c r="A139" s="6">
        <v>2314</v>
      </c>
      <c r="B139" s="7" t="s">
        <v>125</v>
      </c>
      <c r="C139" s="8">
        <v>-63850854</v>
      </c>
      <c r="D139" s="8">
        <v>-50668445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16758783</v>
      </c>
      <c r="D141" s="11">
        <f>SUM(D125:D140)</f>
        <v>15383843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23726040</v>
      </c>
      <c r="D143" s="8">
        <v>39569446</v>
      </c>
    </row>
    <row r="144" spans="1:4" x14ac:dyDescent="0.25">
      <c r="A144" s="6">
        <v>2402</v>
      </c>
      <c r="B144" s="7" t="s">
        <v>129</v>
      </c>
      <c r="C144" s="8">
        <v>20962078</v>
      </c>
      <c r="D144" s="8">
        <v>8177845</v>
      </c>
    </row>
    <row r="145" spans="1:4" x14ac:dyDescent="0.25">
      <c r="A145" s="6">
        <v>2403</v>
      </c>
      <c r="B145" s="7" t="s">
        <v>130</v>
      </c>
      <c r="C145" s="8">
        <v>27715597</v>
      </c>
      <c r="D145" s="8">
        <v>29273286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18195</v>
      </c>
      <c r="D147" s="8">
        <v>13852</v>
      </c>
    </row>
    <row r="148" spans="1:4" ht="15.75" thickBot="1" x14ac:dyDescent="0.3">
      <c r="A148" s="6">
        <v>2406</v>
      </c>
      <c r="B148" s="7" t="s">
        <v>133</v>
      </c>
      <c r="C148" s="8">
        <v>555290</v>
      </c>
      <c r="D148" s="8">
        <v>502227</v>
      </c>
    </row>
    <row r="149" spans="1:4" ht="15.75" thickBot="1" x14ac:dyDescent="0.3">
      <c r="A149" s="9" t="s">
        <v>18</v>
      </c>
      <c r="B149" s="10"/>
      <c r="C149" s="11">
        <f>SUM(C143:C148)</f>
        <v>72977200</v>
      </c>
      <c r="D149" s="11">
        <f>SUM(D143:D148)</f>
        <v>77536656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3554452</v>
      </c>
      <c r="D151" s="8">
        <v>2060583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3344334</v>
      </c>
      <c r="D155" s="8">
        <v>3223239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6898786</v>
      </c>
      <c r="D157" s="11">
        <f>SUM(D151:D156)</f>
        <v>5283822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10249862</v>
      </c>
      <c r="D160" s="8">
        <v>16523240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8226120</v>
      </c>
      <c r="D164" s="8">
        <v>8226120</v>
      </c>
    </row>
    <row r="165" spans="1:4" x14ac:dyDescent="0.25">
      <c r="A165" s="6">
        <v>2607</v>
      </c>
      <c r="B165" s="7" t="s">
        <v>148</v>
      </c>
      <c r="C165" s="8">
        <v>1688569</v>
      </c>
      <c r="D165" s="8">
        <v>2030193</v>
      </c>
    </row>
    <row r="166" spans="1:4" ht="15.75" thickBot="1" x14ac:dyDescent="0.3">
      <c r="A166" s="19">
        <v>2608</v>
      </c>
      <c r="B166" s="20" t="s">
        <v>149</v>
      </c>
      <c r="C166" s="34">
        <v>17860298</v>
      </c>
      <c r="D166" s="34">
        <v>2835914</v>
      </c>
    </row>
    <row r="167" spans="1:4" ht="15.75" thickBot="1" x14ac:dyDescent="0.3">
      <c r="A167" s="9" t="s">
        <v>18</v>
      </c>
      <c r="B167" s="10"/>
      <c r="C167" s="11">
        <f>SUM(C159:C166)</f>
        <v>38024849</v>
      </c>
      <c r="D167" s="11">
        <f>SUM(D159:D166)</f>
        <v>29615467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15975703</v>
      </c>
      <c r="D169" s="8">
        <v>8711068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454723</v>
      </c>
      <c r="D173" s="8">
        <v>290210</v>
      </c>
    </row>
    <row r="174" spans="1:4" x14ac:dyDescent="0.25">
      <c r="A174" s="6">
        <v>2706</v>
      </c>
      <c r="B174" s="7" t="s">
        <v>156</v>
      </c>
      <c r="C174" s="8">
        <v>211401</v>
      </c>
      <c r="D174" s="8">
        <v>35607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29337</v>
      </c>
      <c r="D177" s="8">
        <v>32409</v>
      </c>
    </row>
    <row r="178" spans="1:4" x14ac:dyDescent="0.25">
      <c r="A178" s="6">
        <v>2710</v>
      </c>
      <c r="B178" s="7" t="s">
        <v>160</v>
      </c>
      <c r="C178" s="8">
        <v>306637</v>
      </c>
      <c r="D178" s="8">
        <v>296587</v>
      </c>
    </row>
    <row r="179" spans="1:4" x14ac:dyDescent="0.25">
      <c r="A179" s="6">
        <v>2711</v>
      </c>
      <c r="B179" s="7" t="s">
        <v>161</v>
      </c>
      <c r="C179" s="8">
        <v>28042</v>
      </c>
      <c r="D179" s="8">
        <v>11178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14624</v>
      </c>
      <c r="D181" s="8">
        <v>839198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769621</v>
      </c>
      <c r="D183" s="8">
        <v>13668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234847</v>
      </c>
      <c r="D185" s="8">
        <v>230521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86067</v>
      </c>
      <c r="D187" s="8">
        <v>53487</v>
      </c>
    </row>
    <row r="188" spans="1:4" x14ac:dyDescent="0.25">
      <c r="A188" s="16">
        <v>2720</v>
      </c>
      <c r="B188" s="17" t="s">
        <v>170</v>
      </c>
      <c r="C188" s="8">
        <v>79527</v>
      </c>
      <c r="D188" s="8">
        <v>78221</v>
      </c>
    </row>
    <row r="189" spans="1:4" x14ac:dyDescent="0.25">
      <c r="A189" s="16">
        <v>2721</v>
      </c>
      <c r="B189" s="17" t="s">
        <v>171</v>
      </c>
      <c r="C189" s="8">
        <v>134202</v>
      </c>
      <c r="D189" s="8">
        <v>124339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18324731</v>
      </c>
      <c r="D192" s="21">
        <f>SUM(D169:D191)</f>
        <v>10716493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994163</v>
      </c>
      <c r="D195" s="8">
        <v>-92673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3941468</v>
      </c>
      <c r="D198" s="8">
        <v>5492230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4935631</v>
      </c>
      <c r="D200" s="11">
        <f>SUM(D194:D199)</f>
        <v>5399557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12088638</v>
      </c>
      <c r="D202" s="8">
        <v>14011173</v>
      </c>
    </row>
    <row r="203" spans="1:4" x14ac:dyDescent="0.25">
      <c r="A203" s="6">
        <v>2902</v>
      </c>
      <c r="B203" s="7" t="s">
        <v>182</v>
      </c>
      <c r="C203" s="8">
        <v>13557904</v>
      </c>
      <c r="D203" s="8">
        <v>15221038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15">
        <v>-14269</v>
      </c>
      <c r="D205" s="8">
        <v>-1995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25632273</v>
      </c>
      <c r="D207" s="11">
        <f>SUM(D202:D206)</f>
        <v>29230216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212165670</v>
      </c>
      <c r="D209" s="29">
        <f>D105+D123+D141+D149+D157+D167+D192+D200+D207</f>
        <v>189557859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170700000</v>
      </c>
      <c r="D213" s="8">
        <v>150000000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170700000</v>
      </c>
      <c r="D216" s="11">
        <f>SUM(D213:D215)</f>
        <v>150000000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-149134219</v>
      </c>
      <c r="D223" s="8">
        <v>-109069985</v>
      </c>
    </row>
    <row r="224" spans="1:4" ht="15.75" thickBot="1" x14ac:dyDescent="0.3">
      <c r="A224" s="6">
        <v>3304</v>
      </c>
      <c r="B224" s="7" t="s">
        <v>197</v>
      </c>
      <c r="C224" s="8">
        <v>9454569</v>
      </c>
      <c r="D224" s="8">
        <v>6039762</v>
      </c>
    </row>
    <row r="225" spans="1:4" ht="15.75" thickBot="1" x14ac:dyDescent="0.3">
      <c r="A225" s="9" t="s">
        <v>18</v>
      </c>
      <c r="B225" s="10"/>
      <c r="C225" s="11">
        <f>SUM(C221:C224)</f>
        <v>-139679650</v>
      </c>
      <c r="D225" s="11">
        <f>SUM(D221:D224)</f>
        <v>-103030223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31020350</v>
      </c>
      <c r="D227" s="29">
        <f>D216+D219+D225</f>
        <v>46969777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243186020</v>
      </c>
      <c r="D229" s="29">
        <f>D209+D227</f>
        <v>236527636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1514</v>
      </c>
      <c r="D234" s="8">
        <v>3741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74622410</v>
      </c>
      <c r="D236" s="8">
        <v>51902251</v>
      </c>
    </row>
    <row r="237" spans="1:4" x14ac:dyDescent="0.25">
      <c r="A237" s="6">
        <v>410104</v>
      </c>
      <c r="B237" s="7" t="s">
        <v>205</v>
      </c>
      <c r="C237" s="8">
        <v>104647</v>
      </c>
      <c r="D237" s="8">
        <v>259808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11339441</v>
      </c>
      <c r="D243" s="8">
        <v>5218775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86068012</v>
      </c>
      <c r="D245" s="21">
        <f>SUM(D234:D244)</f>
        <v>57384575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3052537</v>
      </c>
      <c r="D267" s="8">
        <v>767474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3052537</v>
      </c>
      <c r="D269" s="11">
        <f>SUM(D259:D268)</f>
        <v>767474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38374</v>
      </c>
      <c r="D290" s="8">
        <v>5699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38374</v>
      </c>
      <c r="D292" s="11">
        <f>SUM(D283:D291)</f>
        <v>5699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1391547</v>
      </c>
      <c r="D294" s="8">
        <v>1287013</v>
      </c>
    </row>
    <row r="295" spans="1:4" x14ac:dyDescent="0.25">
      <c r="A295" s="6">
        <v>410602</v>
      </c>
      <c r="B295" s="7" t="s">
        <v>88</v>
      </c>
      <c r="C295" s="8">
        <v>715</v>
      </c>
      <c r="D295" s="8">
        <v>2226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160011</v>
      </c>
      <c r="D301" s="8">
        <v>33867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1552273</v>
      </c>
      <c r="D303" s="11">
        <f>SUM(D294:D302)</f>
        <v>1323106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272604</v>
      </c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272604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1497</v>
      </c>
      <c r="D333" s="8">
        <v>606</v>
      </c>
    </row>
    <row r="334" spans="1:4" x14ac:dyDescent="0.25">
      <c r="A334" s="6">
        <v>410902</v>
      </c>
      <c r="B334" s="7" t="s">
        <v>87</v>
      </c>
      <c r="C334" s="8">
        <v>2595112</v>
      </c>
      <c r="D334" s="8">
        <v>30469</v>
      </c>
    </row>
    <row r="335" spans="1:4" x14ac:dyDescent="0.25">
      <c r="A335" s="6">
        <v>410903</v>
      </c>
      <c r="B335" s="7" t="s">
        <v>88</v>
      </c>
      <c r="C335" s="8">
        <v>12990</v>
      </c>
      <c r="D335" s="8">
        <v>5693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260939</v>
      </c>
      <c r="D342" s="8">
        <v>17672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2870538</v>
      </c>
      <c r="D344" s="11">
        <f>SUM(D333:D343)</f>
        <v>54440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5806</v>
      </c>
      <c r="D347" s="8">
        <v>11293</v>
      </c>
    </row>
    <row r="348" spans="1:4" x14ac:dyDescent="0.25">
      <c r="A348" s="6">
        <v>411003</v>
      </c>
      <c r="B348" s="7" t="s">
        <v>88</v>
      </c>
      <c r="C348" s="8">
        <v>363</v>
      </c>
      <c r="D348" s="8">
        <v>974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578829</v>
      </c>
      <c r="D354" s="8">
        <v>263223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584998</v>
      </c>
      <c r="D356" s="11">
        <f>SUM(D346:D355)</f>
        <v>275490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1515950</v>
      </c>
      <c r="D359" s="8">
        <v>1058704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1515950</v>
      </c>
      <c r="D372" s="11">
        <f>SUM(D358:D371)</f>
        <v>1058704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4858411</v>
      </c>
      <c r="D586" s="8">
        <v>5406978</v>
      </c>
    </row>
    <row r="587" spans="1:4" x14ac:dyDescent="0.25">
      <c r="A587" s="6">
        <v>430102</v>
      </c>
      <c r="B587" s="7" t="s">
        <v>95</v>
      </c>
      <c r="C587" s="8">
        <v>7287617</v>
      </c>
      <c r="D587" s="8">
        <v>8110467</v>
      </c>
    </row>
    <row r="588" spans="1:4" x14ac:dyDescent="0.25">
      <c r="A588" s="6">
        <v>430103</v>
      </c>
      <c r="B588" s="7" t="s">
        <v>96</v>
      </c>
      <c r="C588" s="8">
        <v>608149</v>
      </c>
      <c r="D588" s="8">
        <v>2358396</v>
      </c>
    </row>
    <row r="589" spans="1:4" x14ac:dyDescent="0.25">
      <c r="A589" s="6">
        <v>430104</v>
      </c>
      <c r="B589" s="7" t="s">
        <v>97</v>
      </c>
      <c r="C589" s="8">
        <v>10551219</v>
      </c>
      <c r="D589" s="8">
        <v>406538</v>
      </c>
    </row>
    <row r="590" spans="1:4" x14ac:dyDescent="0.25">
      <c r="A590" s="6">
        <v>430105</v>
      </c>
      <c r="B590" s="7" t="s">
        <v>98</v>
      </c>
      <c r="C590" s="8">
        <v>994125</v>
      </c>
      <c r="D590" s="8">
        <v>6166494</v>
      </c>
    </row>
    <row r="591" spans="1:4" x14ac:dyDescent="0.25">
      <c r="A591" s="6">
        <v>430106</v>
      </c>
      <c r="B591" s="7" t="s">
        <v>271</v>
      </c>
      <c r="C591" s="8">
        <v>70717935</v>
      </c>
      <c r="D591" s="8">
        <v>87758404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2116124</v>
      </c>
      <c r="D593" s="8">
        <v>2397838</v>
      </c>
    </row>
    <row r="594" spans="1:4" x14ac:dyDescent="0.25">
      <c r="A594" s="6">
        <v>430109</v>
      </c>
      <c r="B594" s="7" t="s">
        <v>102</v>
      </c>
      <c r="C594" s="8">
        <v>3239226</v>
      </c>
      <c r="D594" s="8">
        <v>3957352</v>
      </c>
    </row>
    <row r="595" spans="1:4" x14ac:dyDescent="0.25">
      <c r="A595" s="6">
        <v>430110</v>
      </c>
      <c r="B595" s="7" t="s">
        <v>103</v>
      </c>
      <c r="C595" s="8">
        <v>-61339</v>
      </c>
      <c r="D595" s="8">
        <v>152656</v>
      </c>
    </row>
    <row r="596" spans="1:4" x14ac:dyDescent="0.25">
      <c r="A596" s="6">
        <v>430111</v>
      </c>
      <c r="B596" s="7" t="s">
        <v>104</v>
      </c>
      <c r="C596" s="8">
        <v>412928</v>
      </c>
      <c r="D596" s="8">
        <v>193160</v>
      </c>
    </row>
    <row r="597" spans="1:4" x14ac:dyDescent="0.25">
      <c r="A597" s="6">
        <v>430112</v>
      </c>
      <c r="B597" s="7" t="s">
        <v>105</v>
      </c>
      <c r="C597" s="8">
        <v>2689094</v>
      </c>
      <c r="D597" s="8">
        <v>1086170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3425253</v>
      </c>
      <c r="D599" s="8">
        <v>42000</v>
      </c>
    </row>
    <row r="600" spans="1:4" ht="15.75" thickBot="1" x14ac:dyDescent="0.3">
      <c r="A600" s="19">
        <v>430115</v>
      </c>
      <c r="B600" s="20" t="s">
        <v>108</v>
      </c>
      <c r="C600" s="8">
        <v>10842</v>
      </c>
      <c r="D600" s="8">
        <v>21716</v>
      </c>
    </row>
    <row r="601" spans="1:4" ht="15.75" thickBot="1" x14ac:dyDescent="0.3">
      <c r="A601" s="9" t="s">
        <v>18</v>
      </c>
      <c r="B601" s="10"/>
      <c r="C601" s="11">
        <f>SUM(C586:C600)</f>
        <v>106849584</v>
      </c>
      <c r="D601" s="11">
        <f>SUM(D586:D600)</f>
        <v>118058169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162350</v>
      </c>
      <c r="D620" s="8">
        <v>760855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>
        <v>417006</v>
      </c>
    </row>
    <row r="623" spans="1:4" x14ac:dyDescent="0.25">
      <c r="A623" s="6">
        <v>430304</v>
      </c>
      <c r="B623" s="7" t="s">
        <v>97</v>
      </c>
      <c r="C623" s="8">
        <v>2891329</v>
      </c>
      <c r="D623" s="8">
        <v>174693</v>
      </c>
    </row>
    <row r="624" spans="1:4" x14ac:dyDescent="0.25">
      <c r="A624" s="6">
        <v>430305</v>
      </c>
      <c r="B624" s="7" t="s">
        <v>98</v>
      </c>
      <c r="C624" s="8"/>
      <c r="D624" s="8">
        <v>140493</v>
      </c>
    </row>
    <row r="625" spans="1:4" x14ac:dyDescent="0.25">
      <c r="A625" s="6">
        <v>430306</v>
      </c>
      <c r="B625" s="7" t="s">
        <v>99</v>
      </c>
      <c r="C625" s="8">
        <v>28601837</v>
      </c>
      <c r="D625" s="8">
        <v>30431025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-94969</v>
      </c>
      <c r="D627" s="8">
        <v>479716</v>
      </c>
    </row>
    <row r="628" spans="1:4" x14ac:dyDescent="0.25">
      <c r="A628" s="6">
        <v>430309</v>
      </c>
      <c r="B628" s="7" t="s">
        <v>102</v>
      </c>
      <c r="C628" s="8">
        <v>396628</v>
      </c>
      <c r="D628" s="8">
        <v>283543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31957175</v>
      </c>
      <c r="D635" s="11">
        <f>SUM(D620:D634)</f>
        <v>32687331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304342</v>
      </c>
      <c r="D654" s="8">
        <v>124419</v>
      </c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>
        <v>166802</v>
      </c>
      <c r="D656" s="8">
        <v>182</v>
      </c>
    </row>
    <row r="657" spans="1:4" x14ac:dyDescent="0.25">
      <c r="A657" s="6">
        <v>430504</v>
      </c>
      <c r="B657" s="7" t="s">
        <v>97</v>
      </c>
      <c r="C657" s="8">
        <v>69878</v>
      </c>
      <c r="D657" s="8">
        <v>-30781</v>
      </c>
    </row>
    <row r="658" spans="1:4" x14ac:dyDescent="0.25">
      <c r="A658" s="6">
        <v>430505</v>
      </c>
      <c r="B658" s="7" t="s">
        <v>98</v>
      </c>
      <c r="C658" s="8">
        <v>21074</v>
      </c>
      <c r="D658" s="8">
        <v>37140</v>
      </c>
    </row>
    <row r="659" spans="1:4" x14ac:dyDescent="0.25">
      <c r="A659" s="6">
        <v>430506</v>
      </c>
      <c r="B659" s="7" t="s">
        <v>99</v>
      </c>
      <c r="C659" s="8">
        <v>12172410</v>
      </c>
      <c r="D659" s="8">
        <v>7725562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191887</v>
      </c>
      <c r="D661" s="8">
        <v>83291</v>
      </c>
    </row>
    <row r="662" spans="1:4" x14ac:dyDescent="0.25">
      <c r="A662" s="6">
        <v>430509</v>
      </c>
      <c r="B662" s="7" t="s">
        <v>102</v>
      </c>
      <c r="C662" s="8">
        <v>113417</v>
      </c>
      <c r="D662" s="8">
        <v>248311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>
        <v>10715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13039810</v>
      </c>
      <c r="D669" s="11">
        <f>SUM(D654:D668)</f>
        <v>8198839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204172</v>
      </c>
      <c r="D671" s="8">
        <v>533181</v>
      </c>
    </row>
    <row r="672" spans="1:4" x14ac:dyDescent="0.25">
      <c r="A672" s="6">
        <v>430602</v>
      </c>
      <c r="B672" s="7" t="s">
        <v>95</v>
      </c>
      <c r="C672" s="8">
        <v>306258</v>
      </c>
      <c r="D672" s="8"/>
    </row>
    <row r="673" spans="1:4" x14ac:dyDescent="0.25">
      <c r="A673" s="6">
        <v>430603</v>
      </c>
      <c r="B673" s="7" t="s">
        <v>274</v>
      </c>
      <c r="C673" s="8">
        <v>-18570</v>
      </c>
      <c r="D673" s="8">
        <v>16875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19203</v>
      </c>
      <c r="D675" s="8">
        <v>10148</v>
      </c>
    </row>
    <row r="676" spans="1:4" x14ac:dyDescent="0.25">
      <c r="A676" s="6">
        <v>430606</v>
      </c>
      <c r="B676" s="7" t="s">
        <v>271</v>
      </c>
      <c r="C676" s="8">
        <v>4700294</v>
      </c>
      <c r="D676" s="8">
        <v>5108240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141383</v>
      </c>
      <c r="D678" s="8">
        <v>274791</v>
      </c>
    </row>
    <row r="679" spans="1:4" x14ac:dyDescent="0.25">
      <c r="A679" s="6">
        <v>430609</v>
      </c>
      <c r="B679" s="7" t="s">
        <v>102</v>
      </c>
      <c r="C679" s="8">
        <v>151517</v>
      </c>
      <c r="D679" s="8">
        <v>56541</v>
      </c>
    </row>
    <row r="680" spans="1:4" x14ac:dyDescent="0.25">
      <c r="A680" s="6">
        <v>430610</v>
      </c>
      <c r="B680" s="7" t="s">
        <v>103</v>
      </c>
      <c r="C680" s="8">
        <v>2862</v>
      </c>
      <c r="D680" s="8">
        <v>2464</v>
      </c>
    </row>
    <row r="681" spans="1:4" x14ac:dyDescent="0.25">
      <c r="A681" s="6">
        <v>430611</v>
      </c>
      <c r="B681" s="7" t="s">
        <v>104</v>
      </c>
      <c r="C681" s="8">
        <v>16487</v>
      </c>
      <c r="D681" s="8">
        <v>8037</v>
      </c>
    </row>
    <row r="682" spans="1:4" x14ac:dyDescent="0.25">
      <c r="A682" s="6">
        <v>430612</v>
      </c>
      <c r="B682" s="7" t="s">
        <v>105</v>
      </c>
      <c r="C682" s="8">
        <v>215590</v>
      </c>
      <c r="D682" s="8">
        <v>80993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>
        <v>171263</v>
      </c>
      <c r="D684" s="8">
        <v>2100</v>
      </c>
    </row>
    <row r="685" spans="1:4" ht="15.75" thickBot="1" x14ac:dyDescent="0.3">
      <c r="A685" s="19">
        <v>430615</v>
      </c>
      <c r="B685" s="20" t="s">
        <v>108</v>
      </c>
      <c r="C685" s="8">
        <v>595</v>
      </c>
      <c r="D685" s="8">
        <v>1226</v>
      </c>
    </row>
    <row r="686" spans="1:4" ht="15.75" thickBot="1" x14ac:dyDescent="0.3">
      <c r="A686" s="9" t="s">
        <v>18</v>
      </c>
      <c r="B686" s="10"/>
      <c r="C686" s="11">
        <f>SUM(C671:C685)</f>
        <v>5911054</v>
      </c>
      <c r="D686" s="11">
        <f>SUM(D671:D685)</f>
        <v>6094596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42661552</v>
      </c>
      <c r="D693" s="8">
        <v>30318813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42661552</v>
      </c>
      <c r="D703" s="11">
        <f>SUM(D688:D702)</f>
        <v>30318813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>
        <v>1500000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1500000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674543</v>
      </c>
      <c r="D727" s="8">
        <v>3472147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674543</v>
      </c>
      <c r="D737" s="11">
        <f>SUM(D722:D736)</f>
        <v>3472147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2162791</v>
      </c>
      <c r="D739" s="8">
        <v>1649421</v>
      </c>
    </row>
    <row r="740" spans="1:4" x14ac:dyDescent="0.25">
      <c r="A740" s="6">
        <v>431002</v>
      </c>
      <c r="B740" s="7" t="s">
        <v>95</v>
      </c>
      <c r="C740" s="8">
        <v>3244187</v>
      </c>
      <c r="D740" s="8">
        <v>2474132</v>
      </c>
    </row>
    <row r="741" spans="1:4" x14ac:dyDescent="0.25">
      <c r="A741" s="6">
        <v>431003</v>
      </c>
      <c r="B741" s="7" t="s">
        <v>274</v>
      </c>
      <c r="C741" s="8">
        <v>943358</v>
      </c>
      <c r="D741" s="8">
        <v>184179</v>
      </c>
    </row>
    <row r="742" spans="1:4" x14ac:dyDescent="0.25">
      <c r="A742" s="6">
        <v>431004</v>
      </c>
      <c r="B742" s="7" t="s">
        <v>97</v>
      </c>
      <c r="C742" s="8">
        <v>162615</v>
      </c>
      <c r="D742" s="8">
        <v>-304594</v>
      </c>
    </row>
    <row r="743" spans="1:4" x14ac:dyDescent="0.25">
      <c r="A743" s="6">
        <v>431005</v>
      </c>
      <c r="B743" s="7" t="s">
        <v>98</v>
      </c>
      <c r="C743" s="8">
        <v>924974</v>
      </c>
      <c r="D743" s="8">
        <v>1265591</v>
      </c>
    </row>
    <row r="744" spans="1:4" x14ac:dyDescent="0.25">
      <c r="A744" s="6">
        <v>431006</v>
      </c>
      <c r="B744" s="7" t="s">
        <v>99</v>
      </c>
      <c r="C744" s="8">
        <v>35103361</v>
      </c>
      <c r="D744" s="8">
        <v>43172283</v>
      </c>
    </row>
    <row r="745" spans="1:4" x14ac:dyDescent="0.25">
      <c r="A745" s="6">
        <v>431007</v>
      </c>
      <c r="B745" s="7" t="s">
        <v>100</v>
      </c>
      <c r="C745" s="8"/>
      <c r="D745" s="8"/>
    </row>
    <row r="746" spans="1:4" x14ac:dyDescent="0.25">
      <c r="A746" s="6">
        <v>431008</v>
      </c>
      <c r="B746" s="7" t="s">
        <v>101</v>
      </c>
      <c r="C746" s="8">
        <v>959135</v>
      </c>
      <c r="D746" s="8">
        <v>1962152</v>
      </c>
    </row>
    <row r="747" spans="1:4" x14ac:dyDescent="0.25">
      <c r="A747" s="6">
        <v>431009</v>
      </c>
      <c r="B747" s="7" t="s">
        <v>102</v>
      </c>
      <c r="C747" s="8">
        <v>1582941</v>
      </c>
      <c r="D747" s="8">
        <v>1347442</v>
      </c>
    </row>
    <row r="748" spans="1:4" x14ac:dyDescent="0.25">
      <c r="A748" s="6">
        <v>431010</v>
      </c>
      <c r="B748" s="7" t="s">
        <v>103</v>
      </c>
      <c r="C748" s="8">
        <v>61062</v>
      </c>
      <c r="D748" s="8">
        <v>43547</v>
      </c>
    </row>
    <row r="749" spans="1:4" x14ac:dyDescent="0.25">
      <c r="A749" s="6">
        <v>431011</v>
      </c>
      <c r="B749" s="7" t="s">
        <v>104</v>
      </c>
      <c r="C749" s="8">
        <v>77264</v>
      </c>
      <c r="D749" s="8">
        <v>157020</v>
      </c>
    </row>
    <row r="750" spans="1:4" x14ac:dyDescent="0.25">
      <c r="A750" s="6">
        <v>431012</v>
      </c>
      <c r="B750" s="7" t="s">
        <v>105</v>
      </c>
      <c r="C750" s="8">
        <v>434468</v>
      </c>
      <c r="D750" s="8">
        <v>492209</v>
      </c>
    </row>
    <row r="751" spans="1:4" x14ac:dyDescent="0.25">
      <c r="A751" s="6">
        <v>431013</v>
      </c>
      <c r="B751" s="7" t="s">
        <v>106</v>
      </c>
      <c r="C751" s="8"/>
      <c r="D751" s="8">
        <v>1034</v>
      </c>
    </row>
    <row r="752" spans="1:4" x14ac:dyDescent="0.25">
      <c r="A752" s="6">
        <v>431014</v>
      </c>
      <c r="B752" s="7" t="s">
        <v>107</v>
      </c>
      <c r="C752" s="8">
        <v>16800</v>
      </c>
      <c r="D752" s="8">
        <v>126777</v>
      </c>
    </row>
    <row r="753" spans="1:4" ht="15.75" thickBot="1" x14ac:dyDescent="0.3">
      <c r="A753" s="19">
        <v>431015</v>
      </c>
      <c r="B753" s="20" t="s">
        <v>108</v>
      </c>
      <c r="C753" s="8">
        <v>8687</v>
      </c>
      <c r="D753" s="8">
        <v>41196</v>
      </c>
    </row>
    <row r="754" spans="1:4" ht="15.75" thickBot="1" x14ac:dyDescent="0.3">
      <c r="A754" s="9" t="s">
        <v>18</v>
      </c>
      <c r="B754" s="10"/>
      <c r="C754" s="11">
        <f>SUM(C739:C753)</f>
        <v>45681643</v>
      </c>
      <c r="D754" s="11">
        <f>SUM(D739:D753)</f>
        <v>52612389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1380272</v>
      </c>
      <c r="D756" s="8">
        <v>2680194</v>
      </c>
    </row>
    <row r="757" spans="1:4" x14ac:dyDescent="0.25">
      <c r="A757" s="6">
        <v>431102</v>
      </c>
      <c r="B757" s="7" t="s">
        <v>95</v>
      </c>
      <c r="C757" s="8">
        <v>746656</v>
      </c>
      <c r="D757" s="8">
        <v>1642298</v>
      </c>
    </row>
    <row r="758" spans="1:4" x14ac:dyDescent="0.25">
      <c r="A758" s="6">
        <v>431103</v>
      </c>
      <c r="B758" s="7" t="s">
        <v>274</v>
      </c>
      <c r="C758" s="8">
        <v>48231</v>
      </c>
      <c r="D758" s="8">
        <v>556379</v>
      </c>
    </row>
    <row r="759" spans="1:4" x14ac:dyDescent="0.25">
      <c r="A759" s="6">
        <v>431104</v>
      </c>
      <c r="B759" s="7" t="s">
        <v>97</v>
      </c>
      <c r="C759" s="8">
        <v>4383665</v>
      </c>
      <c r="D759" s="8">
        <v>329911</v>
      </c>
    </row>
    <row r="760" spans="1:4" x14ac:dyDescent="0.25">
      <c r="A760" s="6">
        <v>431105</v>
      </c>
      <c r="B760" s="7" t="s">
        <v>98</v>
      </c>
      <c r="C760" s="8">
        <v>15901</v>
      </c>
      <c r="D760" s="8">
        <v>857971</v>
      </c>
    </row>
    <row r="761" spans="1:4" x14ac:dyDescent="0.25">
      <c r="A761" s="6">
        <v>431106</v>
      </c>
      <c r="B761" s="7" t="s">
        <v>99</v>
      </c>
      <c r="C761" s="8">
        <v>26885431</v>
      </c>
      <c r="D761" s="8">
        <v>27626643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204004</v>
      </c>
      <c r="D763" s="8">
        <v>375124</v>
      </c>
    </row>
    <row r="764" spans="1:4" x14ac:dyDescent="0.25">
      <c r="A764" s="6">
        <v>431109</v>
      </c>
      <c r="B764" s="7" t="s">
        <v>102</v>
      </c>
      <c r="C764" s="8">
        <v>635810</v>
      </c>
      <c r="D764" s="8">
        <v>1398525</v>
      </c>
    </row>
    <row r="765" spans="1:4" x14ac:dyDescent="0.25">
      <c r="A765" s="6">
        <v>431110</v>
      </c>
      <c r="B765" s="7" t="s">
        <v>103</v>
      </c>
      <c r="C765" s="8">
        <v>22982</v>
      </c>
      <c r="D765" s="8">
        <v>13916</v>
      </c>
    </row>
    <row r="766" spans="1:4" x14ac:dyDescent="0.25">
      <c r="A766" s="6">
        <v>431111</v>
      </c>
      <c r="B766" s="7" t="s">
        <v>104</v>
      </c>
      <c r="C766" s="8">
        <v>16018</v>
      </c>
      <c r="D766" s="8">
        <v>80210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64737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34403707</v>
      </c>
      <c r="D771" s="11">
        <f>SUM(D756:D770)</f>
        <v>35561171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161102</v>
      </c>
      <c r="D773" s="8">
        <v>156290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68051</v>
      </c>
      <c r="D777" s="8">
        <v>80500</v>
      </c>
    </row>
    <row r="778" spans="1:4" x14ac:dyDescent="0.25">
      <c r="A778" s="6">
        <v>431206</v>
      </c>
      <c r="B778" s="7" t="s">
        <v>99</v>
      </c>
      <c r="C778" s="8">
        <v>69727299</v>
      </c>
      <c r="D778" s="8">
        <v>51630942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232278</v>
      </c>
      <c r="D780" s="8">
        <v>504407</v>
      </c>
    </row>
    <row r="781" spans="1:4" x14ac:dyDescent="0.25">
      <c r="A781" s="6">
        <v>431209</v>
      </c>
      <c r="B781" s="7" t="s">
        <v>102</v>
      </c>
      <c r="C781" s="8">
        <v>25000</v>
      </c>
      <c r="D781" s="8">
        <v>70226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>
        <v>40000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60000</v>
      </c>
      <c r="D786" s="8">
        <v>60000</v>
      </c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70273730</v>
      </c>
      <c r="D788" s="11">
        <f>SUM(D773:D787)</f>
        <v>52542365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63850854</v>
      </c>
      <c r="D795" s="8">
        <v>50668445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63850854</v>
      </c>
      <c r="D805" s="24">
        <f>SUM(D790:D804)</f>
        <v>50668445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>
        <v>181057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181057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52239</v>
      </c>
      <c r="D1092" s="8">
        <v>124701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114</v>
      </c>
      <c r="D1097" s="8">
        <v>158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52353</v>
      </c>
      <c r="D1102" s="11">
        <f>SUM(D1087:D1101)</f>
        <v>124859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163765</v>
      </c>
      <c r="D1109" s="8">
        <v>8048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39817</v>
      </c>
      <c r="D1111" s="8">
        <v>623815</v>
      </c>
    </row>
    <row r="1112" spans="1:4" ht="15.75" thickBot="1" x14ac:dyDescent="0.3">
      <c r="A1112" s="16">
        <v>450310</v>
      </c>
      <c r="B1112" s="17" t="s">
        <v>38</v>
      </c>
      <c r="C1112" s="8">
        <v>5248364</v>
      </c>
      <c r="D1112" s="8">
        <v>88776</v>
      </c>
    </row>
    <row r="1113" spans="1:4" ht="15.75" thickBot="1" x14ac:dyDescent="0.3">
      <c r="A1113" s="9" t="s">
        <v>18</v>
      </c>
      <c r="B1113" s="10"/>
      <c r="C1113" s="11">
        <f>SUM(C1108:C1112)</f>
        <v>5451946</v>
      </c>
      <c r="D1113" s="11">
        <f>SUM(D1108:D1112)</f>
        <v>720639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516763237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453610308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37419723</v>
      </c>
      <c r="D1121" s="8">
        <v>19214714</v>
      </c>
    </row>
    <row r="1122" spans="1:4" x14ac:dyDescent="0.25">
      <c r="A1122" s="6">
        <v>510103</v>
      </c>
      <c r="B1122" s="7" t="s">
        <v>320</v>
      </c>
      <c r="C1122" s="8"/>
      <c r="D1122" s="8">
        <v>50420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272604</v>
      </c>
      <c r="D1124" s="8"/>
    </row>
    <row r="1125" spans="1:4" ht="15.75" thickBot="1" x14ac:dyDescent="0.3">
      <c r="A1125" s="9" t="s">
        <v>18</v>
      </c>
      <c r="B1125" s="10"/>
      <c r="C1125" s="11">
        <f>SUM(C1120:C1124)</f>
        <v>37692327</v>
      </c>
      <c r="D1125" s="11">
        <f>SUM(D1120:D1124)</f>
        <v>19265134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378</v>
      </c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27830930</v>
      </c>
      <c r="D1138" s="8">
        <v>25740256</v>
      </c>
    </row>
    <row r="1139" spans="1:4" x14ac:dyDescent="0.25">
      <c r="A1139" s="6">
        <v>510304</v>
      </c>
      <c r="B1139" s="7" t="s">
        <v>88</v>
      </c>
      <c r="C1139" s="8">
        <v>14302</v>
      </c>
      <c r="D1139" s="8">
        <v>44520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3200229</v>
      </c>
      <c r="D1145" s="8">
        <v>677344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31045839</v>
      </c>
      <c r="D1147" s="11">
        <f>SUM(D1136:D1146)</f>
        <v>26462120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1287013</v>
      </c>
      <c r="D1149" s="8">
        <v>4483</v>
      </c>
    </row>
    <row r="1150" spans="1:4" x14ac:dyDescent="0.25">
      <c r="A1150" s="6">
        <v>510402</v>
      </c>
      <c r="B1150" s="7" t="s">
        <v>88</v>
      </c>
      <c r="C1150" s="8">
        <v>2226</v>
      </c>
      <c r="D1150" s="8">
        <v>974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33867</v>
      </c>
      <c r="D1156" s="8">
        <v>3485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1323106</v>
      </c>
      <c r="D1158" s="11">
        <f>SUM(D1149:D1157)</f>
        <v>8942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152627</v>
      </c>
      <c r="D1167" s="8">
        <v>38374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152627</v>
      </c>
      <c r="D1169" s="11">
        <f>SUM(D1160:D1168)</f>
        <v>38374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>
        <v>8561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11576577</v>
      </c>
      <c r="D1215" s="8">
        <v>5264461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11576577</v>
      </c>
      <c r="D1217" s="11">
        <f>SUM(D1207:D1216)</f>
        <v>5273022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>
        <v>116122</v>
      </c>
      <c r="D1220" s="8">
        <v>217294</v>
      </c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116122</v>
      </c>
      <c r="D1229" s="11">
        <f>SUM(D1219:D1228)</f>
        <v>217294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7265</v>
      </c>
      <c r="D1233" s="8">
        <v>19471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7265</v>
      </c>
      <c r="D1241" s="11">
        <f>SUM(D1231:D1240)</f>
        <v>19471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606</v>
      </c>
      <c r="D1243" s="8">
        <v>1497</v>
      </c>
    </row>
    <row r="1244" spans="1:4" x14ac:dyDescent="0.25">
      <c r="A1244" s="50">
        <v>511202</v>
      </c>
      <c r="B1244" s="7" t="s">
        <v>87</v>
      </c>
      <c r="C1244" s="8">
        <v>3731120</v>
      </c>
      <c r="D1244" s="8">
        <v>2595112</v>
      </c>
    </row>
    <row r="1245" spans="1:4" x14ac:dyDescent="0.25">
      <c r="A1245" s="50">
        <v>511203</v>
      </c>
      <c r="B1245" s="7" t="s">
        <v>334</v>
      </c>
      <c r="C1245" s="8">
        <v>5232</v>
      </c>
      <c r="D1245" s="8">
        <v>12990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566972</v>
      </c>
      <c r="D1251" s="8">
        <v>260939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4303930</v>
      </c>
      <c r="D1253" s="11">
        <f>SUM(D1243:D1252)</f>
        <v>2870538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11293</v>
      </c>
      <c r="D1256" s="8">
        <v>18847</v>
      </c>
    </row>
    <row r="1257" spans="1:4" x14ac:dyDescent="0.25">
      <c r="A1257" s="6">
        <v>511303</v>
      </c>
      <c r="B1257" s="7" t="s">
        <v>334</v>
      </c>
      <c r="C1257" s="8">
        <v>974</v>
      </c>
      <c r="D1257" s="8">
        <v>1165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263223</v>
      </c>
      <c r="D1263" s="8">
        <v>17672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275490</v>
      </c>
      <c r="D1265" s="11">
        <f>SUM(D1255:D1264)</f>
        <v>37684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>
        <v>298311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49501</v>
      </c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49501</v>
      </c>
      <c r="D1281" s="11">
        <f>SUM(D1267:D1280)</f>
        <v>298311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161469</v>
      </c>
      <c r="D1612" s="8">
        <v>192364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1007266</v>
      </c>
      <c r="D1616" s="8">
        <v>9678</v>
      </c>
    </row>
    <row r="1617" spans="1:4" x14ac:dyDescent="0.25">
      <c r="A1617" s="6">
        <v>530106</v>
      </c>
      <c r="B1617" s="7" t="s">
        <v>99</v>
      </c>
      <c r="C1617" s="8">
        <v>49152172</v>
      </c>
      <c r="D1617" s="8">
        <v>41831900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40258</v>
      </c>
      <c r="D1619" s="8">
        <v>51197</v>
      </c>
    </row>
    <row r="1620" spans="1:4" x14ac:dyDescent="0.25">
      <c r="A1620" s="6">
        <v>530109</v>
      </c>
      <c r="B1620" s="7" t="s">
        <v>102</v>
      </c>
      <c r="C1620" s="8">
        <v>195516</v>
      </c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>
        <v>68604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29500</v>
      </c>
      <c r="D1625" s="8">
        <v>70800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50586181</v>
      </c>
      <c r="D1627" s="11">
        <f>SUM(D1612:D1626)</f>
        <v>42224543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510429</v>
      </c>
      <c r="D1629" s="8">
        <v>1332952</v>
      </c>
    </row>
    <row r="1630" spans="1:4" x14ac:dyDescent="0.25">
      <c r="A1630" s="6">
        <v>530202</v>
      </c>
      <c r="B1630" s="7" t="s">
        <v>95</v>
      </c>
      <c r="C1630" s="8">
        <v>765644</v>
      </c>
      <c r="D1630" s="8"/>
    </row>
    <row r="1631" spans="1:4" x14ac:dyDescent="0.25">
      <c r="A1631" s="6">
        <v>530203</v>
      </c>
      <c r="B1631" s="7" t="s">
        <v>96</v>
      </c>
      <c r="C1631" s="8">
        <v>-46424</v>
      </c>
      <c r="D1631" s="8">
        <v>42187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128020</v>
      </c>
      <c r="D1633" s="8">
        <v>67654</v>
      </c>
    </row>
    <row r="1634" spans="1:4" x14ac:dyDescent="0.25">
      <c r="A1634" s="6">
        <v>530206</v>
      </c>
      <c r="B1634" s="7" t="s">
        <v>99</v>
      </c>
      <c r="C1634" s="8">
        <v>11750736</v>
      </c>
      <c r="D1634" s="8">
        <v>12770600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353459</v>
      </c>
      <c r="D1636" s="8">
        <v>686978</v>
      </c>
    </row>
    <row r="1637" spans="1:4" x14ac:dyDescent="0.25">
      <c r="A1637" s="6">
        <v>530209</v>
      </c>
      <c r="B1637" s="7" t="s">
        <v>102</v>
      </c>
      <c r="C1637" s="8">
        <v>378794</v>
      </c>
      <c r="D1637" s="8">
        <v>141353</v>
      </c>
    </row>
    <row r="1638" spans="1:4" x14ac:dyDescent="0.25">
      <c r="A1638" s="6">
        <v>530210</v>
      </c>
      <c r="B1638" s="7" t="s">
        <v>103</v>
      </c>
      <c r="C1638" s="8">
        <v>7154</v>
      </c>
      <c r="D1638" s="8">
        <v>6161</v>
      </c>
    </row>
    <row r="1639" spans="1:4" x14ac:dyDescent="0.25">
      <c r="A1639" s="6">
        <v>530211</v>
      </c>
      <c r="B1639" s="7" t="s">
        <v>104</v>
      </c>
      <c r="C1639" s="8">
        <v>41218</v>
      </c>
      <c r="D1639" s="8">
        <v>20091</v>
      </c>
    </row>
    <row r="1640" spans="1:4" x14ac:dyDescent="0.25">
      <c r="A1640" s="6">
        <v>530212</v>
      </c>
      <c r="B1640" s="7" t="s">
        <v>105</v>
      </c>
      <c r="C1640" s="8">
        <v>538975</v>
      </c>
      <c r="D1640" s="8">
        <v>202482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>
        <v>428158</v>
      </c>
      <c r="D1642" s="8">
        <v>5250</v>
      </c>
    </row>
    <row r="1643" spans="1:4" ht="15.75" thickBot="1" x14ac:dyDescent="0.3">
      <c r="A1643" s="19">
        <v>530215</v>
      </c>
      <c r="B1643" s="20" t="s">
        <v>108</v>
      </c>
      <c r="C1643" s="8">
        <v>1486</v>
      </c>
      <c r="D1643" s="8">
        <v>3066</v>
      </c>
    </row>
    <row r="1644" spans="1:4" ht="15.75" thickBot="1" x14ac:dyDescent="0.3">
      <c r="A1644" s="9" t="s">
        <v>18</v>
      </c>
      <c r="B1644" s="10"/>
      <c r="C1644" s="11">
        <f>SUM(C1629:C1643)</f>
        <v>14857649</v>
      </c>
      <c r="D1644" s="11">
        <f>SUM(D1629:D1643)</f>
        <v>15278774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533181</v>
      </c>
      <c r="D1646" s="8">
        <v>176185</v>
      </c>
    </row>
    <row r="1647" spans="1:4" x14ac:dyDescent="0.25">
      <c r="A1647" s="6">
        <v>530302</v>
      </c>
      <c r="B1647" s="7" t="s">
        <v>95</v>
      </c>
      <c r="C1647" s="8"/>
      <c r="D1647" s="8">
        <v>264277</v>
      </c>
    </row>
    <row r="1648" spans="1:4" x14ac:dyDescent="0.25">
      <c r="A1648" s="6">
        <v>530303</v>
      </c>
      <c r="B1648" s="7" t="s">
        <v>96</v>
      </c>
      <c r="C1648" s="8">
        <v>16875</v>
      </c>
      <c r="D1648" s="8">
        <v>9072</v>
      </c>
    </row>
    <row r="1649" spans="1:4" x14ac:dyDescent="0.25">
      <c r="A1649" s="6">
        <v>530304</v>
      </c>
      <c r="B1649" s="7" t="s">
        <v>97</v>
      </c>
      <c r="C1649" s="8"/>
      <c r="D1649" s="8">
        <v>-22845</v>
      </c>
    </row>
    <row r="1650" spans="1:4" x14ac:dyDescent="0.25">
      <c r="A1650" s="6">
        <v>530305</v>
      </c>
      <c r="B1650" s="7" t="s">
        <v>98</v>
      </c>
      <c r="C1650" s="8">
        <v>10148</v>
      </c>
      <c r="D1650" s="8">
        <v>9618</v>
      </c>
    </row>
    <row r="1651" spans="1:4" x14ac:dyDescent="0.25">
      <c r="A1651" s="6">
        <v>530306</v>
      </c>
      <c r="B1651" s="7" t="s">
        <v>99</v>
      </c>
      <c r="C1651" s="8">
        <v>5108240</v>
      </c>
      <c r="D1651" s="8">
        <v>7677310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274791</v>
      </c>
      <c r="D1653" s="8">
        <v>348816</v>
      </c>
    </row>
    <row r="1654" spans="1:4" x14ac:dyDescent="0.25">
      <c r="A1654" s="6">
        <v>530309</v>
      </c>
      <c r="B1654" s="7" t="s">
        <v>102</v>
      </c>
      <c r="C1654" s="8">
        <v>56541</v>
      </c>
      <c r="D1654" s="8">
        <v>134711</v>
      </c>
    </row>
    <row r="1655" spans="1:4" x14ac:dyDescent="0.25">
      <c r="A1655" s="6">
        <v>530310</v>
      </c>
      <c r="B1655" s="7" t="s">
        <v>103</v>
      </c>
      <c r="C1655" s="8">
        <v>2464</v>
      </c>
      <c r="D1655" s="8">
        <v>5834</v>
      </c>
    </row>
    <row r="1656" spans="1:4" x14ac:dyDescent="0.25">
      <c r="A1656" s="6">
        <v>530311</v>
      </c>
      <c r="B1656" s="7" t="s">
        <v>104</v>
      </c>
      <c r="C1656" s="8">
        <v>8037</v>
      </c>
      <c r="D1656" s="8">
        <v>16175</v>
      </c>
    </row>
    <row r="1657" spans="1:4" x14ac:dyDescent="0.25">
      <c r="A1657" s="6">
        <v>530312</v>
      </c>
      <c r="B1657" s="7" t="s">
        <v>105</v>
      </c>
      <c r="C1657" s="8">
        <v>80993</v>
      </c>
      <c r="D1657" s="8">
        <v>59541</v>
      </c>
    </row>
    <row r="1658" spans="1:4" x14ac:dyDescent="0.25">
      <c r="A1658" s="6">
        <v>530313</v>
      </c>
      <c r="B1658" s="7" t="s">
        <v>106</v>
      </c>
      <c r="C1658" s="8"/>
      <c r="D1658" s="8">
        <v>129</v>
      </c>
    </row>
    <row r="1659" spans="1:4" x14ac:dyDescent="0.25">
      <c r="A1659" s="6">
        <v>530314</v>
      </c>
      <c r="B1659" s="7" t="s">
        <v>107</v>
      </c>
      <c r="C1659" s="8">
        <v>2100</v>
      </c>
      <c r="D1659" s="8">
        <v>14417</v>
      </c>
    </row>
    <row r="1660" spans="1:4" ht="15.75" thickBot="1" x14ac:dyDescent="0.3">
      <c r="A1660" s="19">
        <v>530315</v>
      </c>
      <c r="B1660" s="20" t="s">
        <v>108</v>
      </c>
      <c r="C1660" s="8">
        <v>1226</v>
      </c>
      <c r="D1660" s="8">
        <v>5601</v>
      </c>
    </row>
    <row r="1661" spans="1:4" ht="15.75" thickBot="1" x14ac:dyDescent="0.3">
      <c r="A1661" s="9" t="s">
        <v>18</v>
      </c>
      <c r="B1661" s="10"/>
      <c r="C1661" s="24">
        <f>SUM(C1646:C1660)</f>
        <v>6094596</v>
      </c>
      <c r="D1661" s="24">
        <f>SUM(D1646:D1660)</f>
        <v>8698841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64940</v>
      </c>
      <c r="D1663" s="8">
        <v>304342</v>
      </c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>
        <v>166802</v>
      </c>
    </row>
    <row r="1666" spans="1:4" x14ac:dyDescent="0.25">
      <c r="A1666" s="6">
        <v>530404</v>
      </c>
      <c r="B1666" s="7" t="s">
        <v>97</v>
      </c>
      <c r="C1666" s="8">
        <v>1156532</v>
      </c>
      <c r="D1666" s="8">
        <v>69877</v>
      </c>
    </row>
    <row r="1667" spans="1:4" x14ac:dyDescent="0.25">
      <c r="A1667" s="6">
        <v>530405</v>
      </c>
      <c r="B1667" s="7" t="s">
        <v>98</v>
      </c>
      <c r="C1667" s="8"/>
      <c r="D1667" s="8">
        <v>21074</v>
      </c>
    </row>
    <row r="1668" spans="1:4" x14ac:dyDescent="0.25">
      <c r="A1668" s="6">
        <v>530406</v>
      </c>
      <c r="B1668" s="7" t="s">
        <v>99</v>
      </c>
      <c r="C1668" s="8">
        <v>11440735</v>
      </c>
      <c r="D1668" s="8">
        <v>12172410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-37988</v>
      </c>
      <c r="D1670" s="8">
        <v>191887</v>
      </c>
    </row>
    <row r="1671" spans="1:4" x14ac:dyDescent="0.25">
      <c r="A1671" s="6">
        <v>530409</v>
      </c>
      <c r="B1671" s="7" t="s">
        <v>102</v>
      </c>
      <c r="C1671" s="8">
        <v>158651</v>
      </c>
      <c r="D1671" s="8">
        <v>113417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12782870</v>
      </c>
      <c r="D1678" s="52">
        <f>SUM(D1663:D1677)</f>
        <v>13039809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1061472</v>
      </c>
      <c r="D1714" s="8">
        <v>1890641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7405144</v>
      </c>
      <c r="D1717" s="8">
        <v>824778</v>
      </c>
    </row>
    <row r="1718" spans="1:4" x14ac:dyDescent="0.25">
      <c r="A1718" s="6">
        <v>530705</v>
      </c>
      <c r="B1718" s="7" t="s">
        <v>98</v>
      </c>
      <c r="C1718" s="8"/>
      <c r="D1718" s="8">
        <v>5619712</v>
      </c>
    </row>
    <row r="1719" spans="1:4" x14ac:dyDescent="0.25">
      <c r="A1719" s="6">
        <v>530706</v>
      </c>
      <c r="B1719" s="7" t="s">
        <v>99</v>
      </c>
      <c r="C1719" s="8">
        <v>63559638</v>
      </c>
      <c r="D1719" s="8">
        <v>66936170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-249679</v>
      </c>
      <c r="D1721" s="8">
        <v>642768</v>
      </c>
    </row>
    <row r="1722" spans="1:4" x14ac:dyDescent="0.25">
      <c r="A1722" s="6">
        <v>530709</v>
      </c>
      <c r="B1722" s="7" t="s">
        <v>102</v>
      </c>
      <c r="C1722" s="8"/>
      <c r="D1722" s="8">
        <v>951361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71776575</v>
      </c>
      <c r="D1729" s="11">
        <f>SUM(D1714:D1728)</f>
        <v>76865430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401491</v>
      </c>
      <c r="D1731" s="8">
        <v>2858775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>
        <v>1390948</v>
      </c>
    </row>
    <row r="1734" spans="1:4" x14ac:dyDescent="0.25">
      <c r="A1734" s="6">
        <v>530804</v>
      </c>
      <c r="B1734" s="7" t="s">
        <v>97</v>
      </c>
      <c r="C1734" s="8">
        <v>3554019</v>
      </c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6</v>
      </c>
    </row>
    <row r="1739" spans="1:4" x14ac:dyDescent="0.25">
      <c r="A1739" s="6">
        <v>530809</v>
      </c>
      <c r="B1739" s="7" t="s">
        <v>102</v>
      </c>
      <c r="C1739" s="8">
        <v>1322093</v>
      </c>
      <c r="D1739" s="8">
        <v>2331774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5277603</v>
      </c>
      <c r="D1746" s="24">
        <f>SUM(D1731:D1745)</f>
        <v>6581503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1987718</v>
      </c>
      <c r="D1765" s="8">
        <v>1951069</v>
      </c>
    </row>
    <row r="1766" spans="1:4" x14ac:dyDescent="0.25">
      <c r="A1766" s="6">
        <v>531002</v>
      </c>
      <c r="B1766" s="7" t="s">
        <v>95</v>
      </c>
      <c r="C1766" s="8">
        <v>1866641</v>
      </c>
      <c r="D1766" s="8">
        <v>4105744</v>
      </c>
    </row>
    <row r="1767" spans="1:4" x14ac:dyDescent="0.25">
      <c r="A1767" s="6">
        <v>531003</v>
      </c>
      <c r="B1767" s="7" t="s">
        <v>96</v>
      </c>
      <c r="C1767" s="8">
        <v>120579</v>
      </c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106005</v>
      </c>
      <c r="D1769" s="8">
        <v>100096</v>
      </c>
    </row>
    <row r="1770" spans="1:4" x14ac:dyDescent="0.25">
      <c r="A1770" s="6">
        <v>531006</v>
      </c>
      <c r="B1770" s="7" t="s">
        <v>99</v>
      </c>
      <c r="C1770" s="8">
        <v>3653940</v>
      </c>
      <c r="D1770" s="8">
        <v>2130437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759688</v>
      </c>
      <c r="D1772" s="8">
        <v>295036</v>
      </c>
    </row>
    <row r="1773" spans="1:4" x14ac:dyDescent="0.25">
      <c r="A1773" s="6">
        <v>531009</v>
      </c>
      <c r="B1773" s="7" t="s">
        <v>102</v>
      </c>
      <c r="C1773" s="8">
        <v>267432</v>
      </c>
      <c r="D1773" s="8">
        <v>213176</v>
      </c>
    </row>
    <row r="1774" spans="1:4" x14ac:dyDescent="0.25">
      <c r="A1774" s="6">
        <v>531010</v>
      </c>
      <c r="B1774" s="7" t="s">
        <v>103</v>
      </c>
      <c r="C1774" s="8">
        <v>57455</v>
      </c>
      <c r="D1774" s="8">
        <v>34790</v>
      </c>
    </row>
    <row r="1775" spans="1:4" x14ac:dyDescent="0.25">
      <c r="A1775" s="6">
        <v>531011</v>
      </c>
      <c r="B1775" s="7" t="s">
        <v>104</v>
      </c>
      <c r="C1775" s="8">
        <v>40045</v>
      </c>
      <c r="D1775" s="8">
        <v>200524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>
        <v>161843</v>
      </c>
      <c r="D1779" s="8"/>
    </row>
    <row r="1780" spans="1:4" ht="15.75" thickBot="1" x14ac:dyDescent="0.3">
      <c r="A1780" s="9" t="s">
        <v>18</v>
      </c>
      <c r="B1780" s="10"/>
      <c r="C1780" s="11">
        <f>SUM(C1765:C1779)</f>
        <v>9021346</v>
      </c>
      <c r="D1780" s="11">
        <f>SUM(D1765:D1779)</f>
        <v>9030872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1943364</v>
      </c>
      <c r="D1782" s="8">
        <v>2162791</v>
      </c>
    </row>
    <row r="1783" spans="1:4" x14ac:dyDescent="0.25">
      <c r="A1783" s="6">
        <v>531102</v>
      </c>
      <c r="B1783" s="7" t="s">
        <v>95</v>
      </c>
      <c r="C1783" s="8">
        <v>2915047</v>
      </c>
      <c r="D1783" s="8">
        <v>3244187</v>
      </c>
    </row>
    <row r="1784" spans="1:4" x14ac:dyDescent="0.25">
      <c r="A1784" s="6">
        <v>531103</v>
      </c>
      <c r="B1784" s="7" t="s">
        <v>96</v>
      </c>
      <c r="C1784" s="8">
        <v>243260</v>
      </c>
      <c r="D1784" s="8">
        <v>943358</v>
      </c>
    </row>
    <row r="1785" spans="1:4" x14ac:dyDescent="0.25">
      <c r="A1785" s="6">
        <v>531104</v>
      </c>
      <c r="B1785" s="7" t="s">
        <v>97</v>
      </c>
      <c r="C1785" s="8">
        <v>4220487</v>
      </c>
      <c r="D1785" s="8">
        <v>162615</v>
      </c>
    </row>
    <row r="1786" spans="1:4" x14ac:dyDescent="0.25">
      <c r="A1786" s="6">
        <v>531105</v>
      </c>
      <c r="B1786" s="7" t="s">
        <v>98</v>
      </c>
      <c r="C1786" s="8">
        <v>149119</v>
      </c>
      <c r="D1786" s="8">
        <v>924974</v>
      </c>
    </row>
    <row r="1787" spans="1:4" x14ac:dyDescent="0.25">
      <c r="A1787" s="6">
        <v>531106</v>
      </c>
      <c r="B1787" s="7" t="s">
        <v>99</v>
      </c>
      <c r="C1787" s="8">
        <v>28287174</v>
      </c>
      <c r="D1787" s="8">
        <v>35103361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846450</v>
      </c>
      <c r="D1789" s="8">
        <v>959135</v>
      </c>
    </row>
    <row r="1790" spans="1:4" x14ac:dyDescent="0.25">
      <c r="A1790" s="6">
        <v>531109</v>
      </c>
      <c r="B1790" s="7" t="s">
        <v>102</v>
      </c>
      <c r="C1790" s="8">
        <v>1295690</v>
      </c>
      <c r="D1790" s="8">
        <v>1582941</v>
      </c>
    </row>
    <row r="1791" spans="1:4" x14ac:dyDescent="0.25">
      <c r="A1791" s="6">
        <v>531110</v>
      </c>
      <c r="B1791" s="7" t="s">
        <v>103</v>
      </c>
      <c r="C1791" s="8">
        <v>-24536</v>
      </c>
      <c r="D1791" s="8">
        <v>61062</v>
      </c>
    </row>
    <row r="1792" spans="1:4" x14ac:dyDescent="0.25">
      <c r="A1792" s="6">
        <v>531111</v>
      </c>
      <c r="B1792" s="7" t="s">
        <v>104</v>
      </c>
      <c r="C1792" s="8">
        <v>165171</v>
      </c>
      <c r="D1792" s="8">
        <v>77264</v>
      </c>
    </row>
    <row r="1793" spans="1:4" x14ac:dyDescent="0.25">
      <c r="A1793" s="6">
        <v>531112</v>
      </c>
      <c r="B1793" s="7" t="s">
        <v>105</v>
      </c>
      <c r="C1793" s="8">
        <v>1075637</v>
      </c>
      <c r="D1793" s="8">
        <v>434468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1370101</v>
      </c>
      <c r="D1795" s="8">
        <v>16800</v>
      </c>
    </row>
    <row r="1796" spans="1:4" ht="15.75" thickBot="1" x14ac:dyDescent="0.3">
      <c r="A1796" s="19">
        <v>531115</v>
      </c>
      <c r="B1796" s="20" t="s">
        <v>108</v>
      </c>
      <c r="C1796" s="8">
        <v>4337</v>
      </c>
      <c r="D1796" s="8">
        <v>8687</v>
      </c>
    </row>
    <row r="1797" spans="1:4" ht="15.75" thickBot="1" x14ac:dyDescent="0.3">
      <c r="A1797" s="9" t="s">
        <v>18</v>
      </c>
      <c r="B1797" s="10"/>
      <c r="C1797" s="11">
        <f>SUM(C1782:C1796)</f>
        <v>42491301</v>
      </c>
      <c r="D1797" s="11">
        <f>SUM(D1782:D1796)</f>
        <v>45681643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2680194</v>
      </c>
      <c r="D1799" s="8">
        <v>1133128</v>
      </c>
    </row>
    <row r="1800" spans="1:4" x14ac:dyDescent="0.25">
      <c r="A1800" s="6">
        <v>531202</v>
      </c>
      <c r="B1800" s="7" t="s">
        <v>95</v>
      </c>
      <c r="C1800" s="8">
        <v>1642298</v>
      </c>
      <c r="D1800" s="8">
        <v>1904525</v>
      </c>
    </row>
    <row r="1801" spans="1:4" x14ac:dyDescent="0.25">
      <c r="A1801" s="6">
        <v>531203</v>
      </c>
      <c r="B1801" s="7" t="s">
        <v>96</v>
      </c>
      <c r="C1801" s="8">
        <v>556379</v>
      </c>
      <c r="D1801" s="8">
        <v>12137</v>
      </c>
    </row>
    <row r="1802" spans="1:4" x14ac:dyDescent="0.25">
      <c r="A1802" s="6">
        <v>531204</v>
      </c>
      <c r="B1802" s="7" t="s">
        <v>97</v>
      </c>
      <c r="C1802" s="8">
        <v>329911</v>
      </c>
      <c r="D1802" s="8">
        <v>-282072</v>
      </c>
    </row>
    <row r="1803" spans="1:4" x14ac:dyDescent="0.25">
      <c r="A1803" s="6">
        <v>531205</v>
      </c>
      <c r="B1803" s="7" t="s">
        <v>98</v>
      </c>
      <c r="C1803" s="8">
        <v>857971</v>
      </c>
      <c r="D1803" s="8">
        <v>1212744</v>
      </c>
    </row>
    <row r="1804" spans="1:4" x14ac:dyDescent="0.25">
      <c r="A1804" s="6">
        <v>531206</v>
      </c>
      <c r="B1804" s="7" t="s">
        <v>99</v>
      </c>
      <c r="C1804" s="8">
        <v>27626643</v>
      </c>
      <c r="D1804" s="8">
        <v>17657868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375124</v>
      </c>
      <c r="D1806" s="8">
        <v>423269</v>
      </c>
    </row>
    <row r="1807" spans="1:4" x14ac:dyDescent="0.25">
      <c r="A1807" s="6">
        <v>531209</v>
      </c>
      <c r="B1807" s="7" t="s">
        <v>102</v>
      </c>
      <c r="C1807" s="8">
        <v>1398525</v>
      </c>
      <c r="D1807" s="8">
        <v>1043629</v>
      </c>
    </row>
    <row r="1808" spans="1:4" x14ac:dyDescent="0.25">
      <c r="A1808" s="6">
        <v>531210</v>
      </c>
      <c r="B1808" s="7" t="s">
        <v>103</v>
      </c>
      <c r="C1808" s="8">
        <v>13916</v>
      </c>
      <c r="D1808" s="8">
        <v>12948</v>
      </c>
    </row>
    <row r="1809" spans="1:4" x14ac:dyDescent="0.25">
      <c r="A1809" s="6">
        <v>531211</v>
      </c>
      <c r="B1809" s="7" t="s">
        <v>104</v>
      </c>
      <c r="C1809" s="8">
        <v>80210</v>
      </c>
      <c r="D1809" s="8">
        <v>111873</v>
      </c>
    </row>
    <row r="1810" spans="1:4" x14ac:dyDescent="0.25">
      <c r="A1810" s="6">
        <v>531212</v>
      </c>
      <c r="B1810" s="7" t="s">
        <v>105</v>
      </c>
      <c r="C1810" s="8"/>
      <c r="D1810" s="8">
        <v>34216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35561171</v>
      </c>
      <c r="D1814" s="11">
        <f>SUM(D1799:D1813)</f>
        <v>23264265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159898</v>
      </c>
      <c r="D1816" s="8">
        <v>209357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455404</v>
      </c>
      <c r="D1820" s="8">
        <v>129460</v>
      </c>
    </row>
    <row r="1821" spans="1:4" x14ac:dyDescent="0.25">
      <c r="A1821" s="6">
        <v>531306</v>
      </c>
      <c r="B1821" s="7" t="s">
        <v>99</v>
      </c>
      <c r="C1821" s="8">
        <v>79539055</v>
      </c>
      <c r="D1821" s="8">
        <v>64667681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306784</v>
      </c>
      <c r="D1823" s="8">
        <v>597168</v>
      </c>
    </row>
    <row r="1824" spans="1:4" x14ac:dyDescent="0.25">
      <c r="A1824" s="6">
        <v>531309</v>
      </c>
      <c r="B1824" s="7" t="s">
        <v>102</v>
      </c>
      <c r="C1824" s="8">
        <v>24739</v>
      </c>
      <c r="D1824" s="8">
        <v>76912</v>
      </c>
    </row>
    <row r="1825" spans="1:4" x14ac:dyDescent="0.25">
      <c r="A1825" s="6">
        <v>531310</v>
      </c>
      <c r="B1825" s="7" t="s">
        <v>103</v>
      </c>
      <c r="C1825" s="8"/>
      <c r="D1825" s="8">
        <v>6700</v>
      </c>
    </row>
    <row r="1826" spans="1:4" x14ac:dyDescent="0.25">
      <c r="A1826" s="6">
        <v>531311</v>
      </c>
      <c r="B1826" s="7" t="s">
        <v>104</v>
      </c>
      <c r="C1826" s="8">
        <v>14257</v>
      </c>
      <c r="D1826" s="8">
        <v>6700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60000</v>
      </c>
      <c r="D1829" s="8">
        <v>60000</v>
      </c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80560137</v>
      </c>
      <c r="D1831" s="11">
        <f>SUM(D1816:D1830)</f>
        <v>65753978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>
        <v>61605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55998533</v>
      </c>
      <c r="D1838" s="8">
        <v>36467759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55998533</v>
      </c>
      <c r="D1848" s="11">
        <f>SUM(D1833:D1847)</f>
        <v>36529364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13788142</v>
      </c>
      <c r="D1867" s="8">
        <v>14063458</v>
      </c>
    </row>
    <row r="1868" spans="1:4" x14ac:dyDescent="0.25">
      <c r="A1868" s="6">
        <v>531602</v>
      </c>
      <c r="B1868" s="7" t="s">
        <v>348</v>
      </c>
      <c r="C1868" s="8">
        <v>43600</v>
      </c>
      <c r="D1868" s="8">
        <v>106710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452682</v>
      </c>
      <c r="D1870" s="8">
        <v>243704</v>
      </c>
    </row>
    <row r="1871" spans="1:4" x14ac:dyDescent="0.25">
      <c r="A1871" s="6">
        <v>531605</v>
      </c>
      <c r="B1871" s="7" t="s">
        <v>352</v>
      </c>
      <c r="C1871" s="8">
        <v>614467</v>
      </c>
      <c r="D1871" s="8">
        <v>477099</v>
      </c>
    </row>
    <row r="1872" spans="1:4" x14ac:dyDescent="0.25">
      <c r="A1872" s="6">
        <v>531606</v>
      </c>
      <c r="B1872" s="7" t="s">
        <v>353</v>
      </c>
      <c r="C1872" s="8"/>
      <c r="D1872" s="8">
        <v>54000</v>
      </c>
    </row>
    <row r="1873" spans="1:4" x14ac:dyDescent="0.25">
      <c r="A1873" s="6">
        <v>531607</v>
      </c>
      <c r="B1873" s="7" t="s">
        <v>354</v>
      </c>
      <c r="C1873" s="8">
        <v>836013</v>
      </c>
      <c r="D1873" s="8">
        <v>70862</v>
      </c>
    </row>
    <row r="1874" spans="1:4" x14ac:dyDescent="0.25">
      <c r="A1874" s="6">
        <v>531608</v>
      </c>
      <c r="B1874" s="7" t="s">
        <v>355</v>
      </c>
      <c r="C1874" s="8">
        <v>353321</v>
      </c>
      <c r="D1874" s="8">
        <v>334677</v>
      </c>
    </row>
    <row r="1875" spans="1:4" x14ac:dyDescent="0.25">
      <c r="A1875" s="6">
        <v>531609</v>
      </c>
      <c r="B1875" s="7" t="s">
        <v>356</v>
      </c>
      <c r="C1875" s="8">
        <v>158025</v>
      </c>
      <c r="D1875" s="8">
        <v>981212</v>
      </c>
    </row>
    <row r="1876" spans="1:4" x14ac:dyDescent="0.25">
      <c r="A1876" s="6">
        <v>531610</v>
      </c>
      <c r="B1876" s="7" t="s">
        <v>357</v>
      </c>
      <c r="C1876" s="8">
        <v>1642</v>
      </c>
      <c r="D1876" s="8">
        <v>315889</v>
      </c>
    </row>
    <row r="1877" spans="1:4" x14ac:dyDescent="0.25">
      <c r="A1877" s="6">
        <v>531611</v>
      </c>
      <c r="B1877" s="7" t="s">
        <v>358</v>
      </c>
      <c r="C1877" s="8">
        <v>2486527</v>
      </c>
      <c r="D1877" s="8">
        <v>3740473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4348753</v>
      </c>
      <c r="D1881" s="8">
        <v>4967558</v>
      </c>
    </row>
    <row r="1882" spans="1:4" x14ac:dyDescent="0.25">
      <c r="A1882" s="6">
        <v>531616</v>
      </c>
      <c r="B1882" s="7" t="s">
        <v>363</v>
      </c>
      <c r="C1882" s="8">
        <v>579401</v>
      </c>
      <c r="D1882" s="8">
        <v>527368</v>
      </c>
    </row>
    <row r="1883" spans="1:4" x14ac:dyDescent="0.25">
      <c r="A1883" s="6">
        <v>531617</v>
      </c>
      <c r="B1883" s="7" t="s">
        <v>364</v>
      </c>
      <c r="C1883" s="8">
        <v>1788466</v>
      </c>
      <c r="D1883" s="8">
        <v>1487309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1709133</v>
      </c>
      <c r="D1885" s="8">
        <v>4575612</v>
      </c>
    </row>
    <row r="1886" spans="1:4" x14ac:dyDescent="0.25">
      <c r="A1886" s="6">
        <v>531620</v>
      </c>
      <c r="B1886" s="7" t="s">
        <v>367</v>
      </c>
      <c r="C1886" s="8">
        <v>4897957</v>
      </c>
      <c r="D1886" s="8">
        <v>7147164</v>
      </c>
    </row>
    <row r="1887" spans="1:4" x14ac:dyDescent="0.25">
      <c r="A1887" s="6">
        <v>531621</v>
      </c>
      <c r="B1887" s="7" t="s">
        <v>368</v>
      </c>
      <c r="C1887" s="8"/>
      <c r="D1887" s="8">
        <v>81635</v>
      </c>
    </row>
    <row r="1888" spans="1:4" x14ac:dyDescent="0.25">
      <c r="A1888" s="6">
        <v>531622</v>
      </c>
      <c r="B1888" s="7" t="s">
        <v>369</v>
      </c>
      <c r="C1888" s="8">
        <v>3000</v>
      </c>
      <c r="D1888" s="8"/>
    </row>
    <row r="1889" spans="1:4" x14ac:dyDescent="0.25">
      <c r="A1889" s="6">
        <v>531623</v>
      </c>
      <c r="B1889" s="7" t="s">
        <v>370</v>
      </c>
      <c r="C1889" s="8">
        <v>126213</v>
      </c>
      <c r="D1889" s="8">
        <v>238170</v>
      </c>
    </row>
    <row r="1890" spans="1:4" x14ac:dyDescent="0.25">
      <c r="A1890" s="6">
        <v>531624</v>
      </c>
      <c r="B1890" s="7" t="s">
        <v>371</v>
      </c>
      <c r="C1890" s="8">
        <v>2175833</v>
      </c>
      <c r="D1890" s="8">
        <v>6906159</v>
      </c>
    </row>
    <row r="1891" spans="1:4" x14ac:dyDescent="0.25">
      <c r="A1891" s="6">
        <v>531625</v>
      </c>
      <c r="B1891" s="7" t="s">
        <v>372</v>
      </c>
      <c r="C1891" s="8">
        <v>1249839</v>
      </c>
      <c r="D1891" s="8">
        <v>1255500</v>
      </c>
    </row>
    <row r="1892" spans="1:4" x14ac:dyDescent="0.25">
      <c r="A1892" s="6">
        <v>531626</v>
      </c>
      <c r="B1892" s="7" t="s">
        <v>373</v>
      </c>
      <c r="C1892" s="8">
        <v>45821</v>
      </c>
      <c r="D1892" s="8"/>
    </row>
    <row r="1893" spans="1:4" x14ac:dyDescent="0.25">
      <c r="A1893" s="6">
        <v>531627</v>
      </c>
      <c r="B1893" s="7" t="s">
        <v>374</v>
      </c>
      <c r="C1893" s="8">
        <v>690215</v>
      </c>
      <c r="D1893" s="8">
        <v>91366</v>
      </c>
    </row>
    <row r="1894" spans="1:4" x14ac:dyDescent="0.25">
      <c r="A1894" s="6">
        <v>531628</v>
      </c>
      <c r="B1894" s="7" t="s">
        <v>375</v>
      </c>
      <c r="C1894" s="8">
        <v>1824310</v>
      </c>
      <c r="D1894" s="8">
        <v>1855280</v>
      </c>
    </row>
    <row r="1895" spans="1:4" x14ac:dyDescent="0.25">
      <c r="A1895" s="6">
        <v>531629</v>
      </c>
      <c r="B1895" s="7" t="s">
        <v>376</v>
      </c>
      <c r="C1895" s="8">
        <v>264959</v>
      </c>
      <c r="D1895" s="8">
        <v>109696</v>
      </c>
    </row>
    <row r="1896" spans="1:4" x14ac:dyDescent="0.25">
      <c r="A1896" s="6">
        <v>531630</v>
      </c>
      <c r="B1896" s="7" t="s">
        <v>377</v>
      </c>
      <c r="C1896" s="8">
        <v>718592</v>
      </c>
      <c r="D1896" s="8">
        <v>401541</v>
      </c>
    </row>
    <row r="1897" spans="1:4" x14ac:dyDescent="0.25">
      <c r="A1897" s="6">
        <v>531631</v>
      </c>
      <c r="B1897" s="7" t="s">
        <v>378</v>
      </c>
      <c r="C1897" s="8"/>
      <c r="D1897" s="8">
        <v>54332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18561</v>
      </c>
      <c r="D1899" s="8">
        <v>87501</v>
      </c>
    </row>
    <row r="1900" spans="1:4" x14ac:dyDescent="0.25">
      <c r="A1900" s="6">
        <v>531634</v>
      </c>
      <c r="B1900" s="7" t="s">
        <v>381</v>
      </c>
      <c r="C1900" s="8">
        <v>126310</v>
      </c>
      <c r="D1900" s="8">
        <v>509202</v>
      </c>
    </row>
    <row r="1901" spans="1:4" x14ac:dyDescent="0.25">
      <c r="A1901" s="6">
        <v>531635</v>
      </c>
      <c r="B1901" s="7" t="s">
        <v>382</v>
      </c>
      <c r="C1901" s="8">
        <v>949591</v>
      </c>
      <c r="D1901" s="8">
        <v>515129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162280</v>
      </c>
      <c r="D1904" s="8">
        <v>61394</v>
      </c>
    </row>
    <row r="1905" spans="1:4" x14ac:dyDescent="0.25">
      <c r="A1905" s="6">
        <v>531639</v>
      </c>
      <c r="B1905" s="7" t="s">
        <v>386</v>
      </c>
      <c r="C1905" s="8">
        <v>168555</v>
      </c>
      <c r="D1905" s="8">
        <v>97673</v>
      </c>
    </row>
    <row r="1906" spans="1:4" x14ac:dyDescent="0.25">
      <c r="A1906" s="6">
        <v>531640</v>
      </c>
      <c r="B1906" s="7" t="s">
        <v>387</v>
      </c>
      <c r="C1906" s="8">
        <v>2323821</v>
      </c>
      <c r="D1906" s="8"/>
    </row>
    <row r="1907" spans="1:4" x14ac:dyDescent="0.25">
      <c r="A1907" s="6">
        <v>531641</v>
      </c>
      <c r="B1907" s="7" t="s">
        <v>388</v>
      </c>
      <c r="C1907" s="8">
        <v>589345</v>
      </c>
      <c r="D1907" s="8">
        <v>539667</v>
      </c>
    </row>
    <row r="1908" spans="1:4" x14ac:dyDescent="0.25">
      <c r="A1908" s="6">
        <v>531642</v>
      </c>
      <c r="B1908" s="7" t="s">
        <v>167</v>
      </c>
      <c r="C1908" s="8">
        <v>873624</v>
      </c>
      <c r="D1908" s="8">
        <v>880555</v>
      </c>
    </row>
    <row r="1909" spans="1:4" x14ac:dyDescent="0.25">
      <c r="A1909" s="6">
        <v>531643</v>
      </c>
      <c r="B1909" s="7" t="s">
        <v>159</v>
      </c>
      <c r="C1909" s="8">
        <v>149303</v>
      </c>
      <c r="D1909" s="8">
        <v>207216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109120</v>
      </c>
      <c r="D1911" s="8">
        <v>108639</v>
      </c>
    </row>
    <row r="1912" spans="1:4" x14ac:dyDescent="0.25">
      <c r="A1912" s="6">
        <v>531646</v>
      </c>
      <c r="B1912" s="7" t="s">
        <v>171</v>
      </c>
      <c r="C1912" s="8">
        <v>848477</v>
      </c>
      <c r="D1912" s="8">
        <v>845667</v>
      </c>
    </row>
    <row r="1913" spans="1:4" x14ac:dyDescent="0.25">
      <c r="A1913" s="6">
        <v>531647</v>
      </c>
      <c r="B1913" s="7" t="s">
        <v>389</v>
      </c>
      <c r="C1913" s="8">
        <v>296565</v>
      </c>
      <c r="D1913" s="8">
        <v>240000</v>
      </c>
    </row>
    <row r="1914" spans="1:4" x14ac:dyDescent="0.25">
      <c r="A1914" s="6">
        <v>531648</v>
      </c>
      <c r="B1914" s="7" t="s">
        <v>390</v>
      </c>
      <c r="C1914" s="8"/>
      <c r="D1914" s="8">
        <v>108156</v>
      </c>
    </row>
    <row r="1915" spans="1:4" ht="15.75" thickBot="1" x14ac:dyDescent="0.3">
      <c r="A1915" s="6">
        <v>531660</v>
      </c>
      <c r="B1915" s="7" t="s">
        <v>38</v>
      </c>
      <c r="C1915" s="8">
        <v>5069299</v>
      </c>
      <c r="D1915" s="8">
        <v>6940100</v>
      </c>
    </row>
    <row r="1916" spans="1:4" x14ac:dyDescent="0.25">
      <c r="A1916" s="22" t="s">
        <v>18</v>
      </c>
      <c r="B1916" s="23"/>
      <c r="C1916" s="24">
        <f>SUM(C1867:C1915)</f>
        <v>50841762</v>
      </c>
      <c r="D1916" s="24">
        <f>SUM(D1867:D1915)</f>
        <v>61227673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271048</v>
      </c>
      <c r="D1918" s="8">
        <v>269407</v>
      </c>
    </row>
    <row r="1919" spans="1:4" ht="15.75" thickBot="1" x14ac:dyDescent="0.3">
      <c r="A1919" s="9" t="s">
        <v>18</v>
      </c>
      <c r="B1919" s="10"/>
      <c r="C1919" s="11">
        <f>SUM(C1918:C1918)</f>
        <v>271048</v>
      </c>
      <c r="D1919" s="11">
        <f>SUM(D1918:D1918)</f>
        <v>269407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1207970</v>
      </c>
      <c r="D2275" s="8">
        <v>1574480</v>
      </c>
    </row>
    <row r="2276" spans="1:4" x14ac:dyDescent="0.25">
      <c r="A2276" s="6">
        <v>550102</v>
      </c>
      <c r="B2276" s="7" t="s">
        <v>440</v>
      </c>
      <c r="C2276" s="8">
        <v>1805328</v>
      </c>
      <c r="D2276" s="8">
        <v>1680532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3013298</v>
      </c>
      <c r="D2279" s="11">
        <f>SUM(D2275:D2278)</f>
        <v>3255012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27962</v>
      </c>
      <c r="D2282" s="8">
        <v>531509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7</v>
      </c>
      <c r="D2284" s="8">
        <v>2</v>
      </c>
    </row>
    <row r="2285" spans="1:4" ht="15.75" thickBot="1" x14ac:dyDescent="0.3">
      <c r="A2285" s="9" t="s">
        <v>18</v>
      </c>
      <c r="B2285" s="10"/>
      <c r="C2285" s="11">
        <f>SUM(C2281:C2284)</f>
        <v>27969</v>
      </c>
      <c r="D2285" s="11">
        <f>SUM(D2281:D2284)</f>
        <v>531511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525704823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462723515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-8941586</v>
      </c>
      <c r="D2402" s="62">
        <f>D1115-D2400</f>
        <v>-9113207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0E36-3AC6-4212-8B71-721E3DEBEA8B}">
  <dimension ref="A1:D2402"/>
  <sheetViews>
    <sheetView workbookViewId="0">
      <selection activeCell="F13" sqref="F13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317625000</v>
      </c>
      <c r="D4" s="8">
        <v>258750000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421399317</v>
      </c>
      <c r="D6" s="8">
        <v>384613967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936226126</v>
      </c>
      <c r="D8" s="8">
        <v>1860048056</v>
      </c>
    </row>
    <row r="9" spans="1:4" x14ac:dyDescent="0.25">
      <c r="A9" s="6">
        <v>1105</v>
      </c>
      <c r="B9" s="7" t="s">
        <v>9</v>
      </c>
      <c r="C9" s="8">
        <v>-65571129</v>
      </c>
      <c r="D9" s="8">
        <v>-154328817</v>
      </c>
    </row>
    <row r="10" spans="1:4" x14ac:dyDescent="0.25">
      <c r="A10" s="6">
        <v>1106</v>
      </c>
      <c r="B10" s="7" t="s">
        <v>10</v>
      </c>
      <c r="C10" s="8">
        <v>3394110</v>
      </c>
      <c r="D10" s="8">
        <v>15426323</v>
      </c>
    </row>
    <row r="11" spans="1:4" x14ac:dyDescent="0.25">
      <c r="A11" s="6">
        <v>1107</v>
      </c>
      <c r="B11" s="7" t="s">
        <v>11</v>
      </c>
      <c r="C11" s="8">
        <v>1951650123</v>
      </c>
      <c r="D11" s="8">
        <v>2756815116</v>
      </c>
    </row>
    <row r="12" spans="1:4" x14ac:dyDescent="0.25">
      <c r="A12" s="6">
        <v>1108</v>
      </c>
      <c r="B12" s="7" t="s">
        <v>12</v>
      </c>
      <c r="C12" s="8">
        <v>4572111643</v>
      </c>
      <c r="D12" s="8">
        <v>4444313513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1629918632</v>
      </c>
      <c r="D14" s="8">
        <v>659486398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2189794461</v>
      </c>
      <c r="D17" s="8">
        <v>1152231077</v>
      </c>
    </row>
    <row r="18" spans="1:4" ht="15.75" thickBot="1" x14ac:dyDescent="0.3">
      <c r="A18" s="9" t="s">
        <v>18</v>
      </c>
      <c r="B18" s="10"/>
      <c r="C18" s="11">
        <f>SUM(C4:C17)</f>
        <v>11956548283</v>
      </c>
      <c r="D18" s="11">
        <f>SUM(D4:D17)</f>
        <v>11377355633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465318</v>
      </c>
      <c r="D21" s="8">
        <v>463905</v>
      </c>
    </row>
    <row r="22" spans="1:4" x14ac:dyDescent="0.25">
      <c r="A22" s="6">
        <v>1203</v>
      </c>
      <c r="B22" s="7" t="s">
        <v>22</v>
      </c>
      <c r="C22" s="8">
        <v>497485988</v>
      </c>
      <c r="D22" s="8">
        <v>-376834690</v>
      </c>
    </row>
    <row r="23" spans="1:4" x14ac:dyDescent="0.25">
      <c r="A23" s="6">
        <v>1204</v>
      </c>
      <c r="B23" s="7" t="s">
        <v>23</v>
      </c>
      <c r="C23" s="8">
        <v>551793129</v>
      </c>
      <c r="D23" s="8">
        <v>524032894</v>
      </c>
    </row>
    <row r="24" spans="1:4" ht="15.75" thickBot="1" x14ac:dyDescent="0.3">
      <c r="A24" s="16">
        <v>1205</v>
      </c>
      <c r="B24" s="17" t="s">
        <v>24</v>
      </c>
      <c r="C24" s="8">
        <v>40425</v>
      </c>
      <c r="D24" s="18">
        <v>40250</v>
      </c>
    </row>
    <row r="25" spans="1:4" ht="15.75" thickBot="1" x14ac:dyDescent="0.3">
      <c r="A25" s="9" t="s">
        <v>18</v>
      </c>
      <c r="B25" s="10"/>
      <c r="C25" s="11">
        <f>SUM(C20:C24)</f>
        <v>1049784860</v>
      </c>
      <c r="D25" s="11">
        <f>SUM(D20:D24)</f>
        <v>147702359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576895116</v>
      </c>
      <c r="D27" s="8">
        <v>735210777</v>
      </c>
    </row>
    <row r="28" spans="1:4" x14ac:dyDescent="0.25">
      <c r="A28" s="6">
        <v>1302</v>
      </c>
      <c r="B28" s="7" t="s">
        <v>27</v>
      </c>
      <c r="C28" s="8">
        <v>3543885436</v>
      </c>
      <c r="D28" s="8">
        <v>4083511642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28207935</v>
      </c>
      <c r="D30" s="8">
        <v>30213891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41378227</v>
      </c>
      <c r="D32" s="8">
        <v>51581703</v>
      </c>
    </row>
    <row r="33" spans="1:4" x14ac:dyDescent="0.25">
      <c r="A33" s="6">
        <v>1307</v>
      </c>
      <c r="B33" s="7" t="s">
        <v>32</v>
      </c>
      <c r="C33" s="8">
        <v>33932088</v>
      </c>
      <c r="D33" s="8">
        <v>31149101</v>
      </c>
    </row>
    <row r="34" spans="1:4" x14ac:dyDescent="0.25">
      <c r="A34" s="6">
        <v>1308</v>
      </c>
      <c r="B34" s="7" t="s">
        <v>33</v>
      </c>
      <c r="C34" s="8">
        <v>53502</v>
      </c>
      <c r="D34" s="8">
        <v>12688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221812625</v>
      </c>
      <c r="D37" s="8">
        <v>265249077</v>
      </c>
    </row>
    <row r="38" spans="1:4" x14ac:dyDescent="0.25">
      <c r="A38" s="16">
        <v>1312</v>
      </c>
      <c r="B38" s="17" t="s">
        <v>37</v>
      </c>
      <c r="C38" s="8">
        <v>757345087</v>
      </c>
      <c r="D38" s="8">
        <v>367746586</v>
      </c>
    </row>
    <row r="39" spans="1:4" ht="15.75" thickBot="1" x14ac:dyDescent="0.3">
      <c r="A39" s="16">
        <v>1320</v>
      </c>
      <c r="B39" s="17" t="s">
        <v>38</v>
      </c>
      <c r="C39" s="8">
        <v>171339147</v>
      </c>
      <c r="D39" s="8">
        <v>22881005</v>
      </c>
    </row>
    <row r="40" spans="1:4" ht="15.75" thickBot="1" x14ac:dyDescent="0.3">
      <c r="A40" s="9" t="s">
        <v>18</v>
      </c>
      <c r="B40" s="10"/>
      <c r="C40" s="11">
        <f>SUM(C27:C39)</f>
        <v>5374849163</v>
      </c>
      <c r="D40" s="11">
        <f>SUM(D27:D39)</f>
        <v>5587556470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706069374</v>
      </c>
      <c r="D47" s="8">
        <v>1037226022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>
        <v>14058396</v>
      </c>
      <c r="D49" s="8">
        <v>12036400</v>
      </c>
    </row>
    <row r="50" spans="1:4" ht="15.75" thickBot="1" x14ac:dyDescent="0.3">
      <c r="A50" s="19">
        <v>1409</v>
      </c>
      <c r="B50" s="20" t="s">
        <v>48</v>
      </c>
      <c r="C50" s="8">
        <v>468698720</v>
      </c>
      <c r="D50" s="8">
        <v>415455710</v>
      </c>
    </row>
    <row r="51" spans="1:4" ht="15.75" thickBot="1" x14ac:dyDescent="0.3">
      <c r="A51" s="9" t="s">
        <v>18</v>
      </c>
      <c r="B51" s="10"/>
      <c r="C51" s="11">
        <f>SUM(C42:C50)</f>
        <v>1188826490</v>
      </c>
      <c r="D51" s="21">
        <f>SUM(D42:D50)</f>
        <v>1464718132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9852911</v>
      </c>
      <c r="D53" s="8">
        <v>12274144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316033821</v>
      </c>
      <c r="D57" s="8">
        <v>320602159</v>
      </c>
    </row>
    <row r="58" spans="1:4" x14ac:dyDescent="0.25">
      <c r="A58" s="6">
        <v>1506</v>
      </c>
      <c r="B58" s="7" t="s">
        <v>55</v>
      </c>
      <c r="C58" s="8">
        <v>9889686</v>
      </c>
      <c r="D58" s="8">
        <v>7526865</v>
      </c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261255423</v>
      </c>
      <c r="D61" s="8">
        <v>227166353</v>
      </c>
    </row>
    <row r="62" spans="1:4" x14ac:dyDescent="0.25">
      <c r="A62" s="22" t="s">
        <v>18</v>
      </c>
      <c r="B62" s="23"/>
      <c r="C62" s="24">
        <f>SUM(C53:C61)</f>
        <v>597031841</v>
      </c>
      <c r="D62" s="24">
        <f>SUM(D53:D61)</f>
        <v>567569521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68541898</v>
      </c>
      <c r="D64" s="8">
        <v>66793183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2274414007</v>
      </c>
      <c r="D68" s="8">
        <v>1987400597</v>
      </c>
    </row>
    <row r="69" spans="1:4" ht="15.75" thickBot="1" x14ac:dyDescent="0.3">
      <c r="A69" s="9" t="s">
        <v>18</v>
      </c>
      <c r="B69" s="10"/>
      <c r="C69" s="11">
        <f>SUM(C64:C68)</f>
        <v>2342955905</v>
      </c>
      <c r="D69" s="11">
        <f>SUM(D64:D68)</f>
        <v>2054193780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899883259</v>
      </c>
      <c r="D73" s="8">
        <v>919082306</v>
      </c>
    </row>
    <row r="74" spans="1:4" x14ac:dyDescent="0.25">
      <c r="A74" s="6">
        <v>1704</v>
      </c>
      <c r="B74" s="7" t="s">
        <v>68</v>
      </c>
      <c r="C74" s="8">
        <v>-654407020</v>
      </c>
      <c r="D74" s="8">
        <v>-662122814</v>
      </c>
    </row>
    <row r="75" spans="1:4" x14ac:dyDescent="0.25">
      <c r="A75" s="6">
        <v>1705</v>
      </c>
      <c r="B75" s="7" t="s">
        <v>69</v>
      </c>
      <c r="C75" s="8">
        <v>130079101</v>
      </c>
      <c r="D75" s="8">
        <v>135172454</v>
      </c>
    </row>
    <row r="76" spans="1:4" ht="15.75" thickBot="1" x14ac:dyDescent="0.3">
      <c r="A76" s="6">
        <v>1706</v>
      </c>
      <c r="B76" s="7" t="s">
        <v>70</v>
      </c>
      <c r="C76" s="8">
        <v>-106726285</v>
      </c>
      <c r="D76" s="8">
        <v>-99722189</v>
      </c>
    </row>
    <row r="77" spans="1:4" ht="15.75" thickBot="1" x14ac:dyDescent="0.3">
      <c r="A77" s="9" t="s">
        <v>18</v>
      </c>
      <c r="B77" s="10"/>
      <c r="C77" s="11">
        <f>SUM(C71:C76)</f>
        <v>268829055</v>
      </c>
      <c r="D77" s="11">
        <f>SUM(D71:D76)</f>
        <v>292409757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185028622</v>
      </c>
      <c r="D80" s="8">
        <v>213188902</v>
      </c>
    </row>
    <row r="81" spans="1:4" ht="15.75" thickBot="1" x14ac:dyDescent="0.3">
      <c r="A81" s="9" t="s">
        <v>18</v>
      </c>
      <c r="B81" s="10"/>
      <c r="C81" s="11">
        <f>SUM(C79:C80)</f>
        <v>185028622</v>
      </c>
      <c r="D81" s="11">
        <f>SUM(D79:D80)</f>
        <v>213188902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11860309</v>
      </c>
      <c r="D84" s="8">
        <v>12234866</v>
      </c>
    </row>
    <row r="85" spans="1:4" x14ac:dyDescent="0.25">
      <c r="A85" s="6">
        <v>1903</v>
      </c>
      <c r="B85" s="7" t="s">
        <v>76</v>
      </c>
      <c r="C85" s="8">
        <v>15531469</v>
      </c>
      <c r="D85" s="8">
        <v>6907472</v>
      </c>
    </row>
    <row r="86" spans="1:4" x14ac:dyDescent="0.25">
      <c r="A86" s="6">
        <v>1904</v>
      </c>
      <c r="B86" s="7" t="s">
        <v>77</v>
      </c>
      <c r="C86" s="8">
        <v>150249301</v>
      </c>
      <c r="D86" s="8">
        <v>97632505</v>
      </c>
    </row>
    <row r="87" spans="1:4" x14ac:dyDescent="0.25">
      <c r="A87" s="6">
        <v>1905</v>
      </c>
      <c r="B87" s="7" t="s">
        <v>78</v>
      </c>
      <c r="C87" s="8">
        <v>72680961</v>
      </c>
      <c r="D87" s="8">
        <v>71008154</v>
      </c>
    </row>
    <row r="88" spans="1:4" x14ac:dyDescent="0.25">
      <c r="A88" s="6">
        <v>1906</v>
      </c>
      <c r="B88" s="7" t="s">
        <v>79</v>
      </c>
      <c r="C88" s="8">
        <v>-68227781</v>
      </c>
      <c r="D88" s="8">
        <v>-62459969</v>
      </c>
    </row>
    <row r="89" spans="1:4" x14ac:dyDescent="0.25">
      <c r="A89" s="6">
        <v>1907</v>
      </c>
      <c r="B89" s="7" t="s">
        <v>80</v>
      </c>
      <c r="C89" s="8">
        <v>1131393103</v>
      </c>
      <c r="D89" s="8">
        <v>1038470211</v>
      </c>
    </row>
    <row r="90" spans="1:4" x14ac:dyDescent="0.25">
      <c r="A90" s="6">
        <v>1908</v>
      </c>
      <c r="B90" s="7" t="s">
        <v>81</v>
      </c>
      <c r="C90" s="8">
        <v>-989265409</v>
      </c>
      <c r="D90" s="8">
        <v>-947039974</v>
      </c>
    </row>
    <row r="91" spans="1:4" ht="15.75" thickBot="1" x14ac:dyDescent="0.3">
      <c r="A91" s="6">
        <v>1910</v>
      </c>
      <c r="B91" s="7" t="s">
        <v>38</v>
      </c>
      <c r="C91" s="8">
        <v>62017205</v>
      </c>
      <c r="D91" s="8">
        <v>241694630</v>
      </c>
    </row>
    <row r="92" spans="1:4" ht="15.75" thickBot="1" x14ac:dyDescent="0.3">
      <c r="A92" s="9" t="s">
        <v>82</v>
      </c>
      <c r="B92" s="10"/>
      <c r="C92" s="11">
        <f>SUM(C83:C91)</f>
        <v>386239158</v>
      </c>
      <c r="D92" s="11">
        <f>SUM(D83:D91)</f>
        <v>458447895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23350093377</v>
      </c>
      <c r="D94" s="29">
        <f>D18+D25+D40+D51+D62+D69+D77+D81+D92</f>
        <v>22163142449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357802250</v>
      </c>
      <c r="D98" s="8">
        <v>356338604</v>
      </c>
    </row>
    <row r="99" spans="1:4" x14ac:dyDescent="0.25">
      <c r="A99" s="6">
        <v>2102</v>
      </c>
      <c r="B99" s="7" t="s">
        <v>87</v>
      </c>
      <c r="C99" s="8">
        <v>121894421</v>
      </c>
      <c r="D99" s="8">
        <v>121904490</v>
      </c>
    </row>
    <row r="100" spans="1:4" x14ac:dyDescent="0.25">
      <c r="A100" s="6">
        <v>2103</v>
      </c>
      <c r="B100" s="7" t="s">
        <v>88</v>
      </c>
      <c r="C100" s="8">
        <v>17309820</v>
      </c>
      <c r="D100" s="8">
        <v>28423808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469131979</v>
      </c>
      <c r="D102" s="8">
        <v>479265891</v>
      </c>
    </row>
    <row r="103" spans="1:4" x14ac:dyDescent="0.25">
      <c r="A103" s="6">
        <v>2106</v>
      </c>
      <c r="B103" s="7" t="s">
        <v>91</v>
      </c>
      <c r="C103" s="8">
        <v>207340702</v>
      </c>
      <c r="D103" s="8">
        <v>212113572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1173479172</v>
      </c>
      <c r="D105" s="11">
        <f>SUM(D98:D104)</f>
        <v>1198046365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>
        <v>265680007</v>
      </c>
      <c r="D108" s="8">
        <v>303193010</v>
      </c>
    </row>
    <row r="109" spans="1:4" x14ac:dyDescent="0.25">
      <c r="A109" s="6">
        <v>2203</v>
      </c>
      <c r="B109" s="33" t="s">
        <v>96</v>
      </c>
      <c r="C109" s="8">
        <v>7323457</v>
      </c>
      <c r="D109" s="8">
        <v>11882735</v>
      </c>
    </row>
    <row r="110" spans="1:4" x14ac:dyDescent="0.25">
      <c r="A110" s="6">
        <v>2204</v>
      </c>
      <c r="B110" s="7" t="s">
        <v>97</v>
      </c>
      <c r="C110" s="8">
        <v>7888</v>
      </c>
      <c r="D110" s="8">
        <v>7888</v>
      </c>
    </row>
    <row r="111" spans="1:4" x14ac:dyDescent="0.25">
      <c r="A111" s="6">
        <v>2205</v>
      </c>
      <c r="B111" s="7" t="s">
        <v>98</v>
      </c>
      <c r="C111" s="8">
        <v>19819105</v>
      </c>
      <c r="D111" s="8">
        <v>18233937</v>
      </c>
    </row>
    <row r="112" spans="1:4" x14ac:dyDescent="0.25">
      <c r="A112" s="6">
        <v>2206</v>
      </c>
      <c r="B112" s="7" t="s">
        <v>99</v>
      </c>
      <c r="C112" s="8">
        <v>851745373</v>
      </c>
      <c r="D112" s="8">
        <v>726103114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47632223</v>
      </c>
      <c r="D114" s="8">
        <v>48117017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15987612</v>
      </c>
      <c r="D116" s="8">
        <v>14455464</v>
      </c>
    </row>
    <row r="117" spans="1:4" x14ac:dyDescent="0.25">
      <c r="A117" s="6">
        <v>2211</v>
      </c>
      <c r="B117" s="7" t="s">
        <v>104</v>
      </c>
      <c r="C117" s="8">
        <v>33343345</v>
      </c>
      <c r="D117" s="8">
        <v>25272146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6520080</v>
      </c>
      <c r="D121" s="8">
        <v>11610790</v>
      </c>
    </row>
    <row r="122" spans="1:4" ht="15.75" thickBot="1" x14ac:dyDescent="0.3">
      <c r="A122" s="19">
        <v>2216</v>
      </c>
      <c r="B122" s="20" t="s">
        <v>109</v>
      </c>
      <c r="C122" s="8">
        <v>341731302</v>
      </c>
      <c r="D122" s="8">
        <v>324267530</v>
      </c>
    </row>
    <row r="123" spans="1:4" ht="15.75" thickBot="1" x14ac:dyDescent="0.3">
      <c r="A123" s="9" t="s">
        <v>18</v>
      </c>
      <c r="B123" s="10"/>
      <c r="C123" s="11">
        <f>SUM(C107:C122)</f>
        <v>1589790392</v>
      </c>
      <c r="D123" s="11">
        <f>SUM(D107:D122)</f>
        <v>1483143631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3510774</v>
      </c>
      <c r="D125" s="8">
        <v>8954779</v>
      </c>
    </row>
    <row r="126" spans="1:4" x14ac:dyDescent="0.25">
      <c r="A126" s="6">
        <v>2302</v>
      </c>
      <c r="B126" s="7" t="s">
        <v>112</v>
      </c>
      <c r="C126" s="8">
        <v>4748669297</v>
      </c>
      <c r="D126" s="8">
        <v>3785771800</v>
      </c>
    </row>
    <row r="127" spans="1:4" x14ac:dyDescent="0.25">
      <c r="A127" s="6">
        <v>2303</v>
      </c>
      <c r="B127" s="7" t="s">
        <v>113</v>
      </c>
      <c r="C127" s="8">
        <v>2484196</v>
      </c>
      <c r="D127" s="8">
        <v>2222754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608079118</v>
      </c>
      <c r="D129" s="8">
        <v>520415314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-1556711</v>
      </c>
      <c r="D136" s="8">
        <v>-2904490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544087345</v>
      </c>
      <c r="D138" s="8">
        <v>1615164235</v>
      </c>
    </row>
    <row r="139" spans="1:4" x14ac:dyDescent="0.25">
      <c r="A139" s="6">
        <v>2314</v>
      </c>
      <c r="B139" s="7" t="s">
        <v>125</v>
      </c>
      <c r="C139" s="8">
        <v>-334553576</v>
      </c>
      <c r="D139" s="8">
        <v>-1049229108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5570720443</v>
      </c>
      <c r="D141" s="11">
        <f>SUM(D125:D140)</f>
        <v>4880395284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118723280</v>
      </c>
      <c r="D143" s="8">
        <v>198749374</v>
      </c>
    </row>
    <row r="144" spans="1:4" x14ac:dyDescent="0.25">
      <c r="A144" s="6">
        <v>2402</v>
      </c>
      <c r="B144" s="7" t="s">
        <v>129</v>
      </c>
      <c r="C144" s="8">
        <v>1972112570</v>
      </c>
      <c r="D144" s="8">
        <v>1124879717</v>
      </c>
    </row>
    <row r="145" spans="1:4" x14ac:dyDescent="0.25">
      <c r="A145" s="6">
        <v>2403</v>
      </c>
      <c r="B145" s="7" t="s">
        <v>130</v>
      </c>
      <c r="C145" s="8">
        <v>243234339</v>
      </c>
      <c r="D145" s="8">
        <v>212406525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389490149</v>
      </c>
      <c r="D147" s="8">
        <v>363534335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2723560338</v>
      </c>
      <c r="D149" s="11">
        <f>SUM(D143:D148)</f>
        <v>1899569951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8321243</v>
      </c>
      <c r="D151" s="8">
        <v>6528845</v>
      </c>
    </row>
    <row r="152" spans="1:4" x14ac:dyDescent="0.25">
      <c r="A152" s="6">
        <v>2502</v>
      </c>
      <c r="B152" s="7" t="s">
        <v>136</v>
      </c>
      <c r="C152" s="8">
        <v>18022373</v>
      </c>
      <c r="D152" s="8">
        <v>15169733</v>
      </c>
    </row>
    <row r="153" spans="1:4" x14ac:dyDescent="0.25">
      <c r="A153" s="6">
        <v>2503</v>
      </c>
      <c r="B153" s="7" t="s">
        <v>137</v>
      </c>
      <c r="C153" s="8">
        <v>491490</v>
      </c>
      <c r="D153" s="8">
        <v>3066181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111983115</v>
      </c>
      <c r="D155" s="8">
        <v>104148247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138818221</v>
      </c>
      <c r="D157" s="11">
        <f>SUM(D151:D156)</f>
        <v>128913006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86211674</v>
      </c>
      <c r="D160" s="8">
        <v>82033226</v>
      </c>
    </row>
    <row r="161" spans="1:4" x14ac:dyDescent="0.25">
      <c r="A161" s="6">
        <v>2603</v>
      </c>
      <c r="B161" s="7" t="s">
        <v>144</v>
      </c>
      <c r="C161" s="8">
        <v>4307530</v>
      </c>
      <c r="D161" s="8">
        <v>4959127</v>
      </c>
    </row>
    <row r="162" spans="1:4" x14ac:dyDescent="0.25">
      <c r="A162" s="6">
        <v>2604</v>
      </c>
      <c r="B162" s="7" t="s">
        <v>145</v>
      </c>
      <c r="C162" s="8">
        <v>380068</v>
      </c>
      <c r="D162" s="8">
        <v>653811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317772062</v>
      </c>
      <c r="D164" s="8">
        <v>267314661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408671334</v>
      </c>
      <c r="D167" s="11">
        <f>SUM(D159:D166)</f>
        <v>354960825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212619873</v>
      </c>
      <c r="D169" s="8">
        <v>138238596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>
        <v>180000</v>
      </c>
    </row>
    <row r="172" spans="1:4" x14ac:dyDescent="0.25">
      <c r="A172" s="6">
        <v>2704</v>
      </c>
      <c r="B172" s="7" t="s">
        <v>154</v>
      </c>
      <c r="C172" s="8">
        <v>164665394</v>
      </c>
      <c r="D172" s="8">
        <v>524394219</v>
      </c>
    </row>
    <row r="173" spans="1:4" x14ac:dyDescent="0.25">
      <c r="A173" s="6">
        <v>2705</v>
      </c>
      <c r="B173" s="7" t="s">
        <v>155</v>
      </c>
      <c r="C173" s="8">
        <v>7562542</v>
      </c>
      <c r="D173" s="8">
        <v>7325916</v>
      </c>
    </row>
    <row r="174" spans="1:4" x14ac:dyDescent="0.25">
      <c r="A174" s="6">
        <v>2706</v>
      </c>
      <c r="B174" s="7" t="s">
        <v>156</v>
      </c>
      <c r="C174" s="8">
        <v>946531</v>
      </c>
      <c r="D174" s="8">
        <v>883809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17869201</v>
      </c>
      <c r="D176" s="8">
        <v>22435518</v>
      </c>
    </row>
    <row r="177" spans="1:4" x14ac:dyDescent="0.25">
      <c r="A177" s="6">
        <v>2709</v>
      </c>
      <c r="B177" s="7" t="s">
        <v>159</v>
      </c>
      <c r="C177" s="8">
        <v>563647</v>
      </c>
      <c r="D177" s="8">
        <v>543783</v>
      </c>
    </row>
    <row r="178" spans="1:4" x14ac:dyDescent="0.25">
      <c r="A178" s="6">
        <v>2710</v>
      </c>
      <c r="B178" s="7" t="s">
        <v>160</v>
      </c>
      <c r="C178" s="8">
        <v>59883501</v>
      </c>
      <c r="D178" s="8">
        <v>52181573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965482</v>
      </c>
      <c r="D180" s="8">
        <v>1004183</v>
      </c>
    </row>
    <row r="181" spans="1:4" x14ac:dyDescent="0.25">
      <c r="A181" s="6">
        <v>2713</v>
      </c>
      <c r="B181" s="7" t="s">
        <v>163</v>
      </c>
      <c r="C181" s="8">
        <v>37211401</v>
      </c>
      <c r="D181" s="8">
        <v>31561688</v>
      </c>
    </row>
    <row r="182" spans="1:4" x14ac:dyDescent="0.25">
      <c r="A182" s="6">
        <v>2714</v>
      </c>
      <c r="B182" s="7" t="s">
        <v>164</v>
      </c>
      <c r="C182" s="8">
        <v>12831280</v>
      </c>
      <c r="D182" s="8">
        <v>13776419</v>
      </c>
    </row>
    <row r="183" spans="1:4" x14ac:dyDescent="0.25">
      <c r="A183" s="6">
        <v>2715</v>
      </c>
      <c r="B183" s="7" t="s">
        <v>165</v>
      </c>
      <c r="C183" s="8">
        <v>28010794</v>
      </c>
      <c r="D183" s="8">
        <v>28681690</v>
      </c>
    </row>
    <row r="184" spans="1:4" x14ac:dyDescent="0.25">
      <c r="A184" s="6">
        <v>2716</v>
      </c>
      <c r="B184" s="7" t="s">
        <v>166</v>
      </c>
      <c r="C184" s="8">
        <v>150328317</v>
      </c>
      <c r="D184" s="8">
        <v>152515885</v>
      </c>
    </row>
    <row r="185" spans="1:4" x14ac:dyDescent="0.25">
      <c r="A185" s="6">
        <v>2717</v>
      </c>
      <c r="B185" s="7" t="s">
        <v>167</v>
      </c>
      <c r="C185" s="8">
        <v>53863</v>
      </c>
      <c r="D185" s="8">
        <v>23181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9630341</v>
      </c>
      <c r="D187" s="8">
        <v>9636313</v>
      </c>
    </row>
    <row r="188" spans="1:4" x14ac:dyDescent="0.25">
      <c r="A188" s="16">
        <v>2720</v>
      </c>
      <c r="B188" s="17" t="s">
        <v>170</v>
      </c>
      <c r="C188" s="8">
        <v>171310</v>
      </c>
      <c r="D188" s="8">
        <v>75054</v>
      </c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>
        <v>258394</v>
      </c>
      <c r="D190" s="8">
        <v>36751</v>
      </c>
    </row>
    <row r="191" spans="1:4" ht="15.75" thickBot="1" x14ac:dyDescent="0.3">
      <c r="A191" s="16">
        <v>2730</v>
      </c>
      <c r="B191" s="17" t="s">
        <v>173</v>
      </c>
      <c r="C191" s="8">
        <v>89751449</v>
      </c>
      <c r="D191" s="8">
        <v>448926255</v>
      </c>
    </row>
    <row r="192" spans="1:4" ht="15.75" thickBot="1" x14ac:dyDescent="0.3">
      <c r="A192" s="9" t="s">
        <v>18</v>
      </c>
      <c r="B192" s="10"/>
      <c r="C192" s="21">
        <f>SUM(C169:C191)</f>
        <v>793323320</v>
      </c>
      <c r="D192" s="21">
        <f>SUM(D169:D191)</f>
        <v>1432420833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36059585</v>
      </c>
      <c r="D194" s="8">
        <v>10397059</v>
      </c>
    </row>
    <row r="195" spans="1:4" x14ac:dyDescent="0.25">
      <c r="A195" s="6">
        <v>2802</v>
      </c>
      <c r="B195" s="7" t="s">
        <v>176</v>
      </c>
      <c r="C195" s="8">
        <v>696121277</v>
      </c>
      <c r="D195" s="8">
        <v>406443400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1032463</v>
      </c>
      <c r="D199" s="8">
        <v>2672020</v>
      </c>
    </row>
    <row r="200" spans="1:4" ht="15.75" thickBot="1" x14ac:dyDescent="0.3">
      <c r="A200" s="9" t="s">
        <v>18</v>
      </c>
      <c r="B200" s="10"/>
      <c r="C200" s="11">
        <f>SUM(C194:C199)</f>
        <v>733213325</v>
      </c>
      <c r="D200" s="11">
        <f>SUM(D194:D199)</f>
        <v>419512479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381978454</v>
      </c>
      <c r="D202" s="8">
        <v>463204378</v>
      </c>
    </row>
    <row r="203" spans="1:4" x14ac:dyDescent="0.25">
      <c r="A203" s="6">
        <v>2902</v>
      </c>
      <c r="B203" s="7" t="s">
        <v>182</v>
      </c>
      <c r="C203" s="8">
        <v>267040659</v>
      </c>
      <c r="D203" s="8">
        <v>335539963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706069374</v>
      </c>
      <c r="D205" s="8">
        <v>1037226027</v>
      </c>
    </row>
    <row r="206" spans="1:4" ht="15.75" thickBot="1" x14ac:dyDescent="0.3">
      <c r="A206" s="16">
        <v>2910</v>
      </c>
      <c r="B206" s="17" t="s">
        <v>38</v>
      </c>
      <c r="C206" s="8">
        <v>3754461313</v>
      </c>
      <c r="D206" s="8">
        <v>3342638529</v>
      </c>
    </row>
    <row r="207" spans="1:4" ht="15.75" thickBot="1" x14ac:dyDescent="0.3">
      <c r="A207" s="9" t="s">
        <v>18</v>
      </c>
      <c r="B207" s="10"/>
      <c r="C207" s="11">
        <f>SUM(C202:C206)</f>
        <v>5109549800</v>
      </c>
      <c r="D207" s="11">
        <f>SUM(D202:D206)</f>
        <v>5178608897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18241126345</v>
      </c>
      <c r="D209" s="29">
        <f>D105+D123+D141+D149+D157+D167+D192+D200+D207</f>
        <v>16975571271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3000000000</v>
      </c>
      <c r="D213" s="8">
        <v>3000000000</v>
      </c>
    </row>
    <row r="214" spans="1:4" x14ac:dyDescent="0.25">
      <c r="A214" s="6">
        <v>3102</v>
      </c>
      <c r="B214" s="7" t="s">
        <v>189</v>
      </c>
      <c r="C214" s="8">
        <v>-500786200</v>
      </c>
      <c r="D214" s="8">
        <v>-500786200</v>
      </c>
    </row>
    <row r="215" spans="1:4" ht="15.75" thickBot="1" x14ac:dyDescent="0.3">
      <c r="A215" s="6">
        <v>3103</v>
      </c>
      <c r="B215" s="7" t="s">
        <v>190</v>
      </c>
      <c r="C215" s="8">
        <v>-7028433</v>
      </c>
      <c r="D215" s="8">
        <v>-7028433</v>
      </c>
    </row>
    <row r="216" spans="1:4" ht="15.75" thickBot="1" x14ac:dyDescent="0.3">
      <c r="A216" s="9" t="s">
        <v>18</v>
      </c>
      <c r="B216" s="10"/>
      <c r="C216" s="11">
        <f>SUM(C213:C215)</f>
        <v>2492185367</v>
      </c>
      <c r="D216" s="11">
        <f>SUM(D213:D215)</f>
        <v>2492185367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893895151</v>
      </c>
      <c r="D221" s="8">
        <v>756857685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1462237222</v>
      </c>
      <c r="D223" s="8">
        <v>1596089045</v>
      </c>
    </row>
    <row r="224" spans="1:4" ht="15.75" thickBot="1" x14ac:dyDescent="0.3">
      <c r="A224" s="6">
        <v>3304</v>
      </c>
      <c r="B224" s="7" t="s">
        <v>197</v>
      </c>
      <c r="C224" s="8">
        <v>260649296</v>
      </c>
      <c r="D224" s="8">
        <v>342439080</v>
      </c>
    </row>
    <row r="225" spans="1:4" ht="15.75" thickBot="1" x14ac:dyDescent="0.3">
      <c r="A225" s="9" t="s">
        <v>18</v>
      </c>
      <c r="B225" s="10"/>
      <c r="C225" s="11">
        <f>SUM(C221:C224)</f>
        <v>2616781669</v>
      </c>
      <c r="D225" s="11">
        <f>SUM(D221:D224)</f>
        <v>2695385810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5108967036</v>
      </c>
      <c r="D227" s="29">
        <f>D216+D219+D225</f>
        <v>5187571177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23350093381</v>
      </c>
      <c r="D229" s="29">
        <f>D209+D227</f>
        <v>22163142448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13282132</v>
      </c>
      <c r="D234" s="8">
        <v>16076516</v>
      </c>
    </row>
    <row r="235" spans="1:4" x14ac:dyDescent="0.25">
      <c r="A235" s="6">
        <v>410102</v>
      </c>
      <c r="B235" s="7" t="s">
        <v>204</v>
      </c>
      <c r="C235" s="8">
        <v>21652826</v>
      </c>
      <c r="D235" s="8">
        <v>18855494</v>
      </c>
    </row>
    <row r="236" spans="1:4" x14ac:dyDescent="0.25">
      <c r="A236" s="6">
        <v>410103</v>
      </c>
      <c r="B236" s="7" t="s">
        <v>87</v>
      </c>
      <c r="C236" s="8">
        <v>1287601897</v>
      </c>
      <c r="D236" s="8">
        <v>1219954213</v>
      </c>
    </row>
    <row r="237" spans="1:4" x14ac:dyDescent="0.25">
      <c r="A237" s="6">
        <v>410104</v>
      </c>
      <c r="B237" s="7" t="s">
        <v>205</v>
      </c>
      <c r="C237" s="8">
        <v>143189674</v>
      </c>
      <c r="D237" s="8">
        <v>187583918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>
        <v>7629497</v>
      </c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2515779855</v>
      </c>
      <c r="D243" s="8">
        <v>2610563466</v>
      </c>
    </row>
    <row r="244" spans="1:4" ht="15.75" thickBot="1" x14ac:dyDescent="0.3">
      <c r="A244" s="19">
        <v>410108</v>
      </c>
      <c r="B244" s="20" t="s">
        <v>210</v>
      </c>
      <c r="C244" s="8">
        <v>36201417</v>
      </c>
      <c r="D244" s="8">
        <v>41836624</v>
      </c>
    </row>
    <row r="245" spans="1:4" ht="15.75" thickBot="1" x14ac:dyDescent="0.3">
      <c r="A245" s="9" t="s">
        <v>18</v>
      </c>
      <c r="B245" s="10"/>
      <c r="C245" s="21">
        <f>SUM(C234:C244)</f>
        <v>4025337298</v>
      </c>
      <c r="D245" s="21">
        <f>SUM(D234:D244)</f>
        <v>4094870231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169409</v>
      </c>
      <c r="D247" s="8">
        <v>111786</v>
      </c>
    </row>
    <row r="248" spans="1:4" x14ac:dyDescent="0.25">
      <c r="A248" s="6">
        <v>410202</v>
      </c>
      <c r="B248" s="7" t="s">
        <v>87</v>
      </c>
      <c r="C248" s="8">
        <v>96804</v>
      </c>
      <c r="D248" s="8">
        <v>1195116</v>
      </c>
    </row>
    <row r="249" spans="1:4" x14ac:dyDescent="0.25">
      <c r="A249" s="6">
        <v>410203</v>
      </c>
      <c r="B249" s="7" t="s">
        <v>88</v>
      </c>
      <c r="C249" s="8">
        <v>4953</v>
      </c>
      <c r="D249" s="8">
        <v>5415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271166</v>
      </c>
      <c r="D257" s="11">
        <f>SUM(D247:D256)</f>
        <v>1312317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6653</v>
      </c>
      <c r="D259" s="8">
        <v>149078</v>
      </c>
    </row>
    <row r="260" spans="1:4" x14ac:dyDescent="0.25">
      <c r="A260" s="6">
        <v>410302</v>
      </c>
      <c r="B260" s="7" t="s">
        <v>87</v>
      </c>
      <c r="C260" s="8">
        <v>4264150</v>
      </c>
      <c r="D260" s="8">
        <v>2397184</v>
      </c>
    </row>
    <row r="261" spans="1:4" x14ac:dyDescent="0.25">
      <c r="A261" s="6">
        <v>410303</v>
      </c>
      <c r="B261" s="7" t="s">
        <v>88</v>
      </c>
      <c r="C261" s="8">
        <v>-2032613</v>
      </c>
      <c r="D261" s="8">
        <v>461466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1845288</v>
      </c>
      <c r="D267" s="8">
        <v>1134308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4083478</v>
      </c>
      <c r="D269" s="11">
        <f>SUM(D259:D268)</f>
        <v>4142036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>
        <v>720000</v>
      </c>
      <c r="D271" s="8"/>
    </row>
    <row r="272" spans="1:4" x14ac:dyDescent="0.25">
      <c r="A272" s="6">
        <v>410402</v>
      </c>
      <c r="B272" s="7" t="s">
        <v>87</v>
      </c>
      <c r="C272" s="8">
        <v>28800000</v>
      </c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29520000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125083</v>
      </c>
      <c r="D283" s="8">
        <v>-5648</v>
      </c>
    </row>
    <row r="284" spans="1:4" x14ac:dyDescent="0.25">
      <c r="A284" s="6">
        <v>410502</v>
      </c>
      <c r="B284" s="7" t="s">
        <v>88</v>
      </c>
      <c r="C284" s="8">
        <v>23344</v>
      </c>
      <c r="D284" s="8">
        <v>6381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56714</v>
      </c>
      <c r="D290" s="8">
        <v>56478</v>
      </c>
    </row>
    <row r="291" spans="1:4" ht="15.75" thickBot="1" x14ac:dyDescent="0.3">
      <c r="A291" s="19">
        <v>410506</v>
      </c>
      <c r="B291" s="20" t="s">
        <v>210</v>
      </c>
      <c r="C291" s="34">
        <v>54544</v>
      </c>
      <c r="D291" s="34">
        <v>8265</v>
      </c>
    </row>
    <row r="292" spans="1:4" ht="15.75" thickBot="1" x14ac:dyDescent="0.3">
      <c r="A292" s="9" t="s">
        <v>18</v>
      </c>
      <c r="B292" s="10"/>
      <c r="C292" s="11">
        <f>SUM(C283:C291)</f>
        <v>259685</v>
      </c>
      <c r="D292" s="11">
        <f>SUM(D283:D291)</f>
        <v>65476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1632243</v>
      </c>
      <c r="D294" s="8">
        <v>1614644</v>
      </c>
    </row>
    <row r="295" spans="1:4" x14ac:dyDescent="0.25">
      <c r="A295" s="6">
        <v>410602</v>
      </c>
      <c r="B295" s="7" t="s">
        <v>88</v>
      </c>
      <c r="C295" s="8">
        <v>39909</v>
      </c>
      <c r="D295" s="8">
        <v>94884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13975778</v>
      </c>
      <c r="D301" s="8">
        <v>14623774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15647930</v>
      </c>
      <c r="D303" s="11">
        <f>SUM(D294:D302)</f>
        <v>16333302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15737055</v>
      </c>
      <c r="D306" s="8">
        <v>1582820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591242</v>
      </c>
      <c r="D309" s="8">
        <v>22704260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16328297</v>
      </c>
      <c r="D317" s="11">
        <f>SUM(D305:D316)</f>
        <v>24287080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367859080</v>
      </c>
      <c r="D333" s="8">
        <v>332957078</v>
      </c>
    </row>
    <row r="334" spans="1:4" x14ac:dyDescent="0.25">
      <c r="A334" s="6">
        <v>410902</v>
      </c>
      <c r="B334" s="7" t="s">
        <v>87</v>
      </c>
      <c r="C334" s="8">
        <v>61130539</v>
      </c>
      <c r="D334" s="8">
        <v>65333509</v>
      </c>
    </row>
    <row r="335" spans="1:4" x14ac:dyDescent="0.25">
      <c r="A335" s="6">
        <v>410903</v>
      </c>
      <c r="B335" s="7" t="s">
        <v>88</v>
      </c>
      <c r="C335" s="8">
        <v>9379197</v>
      </c>
      <c r="D335" s="8">
        <v>8447339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>
        <v>463233556</v>
      </c>
      <c r="D340" s="8">
        <v>485362685</v>
      </c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130528173</v>
      </c>
      <c r="D342" s="8">
        <v>115729158</v>
      </c>
    </row>
    <row r="343" spans="1:4" ht="15.75" thickBot="1" x14ac:dyDescent="0.3">
      <c r="A343" s="19">
        <v>410907</v>
      </c>
      <c r="B343" s="20" t="s">
        <v>92</v>
      </c>
      <c r="C343" s="8">
        <v>1875464</v>
      </c>
      <c r="D343" s="8"/>
    </row>
    <row r="344" spans="1:4" ht="15.75" thickBot="1" x14ac:dyDescent="0.3">
      <c r="A344" s="9" t="s">
        <v>18</v>
      </c>
      <c r="B344" s="10"/>
      <c r="C344" s="11">
        <f>SUM(C333:C343)</f>
        <v>1034006009</v>
      </c>
      <c r="D344" s="11">
        <f>SUM(D333:D343)</f>
        <v>1007829769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1660038</v>
      </c>
      <c r="D347" s="8">
        <v>2041819</v>
      </c>
    </row>
    <row r="348" spans="1:4" x14ac:dyDescent="0.25">
      <c r="A348" s="6">
        <v>411003</v>
      </c>
      <c r="B348" s="7" t="s">
        <v>88</v>
      </c>
      <c r="C348" s="8">
        <v>-451646</v>
      </c>
      <c r="D348" s="8">
        <v>210848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1116419</v>
      </c>
      <c r="D354" s="8">
        <v>1622806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2324811</v>
      </c>
      <c r="D356" s="11">
        <f>SUM(D346:D355)</f>
        <v>3875473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3696685</v>
      </c>
      <c r="D358" s="8">
        <v>9452154</v>
      </c>
    </row>
    <row r="359" spans="1:4" x14ac:dyDescent="0.25">
      <c r="A359" s="6">
        <v>411102</v>
      </c>
      <c r="B359" s="7" t="s">
        <v>238</v>
      </c>
      <c r="C359" s="8">
        <v>4430240076</v>
      </c>
      <c r="D359" s="8">
        <v>3613498834</v>
      </c>
    </row>
    <row r="360" spans="1:4" x14ac:dyDescent="0.25">
      <c r="A360" s="6">
        <v>411103</v>
      </c>
      <c r="B360" s="7" t="s">
        <v>239</v>
      </c>
      <c r="C360" s="8">
        <v>5609091</v>
      </c>
      <c r="D360" s="8">
        <v>2127754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517445937</v>
      </c>
      <c r="D362" s="8">
        <v>373919447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4956991789</v>
      </c>
      <c r="D372" s="11">
        <f>SUM(D358:D371)</f>
        <v>3998998189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1556710</v>
      </c>
      <c r="D375" s="8">
        <v>2904489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1556710</v>
      </c>
      <c r="D388" s="11">
        <f>SUM(D374:D387)</f>
        <v>2904489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4295314879</v>
      </c>
      <c r="D587" s="8">
        <v>3900158733</v>
      </c>
    </row>
    <row r="588" spans="1:4" x14ac:dyDescent="0.25">
      <c r="A588" s="6">
        <v>430103</v>
      </c>
      <c r="B588" s="7" t="s">
        <v>96</v>
      </c>
      <c r="C588" s="8">
        <v>-23346800</v>
      </c>
      <c r="D588" s="8">
        <v>70268803</v>
      </c>
    </row>
    <row r="589" spans="1:4" x14ac:dyDescent="0.25">
      <c r="A589" s="6">
        <v>430104</v>
      </c>
      <c r="B589" s="7" t="s">
        <v>97</v>
      </c>
      <c r="C589" s="8">
        <v>12689333</v>
      </c>
      <c r="D589" s="8">
        <v>9857771</v>
      </c>
    </row>
    <row r="590" spans="1:4" x14ac:dyDescent="0.25">
      <c r="A590" s="6">
        <v>430105</v>
      </c>
      <c r="B590" s="7" t="s">
        <v>98</v>
      </c>
      <c r="C590" s="8">
        <v>225948325</v>
      </c>
      <c r="D590" s="8">
        <v>185272808</v>
      </c>
    </row>
    <row r="591" spans="1:4" x14ac:dyDescent="0.25">
      <c r="A591" s="6">
        <v>430106</v>
      </c>
      <c r="B591" s="7" t="s">
        <v>271</v>
      </c>
      <c r="C591" s="8">
        <v>1151044068</v>
      </c>
      <c r="D591" s="8">
        <v>1160106694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302177074</v>
      </c>
      <c r="D593" s="8">
        <v>248710020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366871959</v>
      </c>
      <c r="D595" s="8">
        <v>106293080</v>
      </c>
    </row>
    <row r="596" spans="1:4" x14ac:dyDescent="0.25">
      <c r="A596" s="6">
        <v>430111</v>
      </c>
      <c r="B596" s="7" t="s">
        <v>104</v>
      </c>
      <c r="C596" s="8">
        <v>74136772</v>
      </c>
      <c r="D596" s="8">
        <v>66438372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45108030</v>
      </c>
      <c r="D600" s="8">
        <v>40460729</v>
      </c>
    </row>
    <row r="601" spans="1:4" ht="15.75" thickBot="1" x14ac:dyDescent="0.3">
      <c r="A601" s="9" t="s">
        <v>18</v>
      </c>
      <c r="B601" s="10"/>
      <c r="C601" s="11">
        <f>SUM(C586:C600)</f>
        <v>6449943640</v>
      </c>
      <c r="D601" s="11">
        <f>SUM(D586:D600)</f>
        <v>5787567010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>
        <v>129865142</v>
      </c>
      <c r="D604" s="8">
        <v>120719479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>
        <v>13353767</v>
      </c>
      <c r="D612" s="8">
        <v>8421986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2505074</v>
      </c>
      <c r="D617" s="8">
        <v>1637331</v>
      </c>
    </row>
    <row r="618" spans="1:4" ht="15.75" thickBot="1" x14ac:dyDescent="0.3">
      <c r="A618" s="9" t="s">
        <v>18</v>
      </c>
      <c r="B618" s="10"/>
      <c r="C618" s="11">
        <f>SUM(C603:C617)</f>
        <v>145723983</v>
      </c>
      <c r="D618" s="11">
        <f>SUM(D603:D617)</f>
        <v>130778796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>
        <v>102003167</v>
      </c>
      <c r="D621" s="8">
        <v>90720737</v>
      </c>
    </row>
    <row r="622" spans="1:4" x14ac:dyDescent="0.25">
      <c r="A622" s="6">
        <v>430303</v>
      </c>
      <c r="B622" s="7" t="s">
        <v>96</v>
      </c>
      <c r="C622" s="8">
        <v>-1063140</v>
      </c>
      <c r="D622" s="8">
        <v>3233433</v>
      </c>
    </row>
    <row r="623" spans="1:4" x14ac:dyDescent="0.25">
      <c r="A623" s="6">
        <v>430304</v>
      </c>
      <c r="B623" s="7" t="s">
        <v>97</v>
      </c>
      <c r="C623" s="8">
        <v>2021991</v>
      </c>
      <c r="D623" s="8">
        <v>1718956</v>
      </c>
    </row>
    <row r="624" spans="1:4" x14ac:dyDescent="0.25">
      <c r="A624" s="6">
        <v>430305</v>
      </c>
      <c r="B624" s="7" t="s">
        <v>98</v>
      </c>
      <c r="C624" s="8">
        <v>22554126</v>
      </c>
      <c r="D624" s="8">
        <v>16761833</v>
      </c>
    </row>
    <row r="625" spans="1:4" x14ac:dyDescent="0.25">
      <c r="A625" s="6">
        <v>430306</v>
      </c>
      <c r="B625" s="7" t="s">
        <v>99</v>
      </c>
      <c r="C625" s="8">
        <v>3165439</v>
      </c>
      <c r="D625" s="8">
        <v>2353454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31008082</v>
      </c>
      <c r="D627" s="8">
        <v>24878177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>
        <v>26234627</v>
      </c>
      <c r="D629" s="8">
        <v>10712246</v>
      </c>
    </row>
    <row r="630" spans="1:4" x14ac:dyDescent="0.25">
      <c r="A630" s="6">
        <v>430311</v>
      </c>
      <c r="B630" s="7" t="s">
        <v>104</v>
      </c>
      <c r="C630" s="8">
        <v>5716425</v>
      </c>
      <c r="D630" s="8">
        <v>4961392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3641989</v>
      </c>
      <c r="D634" s="8">
        <v>3901669</v>
      </c>
    </row>
    <row r="635" spans="1:4" ht="15.75" thickBot="1" x14ac:dyDescent="0.3">
      <c r="A635" s="9" t="s">
        <v>18</v>
      </c>
      <c r="B635" s="10"/>
      <c r="C635" s="11">
        <f>SUM(C620:C634)</f>
        <v>195282706</v>
      </c>
      <c r="D635" s="11">
        <f>SUM(D620:D634)</f>
        <v>159241897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>
        <v>10800000</v>
      </c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>
        <v>3600000</v>
      </c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>
        <v>1800000</v>
      </c>
      <c r="D651" s="8"/>
    </row>
    <row r="652" spans="1:4" ht="15.75" thickBot="1" x14ac:dyDescent="0.3">
      <c r="A652" s="9" t="s">
        <v>18</v>
      </c>
      <c r="B652" s="10"/>
      <c r="C652" s="11">
        <f>SUM(C637:C651)</f>
        <v>16200000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84576093</v>
      </c>
      <c r="D655" s="8">
        <v>72094517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1980956</v>
      </c>
      <c r="D657" s="8">
        <v>1126294</v>
      </c>
    </row>
    <row r="658" spans="1:4" x14ac:dyDescent="0.25">
      <c r="A658" s="6">
        <v>430505</v>
      </c>
      <c r="B658" s="7" t="s">
        <v>98</v>
      </c>
      <c r="C658" s="8">
        <v>2514275</v>
      </c>
      <c r="D658" s="8">
        <v>2272262</v>
      </c>
    </row>
    <row r="659" spans="1:4" x14ac:dyDescent="0.25">
      <c r="A659" s="6">
        <v>430506</v>
      </c>
      <c r="B659" s="7" t="s">
        <v>99</v>
      </c>
      <c r="C659" s="8">
        <v>941380</v>
      </c>
      <c r="D659" s="8">
        <v>880024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9951268</v>
      </c>
      <c r="D661" s="8">
        <v>9389336</v>
      </c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>
        <v>7653710</v>
      </c>
      <c r="D663" s="8">
        <v>22684070</v>
      </c>
    </row>
    <row r="664" spans="1:4" x14ac:dyDescent="0.25">
      <c r="A664" s="6">
        <v>430511</v>
      </c>
      <c r="B664" s="7" t="s">
        <v>104</v>
      </c>
      <c r="C664" s="8">
        <v>1848136</v>
      </c>
      <c r="D664" s="8">
        <v>1629689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2352022</v>
      </c>
      <c r="D668" s="8">
        <v>2545742</v>
      </c>
    </row>
    <row r="669" spans="1:4" ht="15.75" thickBot="1" x14ac:dyDescent="0.3">
      <c r="A669" s="9" t="s">
        <v>18</v>
      </c>
      <c r="B669" s="10"/>
      <c r="C669" s="11">
        <f>SUM(C654:C668)</f>
        <v>111817840</v>
      </c>
      <c r="D669" s="11">
        <f>SUM(D654:D668)</f>
        <v>112621934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77463206</v>
      </c>
      <c r="D672" s="8">
        <v>72001302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1055072</v>
      </c>
      <c r="D674" s="8">
        <v>857502</v>
      </c>
    </row>
    <row r="675" spans="1:4" x14ac:dyDescent="0.25">
      <c r="A675" s="6">
        <v>430605</v>
      </c>
      <c r="B675" s="7" t="s">
        <v>98</v>
      </c>
      <c r="C675" s="8">
        <v>3124292</v>
      </c>
      <c r="D675" s="8">
        <v>2537075</v>
      </c>
    </row>
    <row r="676" spans="1:4" x14ac:dyDescent="0.25">
      <c r="A676" s="6">
        <v>430606</v>
      </c>
      <c r="B676" s="7" t="s">
        <v>271</v>
      </c>
      <c r="C676" s="8">
        <v>64648465</v>
      </c>
      <c r="D676" s="8">
        <v>68322408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7748825</v>
      </c>
      <c r="D678" s="8">
        <v>8259916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>
        <v>7472321</v>
      </c>
      <c r="D680" s="8">
        <v>4579440</v>
      </c>
    </row>
    <row r="681" spans="1:4" x14ac:dyDescent="0.25">
      <c r="A681" s="6">
        <v>430611</v>
      </c>
      <c r="B681" s="7" t="s">
        <v>104</v>
      </c>
      <c r="C681" s="8">
        <v>2779221</v>
      </c>
      <c r="D681" s="8">
        <v>2450164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805013</v>
      </c>
      <c r="D685" s="8">
        <v>469380</v>
      </c>
    </row>
    <row r="686" spans="1:4" ht="15.75" thickBot="1" x14ac:dyDescent="0.3">
      <c r="A686" s="9" t="s">
        <v>18</v>
      </c>
      <c r="B686" s="10"/>
      <c r="C686" s="11">
        <f>SUM(C671:C685)</f>
        <v>165096415</v>
      </c>
      <c r="D686" s="11">
        <f>SUM(D671:D685)</f>
        <v>159477187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>
        <v>2362582480</v>
      </c>
      <c r="D689" s="8">
        <v>736468897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>
        <v>9165</v>
      </c>
      <c r="D691" s="8">
        <v>132757</v>
      </c>
    </row>
    <row r="692" spans="1:4" x14ac:dyDescent="0.25">
      <c r="A692" s="6">
        <v>430705</v>
      </c>
      <c r="B692" s="7" t="s">
        <v>98</v>
      </c>
      <c r="C692" s="8">
        <v>63235361</v>
      </c>
      <c r="D692" s="8">
        <v>9412382</v>
      </c>
    </row>
    <row r="693" spans="1:4" x14ac:dyDescent="0.25">
      <c r="A693" s="6">
        <v>430706</v>
      </c>
      <c r="B693" s="7" t="s">
        <v>99</v>
      </c>
      <c r="C693" s="8">
        <v>2924591</v>
      </c>
      <c r="D693" s="8">
        <v>2044568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25121677</v>
      </c>
      <c r="D695" s="8">
        <v>16203688</v>
      </c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>
        <v>7069705</v>
      </c>
      <c r="D697" s="8">
        <v>10411890</v>
      </c>
    </row>
    <row r="698" spans="1:4" x14ac:dyDescent="0.25">
      <c r="A698" s="6">
        <v>430711</v>
      </c>
      <c r="B698" s="7" t="s">
        <v>104</v>
      </c>
      <c r="C698" s="8"/>
      <c r="D698" s="8">
        <v>9771944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2460942979</v>
      </c>
      <c r="D703" s="11">
        <f>SUM(D688:D702)</f>
        <v>784446126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827851</v>
      </c>
      <c r="D722" s="8">
        <v>3400357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132000</v>
      </c>
      <c r="D726" s="8">
        <v>3393671</v>
      </c>
    </row>
    <row r="727" spans="1:4" x14ac:dyDescent="0.25">
      <c r="A727" s="6">
        <v>430906</v>
      </c>
      <c r="B727" s="7" t="s">
        <v>99</v>
      </c>
      <c r="C727" s="8">
        <v>17108441</v>
      </c>
      <c r="D727" s="8">
        <v>27835633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8100190</v>
      </c>
      <c r="D729" s="8">
        <v>1670695</v>
      </c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>
        <v>2090</v>
      </c>
      <c r="D731" s="8">
        <v>12621</v>
      </c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26170572</v>
      </c>
      <c r="D737" s="11">
        <f>SUM(D722:D736)</f>
        <v>36312977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1560063492</v>
      </c>
      <c r="D740" s="8">
        <v>1253835154</v>
      </c>
    </row>
    <row r="741" spans="1:4" x14ac:dyDescent="0.25">
      <c r="A741" s="6">
        <v>431003</v>
      </c>
      <c r="B741" s="7" t="s">
        <v>274</v>
      </c>
      <c r="C741" s="8">
        <v>27758257</v>
      </c>
      <c r="D741" s="8">
        <v>9297791</v>
      </c>
    </row>
    <row r="742" spans="1:4" x14ac:dyDescent="0.25">
      <c r="A742" s="6">
        <v>431004</v>
      </c>
      <c r="B742" s="7" t="s">
        <v>97</v>
      </c>
      <c r="C742" s="8">
        <v>4292374</v>
      </c>
      <c r="D742" s="8">
        <v>3994916</v>
      </c>
    </row>
    <row r="743" spans="1:4" x14ac:dyDescent="0.25">
      <c r="A743" s="6">
        <v>431005</v>
      </c>
      <c r="B743" s="7" t="s">
        <v>98</v>
      </c>
      <c r="C743" s="8">
        <v>27790921</v>
      </c>
      <c r="D743" s="8">
        <v>25273006</v>
      </c>
    </row>
    <row r="744" spans="1:4" x14ac:dyDescent="0.25">
      <c r="A744" s="6">
        <v>431006</v>
      </c>
      <c r="B744" s="7" t="s">
        <v>99</v>
      </c>
      <c r="C744" s="8">
        <v>464042683</v>
      </c>
      <c r="D744" s="8">
        <v>378184570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99484006</v>
      </c>
      <c r="D746" s="8">
        <v>92027322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42517234</v>
      </c>
      <c r="D748" s="8">
        <v>115983887</v>
      </c>
    </row>
    <row r="749" spans="1:4" x14ac:dyDescent="0.25">
      <c r="A749" s="6">
        <v>431011</v>
      </c>
      <c r="B749" s="7" t="s">
        <v>104</v>
      </c>
      <c r="C749" s="8">
        <v>25499785</v>
      </c>
      <c r="D749" s="8">
        <v>22185031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17259859</v>
      </c>
      <c r="D753" s="8">
        <v>18313915</v>
      </c>
    </row>
    <row r="754" spans="1:4" ht="15.75" thickBot="1" x14ac:dyDescent="0.3">
      <c r="A754" s="9" t="s">
        <v>18</v>
      </c>
      <c r="B754" s="10"/>
      <c r="C754" s="11">
        <f>SUM(C739:C753)</f>
        <v>2268708611</v>
      </c>
      <c r="D754" s="11">
        <f>SUM(D739:D753)</f>
        <v>1919095592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>
        <v>1590883706</v>
      </c>
      <c r="D757" s="8">
        <v>1441598925</v>
      </c>
    </row>
    <row r="758" spans="1:4" x14ac:dyDescent="0.25">
      <c r="A758" s="6">
        <v>431103</v>
      </c>
      <c r="B758" s="7" t="s">
        <v>274</v>
      </c>
      <c r="C758" s="8">
        <v>-12972193</v>
      </c>
      <c r="D758" s="8">
        <v>23003630</v>
      </c>
    </row>
    <row r="759" spans="1:4" x14ac:dyDescent="0.25">
      <c r="A759" s="6">
        <v>431104</v>
      </c>
      <c r="B759" s="7" t="s">
        <v>97</v>
      </c>
      <c r="C759" s="8">
        <v>5075733</v>
      </c>
      <c r="D759" s="8">
        <v>3943109</v>
      </c>
    </row>
    <row r="760" spans="1:4" x14ac:dyDescent="0.25">
      <c r="A760" s="6">
        <v>431105</v>
      </c>
      <c r="B760" s="7" t="s">
        <v>98</v>
      </c>
      <c r="C760" s="8">
        <v>22948973</v>
      </c>
      <c r="D760" s="8">
        <v>18270208</v>
      </c>
    </row>
    <row r="761" spans="1:4" x14ac:dyDescent="0.25">
      <c r="A761" s="6">
        <v>431106</v>
      </c>
      <c r="B761" s="7" t="s">
        <v>99</v>
      </c>
      <c r="C761" s="8">
        <v>4798749</v>
      </c>
      <c r="D761" s="8">
        <v>3401788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93131477</v>
      </c>
      <c r="D763" s="8">
        <v>73063104</v>
      </c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137424056</v>
      </c>
      <c r="D765" s="8">
        <v>34607163</v>
      </c>
    </row>
    <row r="766" spans="1:4" x14ac:dyDescent="0.25">
      <c r="A766" s="6">
        <v>431111</v>
      </c>
      <c r="B766" s="7" t="s">
        <v>104</v>
      </c>
      <c r="C766" s="8">
        <v>11090614</v>
      </c>
      <c r="D766" s="8">
        <v>9197722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14458181</v>
      </c>
      <c r="D770" s="8">
        <v>14302103</v>
      </c>
    </row>
    <row r="771" spans="1:4" ht="15.75" thickBot="1" x14ac:dyDescent="0.3">
      <c r="A771" s="9" t="s">
        <v>18</v>
      </c>
      <c r="B771" s="10"/>
      <c r="C771" s="11">
        <f>SUM(C756:C770)</f>
        <v>1866839296</v>
      </c>
      <c r="D771" s="11">
        <f>SUM(D756:D770)</f>
        <v>1621387752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>
        <v>2040648948</v>
      </c>
      <c r="D774" s="8">
        <v>1315785610</v>
      </c>
    </row>
    <row r="775" spans="1:4" x14ac:dyDescent="0.25">
      <c r="A775" s="6">
        <v>431203</v>
      </c>
      <c r="B775" s="7" t="s">
        <v>96</v>
      </c>
      <c r="C775" s="8">
        <v>376729</v>
      </c>
      <c r="D775" s="8">
        <v>5552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43538194</v>
      </c>
      <c r="D777" s="8">
        <v>43835431</v>
      </c>
    </row>
    <row r="778" spans="1:4" x14ac:dyDescent="0.25">
      <c r="A778" s="6">
        <v>431206</v>
      </c>
      <c r="B778" s="7" t="s">
        <v>99</v>
      </c>
      <c r="C778" s="8">
        <v>206912705</v>
      </c>
      <c r="D778" s="8">
        <v>404811612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135710100</v>
      </c>
      <c r="D780" s="8">
        <v>170829979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17199218</v>
      </c>
      <c r="D782" s="8">
        <v>9516447</v>
      </c>
    </row>
    <row r="783" spans="1:4" x14ac:dyDescent="0.25">
      <c r="A783" s="6">
        <v>431211</v>
      </c>
      <c r="B783" s="7" t="s">
        <v>104</v>
      </c>
      <c r="C783" s="8">
        <v>11873623</v>
      </c>
      <c r="D783" s="8">
        <v>21149897</v>
      </c>
    </row>
    <row r="784" spans="1:4" x14ac:dyDescent="0.25">
      <c r="A784" s="6">
        <v>431212</v>
      </c>
      <c r="B784" s="7" t="s">
        <v>105</v>
      </c>
      <c r="C784" s="15">
        <v>-842092</v>
      </c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2455417425</v>
      </c>
      <c r="D788" s="11">
        <f>SUM(D773:D787)</f>
        <v>1965934528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80597814</v>
      </c>
      <c r="D790" s="8">
        <v>79892853</v>
      </c>
    </row>
    <row r="791" spans="1:4" x14ac:dyDescent="0.25">
      <c r="A791" s="6">
        <v>431302</v>
      </c>
      <c r="B791" s="7" t="s">
        <v>95</v>
      </c>
      <c r="C791" s="8">
        <v>87008050</v>
      </c>
      <c r="D791" s="8">
        <v>803290935</v>
      </c>
    </row>
    <row r="792" spans="1:4" x14ac:dyDescent="0.25">
      <c r="A792" s="6">
        <v>431303</v>
      </c>
      <c r="B792" s="7" t="s">
        <v>96</v>
      </c>
      <c r="C792" s="8">
        <v>284</v>
      </c>
      <c r="D792" s="8">
        <v>760</v>
      </c>
    </row>
    <row r="793" spans="1:4" x14ac:dyDescent="0.25">
      <c r="A793" s="6">
        <v>431304</v>
      </c>
      <c r="B793" s="7" t="s">
        <v>97</v>
      </c>
      <c r="C793" s="8">
        <v>5270</v>
      </c>
      <c r="D793" s="8">
        <v>5270</v>
      </c>
    </row>
    <row r="794" spans="1:4" x14ac:dyDescent="0.25">
      <c r="A794" s="6">
        <v>431305</v>
      </c>
      <c r="B794" s="7" t="s">
        <v>98</v>
      </c>
      <c r="C794" s="8">
        <v>40135496</v>
      </c>
      <c r="D794" s="8">
        <v>29921912</v>
      </c>
    </row>
    <row r="795" spans="1:4" x14ac:dyDescent="0.25">
      <c r="A795" s="6">
        <v>431306</v>
      </c>
      <c r="B795" s="7" t="s">
        <v>99</v>
      </c>
      <c r="C795" s="8">
        <v>1826967</v>
      </c>
      <c r="D795" s="8">
        <v>4178684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89199776</v>
      </c>
      <c r="D797" s="8">
        <v>124087480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34935569</v>
      </c>
      <c r="D799" s="8">
        <v>7007019</v>
      </c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844351</v>
      </c>
      <c r="D804" s="8">
        <v>844196</v>
      </c>
    </row>
    <row r="805" spans="1:4" x14ac:dyDescent="0.25">
      <c r="A805" s="22" t="s">
        <v>18</v>
      </c>
      <c r="B805" s="23"/>
      <c r="C805" s="24">
        <f>SUM(C790:C804)</f>
        <v>334553577</v>
      </c>
      <c r="D805" s="24">
        <f>SUM(D790:D804)</f>
        <v>1049229109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900074</v>
      </c>
      <c r="D1087" s="8">
        <v>-4880529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>
        <v>147193</v>
      </c>
      <c r="D1091" s="8">
        <v>179735</v>
      </c>
    </row>
    <row r="1092" spans="1:4" x14ac:dyDescent="0.25">
      <c r="A1092" s="6">
        <v>450105</v>
      </c>
      <c r="B1092" s="7" t="s">
        <v>299</v>
      </c>
      <c r="C1092" s="8">
        <v>40898101</v>
      </c>
      <c r="D1092" s="8">
        <v>65517331</v>
      </c>
    </row>
    <row r="1093" spans="1:4" x14ac:dyDescent="0.25">
      <c r="A1093" s="6">
        <v>450106</v>
      </c>
      <c r="B1093" s="7" t="s">
        <v>300</v>
      </c>
      <c r="C1093" s="8">
        <v>117019768</v>
      </c>
      <c r="D1093" s="8">
        <v>123824085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29986491</v>
      </c>
      <c r="D1095" s="8">
        <v>9206692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18745693</v>
      </c>
      <c r="D1098" s="8">
        <v>27843739</v>
      </c>
    </row>
    <row r="1099" spans="1:4" x14ac:dyDescent="0.25">
      <c r="A1099" s="6">
        <v>450110</v>
      </c>
      <c r="B1099" s="7" t="s">
        <v>306</v>
      </c>
      <c r="C1099" s="8">
        <v>1475995</v>
      </c>
      <c r="D1099" s="8">
        <v>2159307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36582950</v>
      </c>
      <c r="D1101" s="8">
        <v>79330979</v>
      </c>
    </row>
    <row r="1102" spans="1:4" ht="15.75" thickBot="1" x14ac:dyDescent="0.3">
      <c r="A1102" s="9" t="s">
        <v>18</v>
      </c>
      <c r="B1102" s="10"/>
      <c r="C1102" s="11">
        <f>SUM(C1087:C1101)</f>
        <v>245756265</v>
      </c>
      <c r="D1102" s="11">
        <f>SUM(D1087:D1101)</f>
        <v>303181339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21804061</v>
      </c>
      <c r="D1109" s="8">
        <v>11114856</v>
      </c>
    </row>
    <row r="1110" spans="1:4" x14ac:dyDescent="0.25">
      <c r="A1110" s="6">
        <v>450303</v>
      </c>
      <c r="B1110" s="7" t="s">
        <v>313</v>
      </c>
      <c r="C1110" s="8">
        <v>65871</v>
      </c>
      <c r="D1110" s="8"/>
    </row>
    <row r="1111" spans="1:4" x14ac:dyDescent="0.25">
      <c r="A1111" s="6">
        <v>450304</v>
      </c>
      <c r="B1111" s="7" t="s">
        <v>314</v>
      </c>
      <c r="C1111" s="8">
        <v>41688504</v>
      </c>
      <c r="D1111" s="8">
        <v>316654400</v>
      </c>
    </row>
    <row r="1112" spans="1:4" ht="15.75" thickBot="1" x14ac:dyDescent="0.3">
      <c r="A1112" s="16">
        <v>450310</v>
      </c>
      <c r="B1112" s="17" t="s">
        <v>38</v>
      </c>
      <c r="C1112" s="8">
        <v>163699136</v>
      </c>
      <c r="D1112" s="8">
        <v>272304049</v>
      </c>
    </row>
    <row r="1113" spans="1:4" ht="15.75" thickBot="1" x14ac:dyDescent="0.3">
      <c r="A1113" s="9" t="s">
        <v>18</v>
      </c>
      <c r="B1113" s="10"/>
      <c r="C1113" s="11">
        <f>SUM(C1108:C1112)</f>
        <v>227257572</v>
      </c>
      <c r="D1113" s="11">
        <f>SUM(D1108:D1112)</f>
        <v>600073305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27056038054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23783965914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9488141</v>
      </c>
      <c r="D1120" s="8">
        <v>409589</v>
      </c>
    </row>
    <row r="1121" spans="1:4" x14ac:dyDescent="0.25">
      <c r="A1121" s="6">
        <v>510102</v>
      </c>
      <c r="B1121" s="7" t="s">
        <v>319</v>
      </c>
      <c r="C1121" s="8">
        <v>530993335</v>
      </c>
      <c r="D1121" s="8">
        <v>565811250</v>
      </c>
    </row>
    <row r="1122" spans="1:4" x14ac:dyDescent="0.25">
      <c r="A1122" s="6">
        <v>510103</v>
      </c>
      <c r="B1122" s="7" t="s">
        <v>320</v>
      </c>
      <c r="C1122" s="8">
        <v>86647486</v>
      </c>
      <c r="D1122" s="8">
        <v>110178083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1723987494</v>
      </c>
      <c r="D1124" s="8">
        <v>1555152240</v>
      </c>
    </row>
    <row r="1125" spans="1:4" ht="15.75" thickBot="1" x14ac:dyDescent="0.3">
      <c r="A1125" s="9" t="s">
        <v>18</v>
      </c>
      <c r="B1125" s="10"/>
      <c r="C1125" s="11">
        <f>SUM(C1120:C1124)</f>
        <v>2351116456</v>
      </c>
      <c r="D1125" s="11">
        <f>SUM(D1120:D1124)</f>
        <v>2231551162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12678183</v>
      </c>
      <c r="D1128" s="8">
        <v>4893803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>
        <v>38681878</v>
      </c>
      <c r="D1131" s="8">
        <v>38198471</v>
      </c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51360061</v>
      </c>
      <c r="D1134" s="11">
        <f>SUM(D1127:D1133)</f>
        <v>43092274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2781763</v>
      </c>
      <c r="D1136" s="8">
        <v>1872290</v>
      </c>
    </row>
    <row r="1137" spans="1:4" x14ac:dyDescent="0.25">
      <c r="A1137" s="6">
        <v>510302</v>
      </c>
      <c r="B1137" s="7" t="s">
        <v>204</v>
      </c>
      <c r="C1137" s="8">
        <v>1779738</v>
      </c>
      <c r="D1137" s="8">
        <v>1269440</v>
      </c>
    </row>
    <row r="1138" spans="1:4" x14ac:dyDescent="0.25">
      <c r="A1138" s="6">
        <v>510303</v>
      </c>
      <c r="B1138" s="7" t="s">
        <v>87</v>
      </c>
      <c r="C1138" s="8">
        <v>32645128</v>
      </c>
      <c r="D1138" s="8">
        <v>32293111</v>
      </c>
    </row>
    <row r="1139" spans="1:4" x14ac:dyDescent="0.25">
      <c r="A1139" s="6">
        <v>510304</v>
      </c>
      <c r="B1139" s="7" t="s">
        <v>88</v>
      </c>
      <c r="C1139" s="8">
        <v>745300</v>
      </c>
      <c r="D1139" s="8">
        <v>1776613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279569057</v>
      </c>
      <c r="D1145" s="8">
        <v>292596663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317520986</v>
      </c>
      <c r="D1147" s="11">
        <f>SUM(D1136:D1146)</f>
        <v>329808117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1614734</v>
      </c>
      <c r="D1149" s="8">
        <v>1596309</v>
      </c>
    </row>
    <row r="1150" spans="1:4" x14ac:dyDescent="0.25">
      <c r="A1150" s="6">
        <v>510402</v>
      </c>
      <c r="B1150" s="7" t="s">
        <v>88</v>
      </c>
      <c r="C1150" s="8">
        <v>94884</v>
      </c>
      <c r="D1150" s="8">
        <v>140098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14623774</v>
      </c>
      <c r="D1156" s="8">
        <v>13361209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16333392</v>
      </c>
      <c r="D1158" s="11">
        <f>SUM(D1149:D1157)</f>
        <v>15097616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222630</v>
      </c>
      <c r="D1160" s="8">
        <v>237714</v>
      </c>
    </row>
    <row r="1161" spans="1:4" x14ac:dyDescent="0.25">
      <c r="A1161" s="6">
        <v>510502</v>
      </c>
      <c r="B1161" s="7" t="s">
        <v>88</v>
      </c>
      <c r="C1161" s="8">
        <v>-101382</v>
      </c>
      <c r="D1161" s="8">
        <v>23343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92263</v>
      </c>
      <c r="D1167" s="8">
        <v>56716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213511</v>
      </c>
      <c r="D1169" s="11">
        <f>SUM(D1160:D1168)</f>
        <v>317773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>
        <v>265718</v>
      </c>
      <c r="D1172" s="8">
        <v>3591486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>
        <v>3906181</v>
      </c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4171899</v>
      </c>
      <c r="D1181" s="11">
        <f>SUM(D1171:D1180)</f>
        <v>3591486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13450553</v>
      </c>
      <c r="D1183" s="8">
        <v>17601445</v>
      </c>
    </row>
    <row r="1184" spans="1:4" x14ac:dyDescent="0.25">
      <c r="A1184" s="6">
        <v>510702</v>
      </c>
      <c r="B1184" s="7" t="s">
        <v>87</v>
      </c>
      <c r="C1184" s="8">
        <v>20290363</v>
      </c>
      <c r="D1184" s="8">
        <v>19924847</v>
      </c>
    </row>
    <row r="1185" spans="1:4" x14ac:dyDescent="0.25">
      <c r="A1185" s="6">
        <v>510703</v>
      </c>
      <c r="B1185" s="7" t="s">
        <v>88</v>
      </c>
      <c r="C1185" s="8">
        <v>33022</v>
      </c>
      <c r="D1185" s="8">
        <v>36105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33773938</v>
      </c>
      <c r="D1193" s="11">
        <f>SUM(D1183:D1192)</f>
        <v>37562397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6734888</v>
      </c>
      <c r="D1207" s="8">
        <v>5352325</v>
      </c>
    </row>
    <row r="1208" spans="1:4" x14ac:dyDescent="0.25">
      <c r="A1208" s="6">
        <v>510902</v>
      </c>
      <c r="B1208" s="7" t="s">
        <v>87</v>
      </c>
      <c r="C1208" s="8">
        <v>18528304</v>
      </c>
      <c r="D1208" s="8">
        <v>11662571</v>
      </c>
    </row>
    <row r="1209" spans="1:4" x14ac:dyDescent="0.25">
      <c r="A1209" s="6">
        <v>510903</v>
      </c>
      <c r="B1209" s="7" t="s">
        <v>88</v>
      </c>
      <c r="C1209" s="8">
        <v>-9738446</v>
      </c>
      <c r="D1209" s="8">
        <v>3496630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8491697</v>
      </c>
      <c r="D1215" s="8">
        <v>9393476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24016443</v>
      </c>
      <c r="D1217" s="11">
        <f>SUM(D1207:D1216)</f>
        <v>29905002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9140712</v>
      </c>
      <c r="D1232" s="8">
        <v>10496092</v>
      </c>
    </row>
    <row r="1233" spans="1:4" x14ac:dyDescent="0.25">
      <c r="A1233" s="6">
        <v>511103</v>
      </c>
      <c r="B1233" s="7" t="s">
        <v>334</v>
      </c>
      <c r="C1233" s="8">
        <v>672515</v>
      </c>
      <c r="D1233" s="8">
        <v>684234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9930503</v>
      </c>
      <c r="D1239" s="8">
        <v>23062629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19743730</v>
      </c>
      <c r="D1241" s="11">
        <f>SUM(D1231:D1240)</f>
        <v>34242955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357802250</v>
      </c>
      <c r="D1243" s="8">
        <v>356338604</v>
      </c>
    </row>
    <row r="1244" spans="1:4" x14ac:dyDescent="0.25">
      <c r="A1244" s="50">
        <v>511202</v>
      </c>
      <c r="B1244" s="7" t="s">
        <v>87</v>
      </c>
      <c r="C1244" s="8">
        <v>66494769</v>
      </c>
      <c r="D1244" s="8">
        <v>63006004</v>
      </c>
    </row>
    <row r="1245" spans="1:4" x14ac:dyDescent="0.25">
      <c r="A1245" s="50">
        <v>511203</v>
      </c>
      <c r="B1245" s="7" t="s">
        <v>334</v>
      </c>
      <c r="C1245" s="8">
        <v>7159484</v>
      </c>
      <c r="D1245" s="8">
        <v>9379197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>
        <v>469131979</v>
      </c>
      <c r="D1249" s="8">
        <v>479265891</v>
      </c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125788992</v>
      </c>
      <c r="D1251" s="8">
        <v>130528173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1026377474</v>
      </c>
      <c r="D1253" s="11">
        <f>SUM(D1243:D1252)</f>
        <v>1038517869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980006</v>
      </c>
      <c r="D1256" s="8">
        <v>1013505</v>
      </c>
    </row>
    <row r="1257" spans="1:4" x14ac:dyDescent="0.25">
      <c r="A1257" s="6">
        <v>511303</v>
      </c>
      <c r="B1257" s="7" t="s">
        <v>334</v>
      </c>
      <c r="C1257" s="8">
        <v>210848</v>
      </c>
      <c r="D1257" s="8">
        <v>112497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1622806</v>
      </c>
      <c r="D1263" s="8">
        <v>874995</v>
      </c>
    </row>
    <row r="1264" spans="1:4" ht="15.75" thickBot="1" x14ac:dyDescent="0.3">
      <c r="A1264" s="19">
        <v>511307</v>
      </c>
      <c r="B1264" s="20" t="s">
        <v>92</v>
      </c>
      <c r="C1264" s="18">
        <v>1303745</v>
      </c>
      <c r="D1264" s="18">
        <v>661556</v>
      </c>
    </row>
    <row r="1265" spans="1:4" ht="15.75" thickBot="1" x14ac:dyDescent="0.3">
      <c r="A1265" s="9" t="s">
        <v>18</v>
      </c>
      <c r="B1265" s="10"/>
      <c r="C1265" s="11">
        <f>SUM(C1255:C1264)</f>
        <v>4117405</v>
      </c>
      <c r="D1265" s="11">
        <f>SUM(D1255:D1264)</f>
        <v>2662553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3510774</v>
      </c>
      <c r="D1267" s="8">
        <v>8954779</v>
      </c>
    </row>
    <row r="1268" spans="1:4" x14ac:dyDescent="0.25">
      <c r="A1268" s="6">
        <v>511402</v>
      </c>
      <c r="B1268" s="7" t="s">
        <v>339</v>
      </c>
      <c r="C1268" s="8">
        <v>4748669297</v>
      </c>
      <c r="D1268" s="8">
        <v>3785771800</v>
      </c>
    </row>
    <row r="1269" spans="1:4" x14ac:dyDescent="0.25">
      <c r="A1269" s="6">
        <v>511403</v>
      </c>
      <c r="B1269" s="7" t="s">
        <v>340</v>
      </c>
      <c r="C1269" s="8">
        <v>2484196</v>
      </c>
      <c r="D1269" s="8">
        <v>2222754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608079119</v>
      </c>
      <c r="D1271" s="8">
        <v>520415314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5362743386</v>
      </c>
      <c r="D1281" s="11">
        <f>SUM(D1267:D1280)</f>
        <v>4317364647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2319909</v>
      </c>
      <c r="D1284" s="8">
        <v>3216709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2319909</v>
      </c>
      <c r="D1297" s="11">
        <f>SUM(D1283:D1296)</f>
        <v>3216709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96478</v>
      </c>
      <c r="D1302" s="8">
        <v>879931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1633049</v>
      </c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1729527</v>
      </c>
      <c r="D1349" s="11">
        <f>SUM(D1299:D1348)</f>
        <v>879931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>
        <v>2443332153</v>
      </c>
      <c r="D1613" s="8">
        <v>773712986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17080287</v>
      </c>
      <c r="D1615" s="8">
        <v>734175</v>
      </c>
    </row>
    <row r="1616" spans="1:4" x14ac:dyDescent="0.25">
      <c r="A1616" s="6">
        <v>530105</v>
      </c>
      <c r="B1616" s="7" t="s">
        <v>98</v>
      </c>
      <c r="C1616" s="8">
        <v>74835110</v>
      </c>
      <c r="D1616" s="8">
        <v>21384132</v>
      </c>
    </row>
    <row r="1617" spans="1:4" x14ac:dyDescent="0.25">
      <c r="A1617" s="6">
        <v>530106</v>
      </c>
      <c r="B1617" s="7" t="s">
        <v>99</v>
      </c>
      <c r="C1617" s="8">
        <v>672822961</v>
      </c>
      <c r="D1617" s="8">
        <v>490947161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44939563</v>
      </c>
      <c r="D1619" s="8">
        <v>37597299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11521435</v>
      </c>
      <c r="D1621" s="8">
        <v>12914040</v>
      </c>
    </row>
    <row r="1622" spans="1:4" x14ac:dyDescent="0.25">
      <c r="A1622" s="6">
        <v>530111</v>
      </c>
      <c r="B1622" s="7" t="s">
        <v>104</v>
      </c>
      <c r="C1622" s="8">
        <v>20874219</v>
      </c>
      <c r="D1622" s="8">
        <v>29362514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3285405728</v>
      </c>
      <c r="D1627" s="11">
        <f>SUM(D1612:D1626)</f>
        <v>1366652307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193658022</v>
      </c>
      <c r="D1630" s="8">
        <v>180003266</v>
      </c>
    </row>
    <row r="1631" spans="1:4" x14ac:dyDescent="0.25">
      <c r="A1631" s="6">
        <v>530203</v>
      </c>
      <c r="B1631" s="7" t="s">
        <v>96</v>
      </c>
      <c r="C1631" s="8">
        <v>1495485</v>
      </c>
      <c r="D1631" s="8">
        <v>1228822</v>
      </c>
    </row>
    <row r="1632" spans="1:4" x14ac:dyDescent="0.25">
      <c r="A1632" s="6">
        <v>530204</v>
      </c>
      <c r="B1632" s="7" t="s">
        <v>97</v>
      </c>
      <c r="C1632" s="8">
        <v>1142192</v>
      </c>
      <c r="D1632" s="8">
        <v>914929</v>
      </c>
    </row>
    <row r="1633" spans="1:4" x14ac:dyDescent="0.25">
      <c r="A1633" s="6">
        <v>530205</v>
      </c>
      <c r="B1633" s="7" t="s">
        <v>98</v>
      </c>
      <c r="C1633" s="8">
        <v>20828655</v>
      </c>
      <c r="D1633" s="8">
        <v>16913841</v>
      </c>
    </row>
    <row r="1634" spans="1:4" x14ac:dyDescent="0.25">
      <c r="A1634" s="6">
        <v>530206</v>
      </c>
      <c r="B1634" s="7" t="s">
        <v>99</v>
      </c>
      <c r="C1634" s="8">
        <v>161621175</v>
      </c>
      <c r="D1634" s="8">
        <v>170806032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19372079</v>
      </c>
      <c r="D1636" s="8">
        <v>20649781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18680797</v>
      </c>
      <c r="D1638" s="8">
        <v>11448604</v>
      </c>
    </row>
    <row r="1639" spans="1:4" x14ac:dyDescent="0.25">
      <c r="A1639" s="6">
        <v>530211</v>
      </c>
      <c r="B1639" s="7" t="s">
        <v>104</v>
      </c>
      <c r="C1639" s="8">
        <v>6948060</v>
      </c>
      <c r="D1639" s="8">
        <v>6125390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2012528</v>
      </c>
      <c r="D1643" s="8">
        <v>1173448</v>
      </c>
    </row>
    <row r="1644" spans="1:4" ht="15.75" thickBot="1" x14ac:dyDescent="0.3">
      <c r="A1644" s="9" t="s">
        <v>18</v>
      </c>
      <c r="B1644" s="10"/>
      <c r="C1644" s="11">
        <f>SUM(C1629:C1643)</f>
        <v>425758993</v>
      </c>
      <c r="D1644" s="11">
        <f>SUM(D1629:D1643)</f>
        <v>409264113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72001297</v>
      </c>
      <c r="D1647" s="8">
        <v>63897901</v>
      </c>
    </row>
    <row r="1648" spans="1:4" x14ac:dyDescent="0.25">
      <c r="A1648" s="6">
        <v>530303</v>
      </c>
      <c r="B1648" s="7" t="s">
        <v>96</v>
      </c>
      <c r="C1648" s="8">
        <v>512902</v>
      </c>
      <c r="D1648" s="8">
        <v>506163</v>
      </c>
    </row>
    <row r="1649" spans="1:4" x14ac:dyDescent="0.25">
      <c r="A1649" s="6">
        <v>530304</v>
      </c>
      <c r="B1649" s="7" t="s">
        <v>97</v>
      </c>
      <c r="C1649" s="8">
        <v>344597</v>
      </c>
      <c r="D1649" s="8">
        <v>282164</v>
      </c>
    </row>
    <row r="1650" spans="1:4" x14ac:dyDescent="0.25">
      <c r="A1650" s="6">
        <v>530305</v>
      </c>
      <c r="B1650" s="7" t="s">
        <v>98</v>
      </c>
      <c r="C1650" s="8">
        <v>2537075</v>
      </c>
      <c r="D1650" s="8">
        <v>2494496</v>
      </c>
    </row>
    <row r="1651" spans="1:4" x14ac:dyDescent="0.25">
      <c r="A1651" s="6">
        <v>530306</v>
      </c>
      <c r="B1651" s="7" t="s">
        <v>99</v>
      </c>
      <c r="C1651" s="8">
        <v>68322411</v>
      </c>
      <c r="D1651" s="8">
        <v>69432847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8259906</v>
      </c>
      <c r="D1653" s="8">
        <v>6866047</v>
      </c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>
        <v>4579445</v>
      </c>
      <c r="D1655" s="8">
        <v>9297665</v>
      </c>
    </row>
    <row r="1656" spans="1:4" x14ac:dyDescent="0.25">
      <c r="A1656" s="6">
        <v>530311</v>
      </c>
      <c r="B1656" s="7" t="s">
        <v>104</v>
      </c>
      <c r="C1656" s="8">
        <v>2445617</v>
      </c>
      <c r="D1656" s="8">
        <v>2118989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473923</v>
      </c>
      <c r="D1660" s="8">
        <v>566590</v>
      </c>
    </row>
    <row r="1661" spans="1:4" ht="15.75" thickBot="1" x14ac:dyDescent="0.3">
      <c r="A1661" s="9" t="s">
        <v>18</v>
      </c>
      <c r="B1661" s="10"/>
      <c r="C1661" s="24">
        <f>SUM(C1646:C1660)</f>
        <v>159477173</v>
      </c>
      <c r="D1661" s="24">
        <f>SUM(D1646:D1660)</f>
        <v>155462862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>
        <v>92747328</v>
      </c>
      <c r="D1664" s="8">
        <v>84576084</v>
      </c>
    </row>
    <row r="1665" spans="1:4" x14ac:dyDescent="0.25">
      <c r="A1665" s="6">
        <v>530403</v>
      </c>
      <c r="B1665" s="7" t="s">
        <v>96</v>
      </c>
      <c r="C1665" s="8">
        <v>-425254</v>
      </c>
      <c r="D1665" s="8">
        <v>1293373</v>
      </c>
    </row>
    <row r="1666" spans="1:4" x14ac:dyDescent="0.25">
      <c r="A1666" s="6">
        <v>530404</v>
      </c>
      <c r="B1666" s="7" t="s">
        <v>97</v>
      </c>
      <c r="C1666" s="8">
        <v>808796</v>
      </c>
      <c r="D1666" s="8">
        <v>687582</v>
      </c>
    </row>
    <row r="1667" spans="1:4" x14ac:dyDescent="0.25">
      <c r="A1667" s="6">
        <v>530405</v>
      </c>
      <c r="B1667" s="7" t="s">
        <v>98</v>
      </c>
      <c r="C1667" s="8">
        <v>3383121</v>
      </c>
      <c r="D1667" s="8">
        <v>2514277</v>
      </c>
    </row>
    <row r="1668" spans="1:4" x14ac:dyDescent="0.25">
      <c r="A1668" s="6">
        <v>530406</v>
      </c>
      <c r="B1668" s="7" t="s">
        <v>99</v>
      </c>
      <c r="C1668" s="8">
        <v>1266176</v>
      </c>
      <c r="D1668" s="8">
        <v>941377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12403233</v>
      </c>
      <c r="D1670" s="8">
        <v>9951272</v>
      </c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>
        <v>15835360</v>
      </c>
      <c r="D1672" s="8">
        <v>7653707</v>
      </c>
    </row>
    <row r="1673" spans="1:4" x14ac:dyDescent="0.25">
      <c r="A1673" s="6">
        <v>530411</v>
      </c>
      <c r="B1673" s="7" t="s">
        <v>104</v>
      </c>
      <c r="C1673" s="8">
        <v>2286572</v>
      </c>
      <c r="D1673" s="8">
        <v>1984554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2458825</v>
      </c>
      <c r="D1677" s="8">
        <v>2215600</v>
      </c>
    </row>
    <row r="1678" spans="1:4" ht="15.75" thickBot="1" x14ac:dyDescent="0.3">
      <c r="A1678" s="9" t="s">
        <v>18</v>
      </c>
      <c r="B1678" s="10"/>
      <c r="C1678" s="52">
        <f>SUM(C1663:C1677)</f>
        <v>130764157</v>
      </c>
      <c r="D1678" s="52">
        <f>SUM(D1663:D1677)</f>
        <v>111817826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>
        <v>258549621</v>
      </c>
      <c r="D1681" s="8">
        <v>286506935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>
        <v>15957167</v>
      </c>
      <c r="D1689" s="8">
        <v>10042899</v>
      </c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>
        <v>109</v>
      </c>
      <c r="D1694" s="8"/>
    </row>
    <row r="1695" spans="1:4" ht="15.75" thickBot="1" x14ac:dyDescent="0.3">
      <c r="A1695" s="9" t="s">
        <v>18</v>
      </c>
      <c r="B1695" s="10"/>
      <c r="C1695" s="21">
        <f>SUM(C1680:C1694)</f>
        <v>274506897</v>
      </c>
      <c r="D1695" s="21">
        <f>SUM(D1680:D1694)</f>
        <v>296549834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>
        <v>305970571</v>
      </c>
      <c r="D1698" s="8">
        <v>241149232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37233416</v>
      </c>
      <c r="D1706" s="8">
        <v>23433530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7157239</v>
      </c>
      <c r="D1711" s="8">
        <v>4678085</v>
      </c>
    </row>
    <row r="1712" spans="1:4" ht="15.75" thickBot="1" x14ac:dyDescent="0.3">
      <c r="A1712" s="9" t="s">
        <v>18</v>
      </c>
      <c r="B1712" s="10"/>
      <c r="C1712" s="11">
        <f>SUM(C1697:C1711)</f>
        <v>350361226</v>
      </c>
      <c r="D1712" s="11">
        <f>SUM(D1697:D1711)</f>
        <v>269260847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>
        <v>11823997</v>
      </c>
      <c r="D1715" s="8">
        <v>-66245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>
        <v>90594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>
        <v>910104</v>
      </c>
      <c r="D1723" s="8">
        <v>826176</v>
      </c>
    </row>
    <row r="1724" spans="1:4" x14ac:dyDescent="0.25">
      <c r="A1724" s="6">
        <v>530711</v>
      </c>
      <c r="B1724" s="7" t="s">
        <v>104</v>
      </c>
      <c r="C1724" s="8">
        <v>1940095</v>
      </c>
      <c r="D1724" s="8">
        <v>1734150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14674196</v>
      </c>
      <c r="D1729" s="11">
        <f>SUM(D1714:D1728)</f>
        <v>2584675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>
        <v>7816320</v>
      </c>
    </row>
    <row r="1732" spans="1:4" x14ac:dyDescent="0.25">
      <c r="A1732" s="6">
        <v>530802</v>
      </c>
      <c r="B1732" s="7" t="s">
        <v>95</v>
      </c>
      <c r="C1732" s="8">
        <v>2785203953</v>
      </c>
      <c r="D1732" s="8">
        <v>2503518632</v>
      </c>
    </row>
    <row r="1733" spans="1:4" x14ac:dyDescent="0.25">
      <c r="A1733" s="6">
        <v>530803</v>
      </c>
      <c r="B1733" s="7" t="s">
        <v>96</v>
      </c>
      <c r="C1733" s="8">
        <v>-32430482</v>
      </c>
      <c r="D1733" s="8">
        <v>57509075</v>
      </c>
    </row>
    <row r="1734" spans="1:4" x14ac:dyDescent="0.25">
      <c r="A1734" s="6">
        <v>530804</v>
      </c>
      <c r="B1734" s="7" t="s">
        <v>97</v>
      </c>
      <c r="C1734" s="8">
        <v>12689333</v>
      </c>
      <c r="D1734" s="8">
        <v>9857771</v>
      </c>
    </row>
    <row r="1735" spans="1:4" x14ac:dyDescent="0.25">
      <c r="A1735" s="6">
        <v>530805</v>
      </c>
      <c r="B1735" s="7" t="s">
        <v>98</v>
      </c>
      <c r="C1735" s="8">
        <v>142755392</v>
      </c>
      <c r="D1735" s="8">
        <v>109214069</v>
      </c>
    </row>
    <row r="1736" spans="1:4" x14ac:dyDescent="0.25">
      <c r="A1736" s="6">
        <v>530806</v>
      </c>
      <c r="B1736" s="7" t="s">
        <v>99</v>
      </c>
      <c r="C1736" s="8">
        <v>11996873</v>
      </c>
      <c r="D1736" s="8">
        <v>8504468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228127207</v>
      </c>
      <c r="D1738" s="8">
        <v>177744940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>
        <v>289000196</v>
      </c>
      <c r="D1740" s="8">
        <v>51749164</v>
      </c>
    </row>
    <row r="1741" spans="1:4" x14ac:dyDescent="0.25">
      <c r="A1741" s="6">
        <v>530811</v>
      </c>
      <c r="B1741" s="7" t="s">
        <v>104</v>
      </c>
      <c r="C1741" s="8">
        <v>23620091</v>
      </c>
      <c r="D1741" s="8">
        <v>19014020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28988107</v>
      </c>
      <c r="D1745" s="8">
        <v>31077175</v>
      </c>
    </row>
    <row r="1746" spans="1:4" ht="15.75" thickBot="1" x14ac:dyDescent="0.3">
      <c r="A1746" s="9" t="s">
        <v>18</v>
      </c>
      <c r="B1746" s="10"/>
      <c r="C1746" s="24">
        <f>SUM(C1731:C1745)</f>
        <v>3489950670</v>
      </c>
      <c r="D1746" s="24">
        <f>SUM(D1731:D1745)</f>
        <v>2976005634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93100000</v>
      </c>
      <c r="D1765" s="8">
        <v>48500000</v>
      </c>
    </row>
    <row r="1766" spans="1:4" x14ac:dyDescent="0.25">
      <c r="A1766" s="6">
        <v>531002</v>
      </c>
      <c r="B1766" s="7" t="s">
        <v>95</v>
      </c>
      <c r="C1766" s="8">
        <v>522561092</v>
      </c>
      <c r="D1766" s="8">
        <v>516572416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10237759</v>
      </c>
      <c r="D1769" s="8">
        <v>12587316</v>
      </c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4701490</v>
      </c>
      <c r="D1772" s="8">
        <v>4822232</v>
      </c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459255</v>
      </c>
      <c r="D1774" s="8">
        <v>466125</v>
      </c>
    </row>
    <row r="1775" spans="1:4" x14ac:dyDescent="0.25">
      <c r="A1775" s="6">
        <v>531011</v>
      </c>
      <c r="B1775" s="7" t="s">
        <v>104</v>
      </c>
      <c r="C1775" s="8">
        <v>2166353</v>
      </c>
      <c r="D1775" s="8">
        <v>2246137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633225949</v>
      </c>
      <c r="D1780" s="11">
        <f>SUM(D1765:D1779)</f>
        <v>585194226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1718125950</v>
      </c>
      <c r="D1783" s="8">
        <v>1560063492</v>
      </c>
    </row>
    <row r="1784" spans="1:4" x14ac:dyDescent="0.25">
      <c r="A1784" s="6">
        <v>531103</v>
      </c>
      <c r="B1784" s="7" t="s">
        <v>96</v>
      </c>
      <c r="C1784" s="8">
        <v>-9338719</v>
      </c>
      <c r="D1784" s="8">
        <v>28107522</v>
      </c>
    </row>
    <row r="1785" spans="1:4" x14ac:dyDescent="0.25">
      <c r="A1785" s="6">
        <v>531104</v>
      </c>
      <c r="B1785" s="7" t="s">
        <v>97</v>
      </c>
      <c r="C1785" s="8">
        <v>5075733</v>
      </c>
      <c r="D1785" s="8">
        <v>3943109</v>
      </c>
    </row>
    <row r="1786" spans="1:4" x14ac:dyDescent="0.25">
      <c r="A1786" s="6">
        <v>531105</v>
      </c>
      <c r="B1786" s="7" t="s">
        <v>98</v>
      </c>
      <c r="C1786" s="8">
        <v>33892250</v>
      </c>
      <c r="D1786" s="8">
        <v>27790921</v>
      </c>
    </row>
    <row r="1787" spans="1:4" x14ac:dyDescent="0.25">
      <c r="A1787" s="6">
        <v>531106</v>
      </c>
      <c r="B1787" s="7" t="s">
        <v>99</v>
      </c>
      <c r="C1787" s="8">
        <v>460417627</v>
      </c>
      <c r="D1787" s="8">
        <v>388240469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120870830</v>
      </c>
      <c r="D1789" s="8">
        <v>99484006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146748788</v>
      </c>
      <c r="D1791" s="8">
        <v>42517234</v>
      </c>
    </row>
    <row r="1792" spans="1:4" x14ac:dyDescent="0.25">
      <c r="A1792" s="6">
        <v>531111</v>
      </c>
      <c r="B1792" s="7" t="s">
        <v>104</v>
      </c>
      <c r="C1792" s="8">
        <v>29654709</v>
      </c>
      <c r="D1792" s="8">
        <v>26575353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18043211</v>
      </c>
      <c r="D1796" s="8">
        <v>16184291</v>
      </c>
    </row>
    <row r="1797" spans="1:4" ht="15.75" thickBot="1" x14ac:dyDescent="0.3">
      <c r="A1797" s="9" t="s">
        <v>18</v>
      </c>
      <c r="B1797" s="10"/>
      <c r="C1797" s="11">
        <f>SUM(C1782:C1796)</f>
        <v>2523490379</v>
      </c>
      <c r="D1797" s="11">
        <f>SUM(D1782:D1796)</f>
        <v>2192906397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1441598925</v>
      </c>
      <c r="D1800" s="8">
        <v>1133353613</v>
      </c>
    </row>
    <row r="1801" spans="1:4" x14ac:dyDescent="0.25">
      <c r="A1801" s="6">
        <v>531203</v>
      </c>
      <c r="B1801" s="7" t="s">
        <v>96</v>
      </c>
      <c r="C1801" s="8">
        <v>22654365</v>
      </c>
      <c r="D1801" s="8">
        <v>4449001</v>
      </c>
    </row>
    <row r="1802" spans="1:4" x14ac:dyDescent="0.25">
      <c r="A1802" s="6">
        <v>531204</v>
      </c>
      <c r="B1802" s="7" t="s">
        <v>97</v>
      </c>
      <c r="C1802" s="8">
        <v>4292374</v>
      </c>
      <c r="D1802" s="8">
        <v>3994916</v>
      </c>
    </row>
    <row r="1803" spans="1:4" x14ac:dyDescent="0.25">
      <c r="A1803" s="6">
        <v>531205</v>
      </c>
      <c r="B1803" s="7" t="s">
        <v>98</v>
      </c>
      <c r="C1803" s="8">
        <v>18270208</v>
      </c>
      <c r="D1803" s="8">
        <v>15392969</v>
      </c>
    </row>
    <row r="1804" spans="1:4" x14ac:dyDescent="0.25">
      <c r="A1804" s="6">
        <v>531206</v>
      </c>
      <c r="B1804" s="7" t="s">
        <v>99</v>
      </c>
      <c r="C1804" s="8">
        <v>3401788</v>
      </c>
      <c r="D1804" s="8">
        <v>4851296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73063104</v>
      </c>
      <c r="D1806" s="8">
        <v>67828515</v>
      </c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>
        <v>34607163</v>
      </c>
      <c r="D1808" s="8">
        <v>106908816</v>
      </c>
    </row>
    <row r="1809" spans="1:4" x14ac:dyDescent="0.25">
      <c r="A1809" s="6">
        <v>531211</v>
      </c>
      <c r="B1809" s="7" t="s">
        <v>104</v>
      </c>
      <c r="C1809" s="8">
        <v>8141933</v>
      </c>
      <c r="D1809" s="8">
        <v>7611955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15357892</v>
      </c>
      <c r="D1813" s="8">
        <v>15820396</v>
      </c>
    </row>
    <row r="1814" spans="1:4" ht="15.75" thickBot="1" x14ac:dyDescent="0.3">
      <c r="A1814" s="9" t="s">
        <v>18</v>
      </c>
      <c r="B1814" s="10"/>
      <c r="C1814" s="11">
        <f>SUM(C1799:C1813)</f>
        <v>1621387752</v>
      </c>
      <c r="D1814" s="11">
        <f>SUM(D1799:D1813)</f>
        <v>1360211477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>
        <v>169594647</v>
      </c>
      <c r="D1817" s="8">
        <v>981143513</v>
      </c>
    </row>
    <row r="1818" spans="1:4" x14ac:dyDescent="0.25">
      <c r="A1818" s="6">
        <v>531303</v>
      </c>
      <c r="B1818" s="7" t="s">
        <v>96</v>
      </c>
      <c r="C1818" s="8">
        <v>847396</v>
      </c>
      <c r="D1818" s="8">
        <v>6028</v>
      </c>
    </row>
    <row r="1819" spans="1:4" x14ac:dyDescent="0.25">
      <c r="A1819" s="6">
        <v>531304</v>
      </c>
      <c r="B1819" s="7" t="s">
        <v>97</v>
      </c>
      <c r="C1819" s="8">
        <v>867761</v>
      </c>
      <c r="D1819" s="8"/>
    </row>
    <row r="1820" spans="1:4" x14ac:dyDescent="0.25">
      <c r="A1820" s="6">
        <v>531305</v>
      </c>
      <c r="B1820" s="7" t="s">
        <v>98</v>
      </c>
      <c r="C1820" s="8">
        <v>39951937</v>
      </c>
      <c r="D1820" s="8">
        <v>32733561</v>
      </c>
    </row>
    <row r="1821" spans="1:4" x14ac:dyDescent="0.25">
      <c r="A1821" s="6">
        <v>531306</v>
      </c>
      <c r="B1821" s="7" t="s">
        <v>99</v>
      </c>
      <c r="C1821" s="8">
        <v>197646990</v>
      </c>
      <c r="D1821" s="8">
        <v>375685441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92105388</v>
      </c>
      <c r="D1823" s="8">
        <v>203133332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33638105</v>
      </c>
      <c r="D1825" s="8">
        <v>9355484</v>
      </c>
    </row>
    <row r="1826" spans="1:4" x14ac:dyDescent="0.25">
      <c r="A1826" s="6">
        <v>531311</v>
      </c>
      <c r="B1826" s="7" t="s">
        <v>104</v>
      </c>
      <c r="C1826" s="8">
        <v>9435378</v>
      </c>
      <c r="D1826" s="8">
        <v>11418478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-257</v>
      </c>
      <c r="D1830" s="8">
        <v>1688398</v>
      </c>
    </row>
    <row r="1831" spans="1:4" ht="15.75" thickBot="1" x14ac:dyDescent="0.3">
      <c r="A1831" s="9" t="s">
        <v>18</v>
      </c>
      <c r="B1831" s="10"/>
      <c r="C1831" s="11">
        <f>SUM(C1816:C1830)</f>
        <v>544087345</v>
      </c>
      <c r="D1831" s="11">
        <f>SUM(D1816:D1830)</f>
        <v>1615164235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82261521</v>
      </c>
      <c r="D1833" s="8">
        <v>67090769</v>
      </c>
    </row>
    <row r="1834" spans="1:4" x14ac:dyDescent="0.25">
      <c r="A1834" s="6">
        <v>531402</v>
      </c>
      <c r="B1834" s="7" t="s">
        <v>95</v>
      </c>
      <c r="C1834" s="8">
        <v>1909657734</v>
      </c>
      <c r="D1834" s="8">
        <v>1160912180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>
        <v>5611</v>
      </c>
      <c r="D1836" s="8">
        <v>5554</v>
      </c>
    </row>
    <row r="1837" spans="1:4" x14ac:dyDescent="0.25">
      <c r="A1837" s="6">
        <v>531405</v>
      </c>
      <c r="B1837" s="7" t="s">
        <v>98</v>
      </c>
      <c r="C1837" s="8">
        <v>37646254</v>
      </c>
      <c r="D1837" s="8">
        <v>34815813</v>
      </c>
    </row>
    <row r="1838" spans="1:4" x14ac:dyDescent="0.25">
      <c r="A1838" s="6">
        <v>531406</v>
      </c>
      <c r="B1838" s="7" t="s">
        <v>99</v>
      </c>
      <c r="C1838" s="8">
        <v>2135976</v>
      </c>
      <c r="D1838" s="8">
        <v>3418634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120720621</v>
      </c>
      <c r="D1840" s="8">
        <v>98425290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16154788</v>
      </c>
      <c r="D1842" s="8">
        <v>8525272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844716</v>
      </c>
      <c r="D1847" s="8">
        <v>6137384</v>
      </c>
    </row>
    <row r="1848" spans="1:4" ht="15.75" thickBot="1" x14ac:dyDescent="0.3">
      <c r="A1848" s="9" t="s">
        <v>18</v>
      </c>
      <c r="B1848" s="10"/>
      <c r="C1848" s="11">
        <f>SUM(C1833:C1847)</f>
        <v>2169427221</v>
      </c>
      <c r="D1848" s="11">
        <f>SUM(D1833:D1847)</f>
        <v>1379330896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292868987</v>
      </c>
      <c r="D1867" s="8">
        <v>295965217</v>
      </c>
    </row>
    <row r="1868" spans="1:4" x14ac:dyDescent="0.25">
      <c r="A1868" s="6">
        <v>531602</v>
      </c>
      <c r="B1868" s="7" t="s">
        <v>348</v>
      </c>
      <c r="C1868" s="8"/>
      <c r="D1868" s="8">
        <v>398852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63268368</v>
      </c>
      <c r="D1870" s="8">
        <v>55261138</v>
      </c>
    </row>
    <row r="1871" spans="1:4" x14ac:dyDescent="0.25">
      <c r="A1871" s="6">
        <v>531605</v>
      </c>
      <c r="B1871" s="7" t="s">
        <v>352</v>
      </c>
      <c r="C1871" s="8">
        <v>2985706</v>
      </c>
      <c r="D1871" s="8">
        <v>2010705</v>
      </c>
    </row>
    <row r="1872" spans="1:4" x14ac:dyDescent="0.25">
      <c r="A1872" s="6">
        <v>531606</v>
      </c>
      <c r="B1872" s="7" t="s">
        <v>353</v>
      </c>
      <c r="C1872" s="8">
        <v>158015129</v>
      </c>
      <c r="D1872" s="8">
        <v>199547289</v>
      </c>
    </row>
    <row r="1873" spans="1:4" x14ac:dyDescent="0.25">
      <c r="A1873" s="6">
        <v>531607</v>
      </c>
      <c r="B1873" s="7" t="s">
        <v>354</v>
      </c>
      <c r="C1873" s="8">
        <v>28763260</v>
      </c>
      <c r="D1873" s="8">
        <v>29068343</v>
      </c>
    </row>
    <row r="1874" spans="1:4" x14ac:dyDescent="0.25">
      <c r="A1874" s="6">
        <v>531608</v>
      </c>
      <c r="B1874" s="7" t="s">
        <v>355</v>
      </c>
      <c r="C1874" s="8">
        <v>20048713</v>
      </c>
      <c r="D1874" s="8">
        <v>21185265</v>
      </c>
    </row>
    <row r="1875" spans="1:4" x14ac:dyDescent="0.25">
      <c r="A1875" s="6">
        <v>531609</v>
      </c>
      <c r="B1875" s="7" t="s">
        <v>356</v>
      </c>
      <c r="C1875" s="8">
        <v>41749149</v>
      </c>
      <c r="D1875" s="8">
        <v>17790200</v>
      </c>
    </row>
    <row r="1876" spans="1:4" x14ac:dyDescent="0.25">
      <c r="A1876" s="6">
        <v>531610</v>
      </c>
      <c r="B1876" s="7" t="s">
        <v>357</v>
      </c>
      <c r="C1876" s="8">
        <v>2961922</v>
      </c>
      <c r="D1876" s="8">
        <v>5023544</v>
      </c>
    </row>
    <row r="1877" spans="1:4" x14ac:dyDescent="0.25">
      <c r="A1877" s="6">
        <v>531611</v>
      </c>
      <c r="B1877" s="7" t="s">
        <v>358</v>
      </c>
      <c r="C1877" s="8">
        <v>139844</v>
      </c>
      <c r="D1877" s="8">
        <v>10017217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118689222</v>
      </c>
      <c r="D1881" s="8">
        <v>64525763</v>
      </c>
    </row>
    <row r="1882" spans="1:4" x14ac:dyDescent="0.25">
      <c r="A1882" s="6">
        <v>531616</v>
      </c>
      <c r="B1882" s="7" t="s">
        <v>363</v>
      </c>
      <c r="C1882" s="8">
        <v>18873037</v>
      </c>
      <c r="D1882" s="8">
        <v>18760891</v>
      </c>
    </row>
    <row r="1883" spans="1:4" x14ac:dyDescent="0.25">
      <c r="A1883" s="6">
        <v>531617</v>
      </c>
      <c r="B1883" s="7" t="s">
        <v>364</v>
      </c>
      <c r="C1883" s="8">
        <v>24703920</v>
      </c>
      <c r="D1883" s="8">
        <v>16837870</v>
      </c>
    </row>
    <row r="1884" spans="1:4" x14ac:dyDescent="0.25">
      <c r="A1884" s="6">
        <v>531618</v>
      </c>
      <c r="B1884" s="7" t="s">
        <v>365</v>
      </c>
      <c r="C1884" s="8">
        <v>117000</v>
      </c>
      <c r="D1884" s="8">
        <v>5500</v>
      </c>
    </row>
    <row r="1885" spans="1:4" x14ac:dyDescent="0.25">
      <c r="A1885" s="6">
        <v>531619</v>
      </c>
      <c r="B1885" s="7" t="s">
        <v>366</v>
      </c>
      <c r="C1885" s="8">
        <v>145288010</v>
      </c>
      <c r="D1885" s="8">
        <v>156507183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>
        <v>714286</v>
      </c>
      <c r="D1887" s="8">
        <v>259739</v>
      </c>
    </row>
    <row r="1888" spans="1:4" x14ac:dyDescent="0.25">
      <c r="A1888" s="6">
        <v>531622</v>
      </c>
      <c r="B1888" s="7" t="s">
        <v>369</v>
      </c>
      <c r="C1888" s="8">
        <v>13080907</v>
      </c>
      <c r="D1888" s="8">
        <v>21224168</v>
      </c>
    </row>
    <row r="1889" spans="1:4" x14ac:dyDescent="0.25">
      <c r="A1889" s="6">
        <v>531623</v>
      </c>
      <c r="B1889" s="7" t="s">
        <v>370</v>
      </c>
      <c r="C1889" s="8">
        <v>6429783</v>
      </c>
      <c r="D1889" s="8">
        <v>5130680</v>
      </c>
    </row>
    <row r="1890" spans="1:4" x14ac:dyDescent="0.25">
      <c r="A1890" s="6">
        <v>531624</v>
      </c>
      <c r="B1890" s="7" t="s">
        <v>371</v>
      </c>
      <c r="C1890" s="8">
        <v>42819897</v>
      </c>
      <c r="D1890" s="8">
        <v>45560809</v>
      </c>
    </row>
    <row r="1891" spans="1:4" x14ac:dyDescent="0.25">
      <c r="A1891" s="6">
        <v>531625</v>
      </c>
      <c r="B1891" s="7" t="s">
        <v>372</v>
      </c>
      <c r="C1891" s="8">
        <v>3003608</v>
      </c>
      <c r="D1891" s="8">
        <v>3611824</v>
      </c>
    </row>
    <row r="1892" spans="1:4" x14ac:dyDescent="0.25">
      <c r="A1892" s="6">
        <v>531626</v>
      </c>
      <c r="B1892" s="7" t="s">
        <v>373</v>
      </c>
      <c r="C1892" s="8">
        <v>5843507</v>
      </c>
      <c r="D1892" s="8">
        <v>11938919</v>
      </c>
    </row>
    <row r="1893" spans="1:4" x14ac:dyDescent="0.25">
      <c r="A1893" s="6">
        <v>531627</v>
      </c>
      <c r="B1893" s="7" t="s">
        <v>374</v>
      </c>
      <c r="C1893" s="8">
        <v>1513721</v>
      </c>
      <c r="D1893" s="8">
        <v>2608643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1874074</v>
      </c>
      <c r="D1895" s="8">
        <v>2492728</v>
      </c>
    </row>
    <row r="1896" spans="1:4" x14ac:dyDescent="0.25">
      <c r="A1896" s="6">
        <v>531630</v>
      </c>
      <c r="B1896" s="7" t="s">
        <v>377</v>
      </c>
      <c r="C1896" s="8">
        <v>2075569</v>
      </c>
      <c r="D1896" s="8">
        <v>1418874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3699988</v>
      </c>
      <c r="D1898" s="8">
        <v>2436921</v>
      </c>
    </row>
    <row r="1899" spans="1:4" x14ac:dyDescent="0.25">
      <c r="A1899" s="6">
        <v>531633</v>
      </c>
      <c r="B1899" s="7" t="s">
        <v>380</v>
      </c>
      <c r="C1899" s="8">
        <v>13551760</v>
      </c>
      <c r="D1899" s="8">
        <v>14994168</v>
      </c>
    </row>
    <row r="1900" spans="1:4" x14ac:dyDescent="0.25">
      <c r="A1900" s="6">
        <v>531634</v>
      </c>
      <c r="B1900" s="7" t="s">
        <v>381</v>
      </c>
      <c r="C1900" s="8">
        <v>2993892</v>
      </c>
      <c r="D1900" s="8">
        <v>1894203</v>
      </c>
    </row>
    <row r="1901" spans="1:4" x14ac:dyDescent="0.25">
      <c r="A1901" s="6">
        <v>531635</v>
      </c>
      <c r="B1901" s="7" t="s">
        <v>382</v>
      </c>
      <c r="C1901" s="8">
        <v>36342798</v>
      </c>
      <c r="D1901" s="8">
        <v>38892666</v>
      </c>
    </row>
    <row r="1902" spans="1:4" x14ac:dyDescent="0.25">
      <c r="A1902" s="6">
        <v>531636</v>
      </c>
      <c r="B1902" s="7" t="s">
        <v>383</v>
      </c>
      <c r="C1902" s="8">
        <v>108160</v>
      </c>
      <c r="D1902" s="8">
        <v>1833274</v>
      </c>
    </row>
    <row r="1903" spans="1:4" x14ac:dyDescent="0.25">
      <c r="A1903" s="6">
        <v>531637</v>
      </c>
      <c r="B1903" s="7" t="s">
        <v>384</v>
      </c>
      <c r="C1903" s="8">
        <v>634557</v>
      </c>
      <c r="D1903" s="8">
        <v>52708</v>
      </c>
    </row>
    <row r="1904" spans="1:4" x14ac:dyDescent="0.25">
      <c r="A1904" s="6">
        <v>531638</v>
      </c>
      <c r="B1904" s="7" t="s">
        <v>413</v>
      </c>
      <c r="C1904" s="8">
        <v>47440233</v>
      </c>
      <c r="D1904" s="8">
        <v>39989095</v>
      </c>
    </row>
    <row r="1905" spans="1:4" x14ac:dyDescent="0.25">
      <c r="A1905" s="6">
        <v>531639</v>
      </c>
      <c r="B1905" s="7" t="s">
        <v>386</v>
      </c>
      <c r="C1905" s="8">
        <v>11657950</v>
      </c>
      <c r="D1905" s="8">
        <v>15804591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35060042</v>
      </c>
      <c r="D1907" s="8">
        <v>43053265</v>
      </c>
    </row>
    <row r="1908" spans="1:4" x14ac:dyDescent="0.25">
      <c r="A1908" s="6">
        <v>531642</v>
      </c>
      <c r="B1908" s="7" t="s">
        <v>167</v>
      </c>
      <c r="C1908" s="8">
        <v>50921984</v>
      </c>
      <c r="D1908" s="8">
        <v>54420749</v>
      </c>
    </row>
    <row r="1909" spans="1:4" x14ac:dyDescent="0.25">
      <c r="A1909" s="6">
        <v>531643</v>
      </c>
      <c r="B1909" s="7" t="s">
        <v>159</v>
      </c>
      <c r="C1909" s="8">
        <v>3406521</v>
      </c>
      <c r="D1909" s="8">
        <v>3421287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>
        <v>15223767</v>
      </c>
      <c r="D1912" s="8">
        <v>15465628</v>
      </c>
    </row>
    <row r="1913" spans="1:4" x14ac:dyDescent="0.25">
      <c r="A1913" s="6">
        <v>531647</v>
      </c>
      <c r="B1913" s="7" t="s">
        <v>389</v>
      </c>
      <c r="C1913" s="8">
        <v>3955864</v>
      </c>
      <c r="D1913" s="8">
        <v>14401836</v>
      </c>
    </row>
    <row r="1914" spans="1:4" x14ac:dyDescent="0.25">
      <c r="A1914" s="6">
        <v>531648</v>
      </c>
      <c r="B1914" s="7" t="s">
        <v>390</v>
      </c>
      <c r="C1914" s="8">
        <v>500165</v>
      </c>
      <c r="D1914" s="8">
        <v>174126</v>
      </c>
    </row>
    <row r="1915" spans="1:4" ht="15.75" thickBot="1" x14ac:dyDescent="0.3">
      <c r="A1915" s="6">
        <v>531660</v>
      </c>
      <c r="B1915" s="7" t="s">
        <v>38</v>
      </c>
      <c r="C1915" s="8">
        <v>61185753</v>
      </c>
      <c r="D1915" s="8">
        <v>165261776</v>
      </c>
    </row>
    <row r="1916" spans="1:4" x14ac:dyDescent="0.25">
      <c r="A1916" s="22" t="s">
        <v>18</v>
      </c>
      <c r="B1916" s="23"/>
      <c r="C1916" s="24">
        <f>SUM(C1867:C1915)</f>
        <v>1282511053</v>
      </c>
      <c r="D1916" s="24">
        <f>SUM(D1867:D1915)</f>
        <v>1399247654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159055</v>
      </c>
      <c r="D1918" s="8">
        <v>14808071</v>
      </c>
    </row>
    <row r="1919" spans="1:4" ht="15.75" thickBot="1" x14ac:dyDescent="0.3">
      <c r="A1919" s="9" t="s">
        <v>18</v>
      </c>
      <c r="B1919" s="10"/>
      <c r="C1919" s="11">
        <f>SUM(C1918:C1918)</f>
        <v>159055</v>
      </c>
      <c r="D1919" s="11">
        <f>SUM(D1918:D1918)</f>
        <v>14808071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56388</v>
      </c>
    </row>
    <row r="2276" spans="1:4" x14ac:dyDescent="0.25">
      <c r="A2276" s="6">
        <v>550102</v>
      </c>
      <c r="B2276" s="7" t="s">
        <v>440</v>
      </c>
      <c r="C2276" s="8">
        <v>17896734</v>
      </c>
      <c r="D2276" s="8">
        <v>33529003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52362797</v>
      </c>
      <c r="D2278" s="8">
        <v>41680058</v>
      </c>
    </row>
    <row r="2279" spans="1:4" ht="15.75" thickBot="1" x14ac:dyDescent="0.3">
      <c r="A2279" s="9" t="s">
        <v>18</v>
      </c>
      <c r="B2279" s="10"/>
      <c r="C2279" s="11">
        <f>SUM(C2275:C2278)</f>
        <v>70259531</v>
      </c>
      <c r="D2279" s="11">
        <f>SUM(D2275:D2278)</f>
        <v>75265449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74802846</v>
      </c>
      <c r="D2282" s="8">
        <v>2498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39627253</v>
      </c>
      <c r="D2284" s="8">
        <v>1165350</v>
      </c>
    </row>
    <row r="2285" spans="1:4" ht="15.75" thickBot="1" x14ac:dyDescent="0.3">
      <c r="A2285" s="9" t="s">
        <v>18</v>
      </c>
      <c r="B2285" s="10"/>
      <c r="C2285" s="11">
        <f>SUM(C2281:C2284)</f>
        <v>114430099</v>
      </c>
      <c r="D2285" s="11">
        <f>SUM(D2281:D2284)</f>
        <v>1167848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26305415541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22298704842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750622513</v>
      </c>
      <c r="D2402" s="62">
        <f>D1115-D2400</f>
        <v>1485261072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54FD-06A7-4888-954A-353FDDBA94E2}">
  <dimension ref="A1:D2402"/>
  <sheetViews>
    <sheetView workbookViewId="0">
      <selection activeCell="E17" sqref="E17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/>
    </row>
    <row r="12" spans="1:4" x14ac:dyDescent="0.25">
      <c r="A12" s="6">
        <v>1108</v>
      </c>
      <c r="B12" s="7" t="s">
        <v>12</v>
      </c>
      <c r="C12" s="8">
        <v>3890423</v>
      </c>
      <c r="D12" s="8">
        <v>1000000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3890423</v>
      </c>
      <c r="D18" s="11">
        <f>SUM(D4:D17)</f>
        <v>1000000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2460</v>
      </c>
      <c r="D20" s="8"/>
    </row>
    <row r="21" spans="1:4" x14ac:dyDescent="0.25">
      <c r="A21" s="6">
        <v>1202</v>
      </c>
      <c r="B21" s="7" t="s">
        <v>21</v>
      </c>
      <c r="C21" s="8"/>
      <c r="D21" s="8"/>
    </row>
    <row r="22" spans="1:4" x14ac:dyDescent="0.25">
      <c r="A22" s="6">
        <v>1203</v>
      </c>
      <c r="B22" s="7" t="s">
        <v>22</v>
      </c>
      <c r="C22" s="8">
        <v>730174</v>
      </c>
      <c r="D22" s="8">
        <v>2426091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280479</v>
      </c>
      <c r="D24" s="18">
        <v>5253013</v>
      </c>
    </row>
    <row r="25" spans="1:4" ht="15.75" thickBot="1" x14ac:dyDescent="0.3">
      <c r="A25" s="9" t="s">
        <v>18</v>
      </c>
      <c r="B25" s="10"/>
      <c r="C25" s="11">
        <f>SUM(C20:C24)</f>
        <v>1013113</v>
      </c>
      <c r="D25" s="11">
        <f>SUM(D20:D24)</f>
        <v>7679104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1859329</v>
      </c>
      <c r="D27" s="8">
        <v>641193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>
        <v>-1248</v>
      </c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6281259</v>
      </c>
      <c r="D32" s="8">
        <v>6281259</v>
      </c>
    </row>
    <row r="33" spans="1:4" x14ac:dyDescent="0.25">
      <c r="A33" s="6">
        <v>1307</v>
      </c>
      <c r="B33" s="7" t="s">
        <v>32</v>
      </c>
      <c r="C33" s="8">
        <v>1890816</v>
      </c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>
        <v>3135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10030156</v>
      </c>
      <c r="D40" s="11">
        <f>SUM(D27:D39)</f>
        <v>6925587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322749</v>
      </c>
      <c r="D57" s="8">
        <v>7382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449638</v>
      </c>
      <c r="D61" s="8"/>
    </row>
    <row r="62" spans="1:4" x14ac:dyDescent="0.25">
      <c r="A62" s="22" t="s">
        <v>18</v>
      </c>
      <c r="B62" s="23"/>
      <c r="C62" s="24">
        <f>SUM(C53:C61)</f>
        <v>772387</v>
      </c>
      <c r="D62" s="24">
        <f>SUM(D53:D61)</f>
        <v>7382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852166</v>
      </c>
      <c r="D64" s="8">
        <v>500000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852166</v>
      </c>
      <c r="D69" s="11">
        <f>SUM(D64:D68)</f>
        <v>500000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620387</v>
      </c>
      <c r="D73" s="8">
        <v>620387</v>
      </c>
    </row>
    <row r="74" spans="1:4" x14ac:dyDescent="0.25">
      <c r="A74" s="6">
        <v>1704</v>
      </c>
      <c r="B74" s="7" t="s">
        <v>68</v>
      </c>
      <c r="C74" s="8">
        <v>-224484</v>
      </c>
      <c r="D74" s="8">
        <v>-60404</v>
      </c>
    </row>
    <row r="75" spans="1:4" x14ac:dyDescent="0.25">
      <c r="A75" s="6">
        <v>1705</v>
      </c>
      <c r="B75" s="7" t="s">
        <v>69</v>
      </c>
      <c r="C75" s="8">
        <v>89757</v>
      </c>
      <c r="D75" s="8">
        <v>89757</v>
      </c>
    </row>
    <row r="76" spans="1:4" ht="15.75" thickBot="1" x14ac:dyDescent="0.3">
      <c r="A76" s="6">
        <v>1706</v>
      </c>
      <c r="B76" s="7" t="s">
        <v>70</v>
      </c>
      <c r="C76" s="8">
        <v>-20195</v>
      </c>
      <c r="D76" s="8">
        <v>-6732</v>
      </c>
    </row>
    <row r="77" spans="1:4" ht="15.75" thickBot="1" x14ac:dyDescent="0.3">
      <c r="A77" s="9" t="s">
        <v>18</v>
      </c>
      <c r="B77" s="10"/>
      <c r="C77" s="11">
        <f>SUM(C71:C76)</f>
        <v>465465</v>
      </c>
      <c r="D77" s="11">
        <f>SUM(D71:D76)</f>
        <v>643008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>
        <v>644</v>
      </c>
      <c r="D83" s="8">
        <v>30144</v>
      </c>
    </row>
    <row r="84" spans="1:4" x14ac:dyDescent="0.25">
      <c r="A84" s="6">
        <v>1902</v>
      </c>
      <c r="B84" s="7" t="s">
        <v>75</v>
      </c>
      <c r="C84" s="8">
        <v>1293439</v>
      </c>
      <c r="D84" s="8">
        <v>155968</v>
      </c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1063</v>
      </c>
      <c r="D86" s="8">
        <v>63</v>
      </c>
    </row>
    <row r="87" spans="1:4" x14ac:dyDescent="0.25">
      <c r="A87" s="6">
        <v>1905</v>
      </c>
      <c r="B87" s="7" t="s">
        <v>78</v>
      </c>
      <c r="C87" s="8">
        <v>165611</v>
      </c>
      <c r="D87" s="8">
        <v>165611</v>
      </c>
    </row>
    <row r="88" spans="1:4" x14ac:dyDescent="0.25">
      <c r="A88" s="6">
        <v>1906</v>
      </c>
      <c r="B88" s="7" t="s">
        <v>79</v>
      </c>
      <c r="C88" s="8">
        <v>-49966</v>
      </c>
      <c r="D88" s="8">
        <v>-16338</v>
      </c>
    </row>
    <row r="89" spans="1:4" x14ac:dyDescent="0.25">
      <c r="A89" s="6">
        <v>1907</v>
      </c>
      <c r="B89" s="7" t="s">
        <v>80</v>
      </c>
      <c r="C89" s="8">
        <v>11661114</v>
      </c>
      <c r="D89" s="8">
        <v>9460650</v>
      </c>
    </row>
    <row r="90" spans="1:4" x14ac:dyDescent="0.25">
      <c r="A90" s="6">
        <v>1908</v>
      </c>
      <c r="B90" s="7" t="s">
        <v>81</v>
      </c>
      <c r="C90" s="8">
        <v>-2768581</v>
      </c>
      <c r="D90" s="8">
        <v>-473033</v>
      </c>
    </row>
    <row r="91" spans="1:4" ht="15.75" thickBot="1" x14ac:dyDescent="0.3">
      <c r="A91" s="6">
        <v>1910</v>
      </c>
      <c r="B91" s="7" t="s">
        <v>38</v>
      </c>
      <c r="C91" s="8">
        <v>2077751</v>
      </c>
      <c r="D91" s="8">
        <v>3019282</v>
      </c>
    </row>
    <row r="92" spans="1:4" ht="15.75" thickBot="1" x14ac:dyDescent="0.3">
      <c r="A92" s="9" t="s">
        <v>82</v>
      </c>
      <c r="B92" s="10"/>
      <c r="C92" s="11">
        <f>SUM(C83:C91)</f>
        <v>12381075</v>
      </c>
      <c r="D92" s="11">
        <f>SUM(D83:D91)</f>
        <v>12342347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29404785</v>
      </c>
      <c r="D94" s="29">
        <f>D18+D25+D40+D51+D62+D69+D77+D81+D92</f>
        <v>29097428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5171</v>
      </c>
      <c r="D99" s="8"/>
    </row>
    <row r="100" spans="1:4" x14ac:dyDescent="0.25">
      <c r="A100" s="6">
        <v>2103</v>
      </c>
      <c r="B100" s="7" t="s">
        <v>88</v>
      </c>
      <c r="C100" s="8">
        <v>27522</v>
      </c>
      <c r="D100" s="8">
        <v>3775</v>
      </c>
    </row>
    <row r="101" spans="1:4" x14ac:dyDescent="0.25">
      <c r="A101" s="6">
        <v>2104</v>
      </c>
      <c r="B101" s="7" t="s">
        <v>89</v>
      </c>
      <c r="C101" s="15">
        <v>1832</v>
      </c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3617462</v>
      </c>
      <c r="D103" s="8">
        <v>880794</v>
      </c>
    </row>
    <row r="104" spans="1:4" ht="15.75" thickBot="1" x14ac:dyDescent="0.3">
      <c r="A104" s="16">
        <v>2110</v>
      </c>
      <c r="B104" s="17" t="s">
        <v>92</v>
      </c>
      <c r="C104" s="8">
        <v>12142</v>
      </c>
      <c r="D104" s="8"/>
    </row>
    <row r="105" spans="1:4" ht="15.75" thickBot="1" x14ac:dyDescent="0.3">
      <c r="A105" s="9" t="s">
        <v>18</v>
      </c>
      <c r="B105" s="10"/>
      <c r="C105" s="11">
        <f>SUM(C98:C104)</f>
        <v>3664129</v>
      </c>
      <c r="D105" s="11">
        <f>SUM(D98:D104)</f>
        <v>884569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460656</v>
      </c>
      <c r="D129" s="8">
        <v>3125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460656</v>
      </c>
      <c r="D141" s="11">
        <f>SUM(D125:D140)</f>
        <v>3125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25500</v>
      </c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25500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5625</v>
      </c>
      <c r="D152" s="8">
        <v>5625</v>
      </c>
    </row>
    <row r="153" spans="1:4" x14ac:dyDescent="0.25">
      <c r="A153" s="6">
        <v>2503</v>
      </c>
      <c r="B153" s="7" t="s">
        <v>137</v>
      </c>
      <c r="C153" s="8">
        <v>85573</v>
      </c>
      <c r="D153" s="8">
        <v>54467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1468714</v>
      </c>
      <c r="D155" s="8">
        <v>69910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1559912</v>
      </c>
      <c r="D157" s="11">
        <f>SUM(D151:D156)</f>
        <v>130002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1098473</v>
      </c>
      <c r="D160" s="8">
        <v>874912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19760515</v>
      </c>
      <c r="D162" s="8">
        <v>7504796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1961681</v>
      </c>
      <c r="D164" s="8">
        <v>7225553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22820669</v>
      </c>
      <c r="D167" s="11">
        <f>SUM(D159:D166)</f>
        <v>15605261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-5756</v>
      </c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290621</v>
      </c>
      <c r="D172" s="8"/>
    </row>
    <row r="173" spans="1:4" x14ac:dyDescent="0.25">
      <c r="A173" s="6">
        <v>2705</v>
      </c>
      <c r="B173" s="7" t="s">
        <v>155</v>
      </c>
      <c r="C173" s="8">
        <v>2471</v>
      </c>
      <c r="D173" s="8"/>
    </row>
    <row r="174" spans="1:4" x14ac:dyDescent="0.25">
      <c r="A174" s="6">
        <v>2706</v>
      </c>
      <c r="B174" s="7" t="s">
        <v>156</v>
      </c>
      <c r="C174" s="8">
        <v>4650</v>
      </c>
      <c r="D174" s="8">
        <v>3000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850</v>
      </c>
      <c r="D177" s="8">
        <v>830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104763</v>
      </c>
      <c r="D181" s="8">
        <v>54089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42885</v>
      </c>
      <c r="D183" s="8">
        <v>8864</v>
      </c>
    </row>
    <row r="184" spans="1:4" x14ac:dyDescent="0.25">
      <c r="A184" s="6">
        <v>2716</v>
      </c>
      <c r="B184" s="7" t="s">
        <v>166</v>
      </c>
      <c r="C184" s="8">
        <v>70706</v>
      </c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8765</v>
      </c>
      <c r="D187" s="8">
        <v>8274</v>
      </c>
    </row>
    <row r="188" spans="1:4" x14ac:dyDescent="0.25">
      <c r="A188" s="16">
        <v>2720</v>
      </c>
      <c r="B188" s="17" t="s">
        <v>170</v>
      </c>
      <c r="C188" s="8">
        <v>978</v>
      </c>
      <c r="D188" s="8">
        <v>913</v>
      </c>
    </row>
    <row r="189" spans="1:4" x14ac:dyDescent="0.25">
      <c r="A189" s="16">
        <v>2721</v>
      </c>
      <c r="B189" s="17" t="s">
        <v>171</v>
      </c>
      <c r="C189" s="8">
        <v>9200</v>
      </c>
      <c r="D189" s="8">
        <v>8407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25467</v>
      </c>
      <c r="D191" s="8"/>
    </row>
    <row r="192" spans="1:4" ht="15.75" thickBot="1" x14ac:dyDescent="0.3">
      <c r="A192" s="9" t="s">
        <v>18</v>
      </c>
      <c r="B192" s="10"/>
      <c r="C192" s="21">
        <f>SUM(C169:C191)</f>
        <v>555600</v>
      </c>
      <c r="D192" s="21">
        <f>SUM(D169:D191)</f>
        <v>84377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1549995</v>
      </c>
      <c r="D195" s="8">
        <v>106403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1366330</v>
      </c>
      <c r="D199" s="8">
        <v>1051331</v>
      </c>
    </row>
    <row r="200" spans="1:4" ht="15.75" thickBot="1" x14ac:dyDescent="0.3">
      <c r="A200" s="9" t="s">
        <v>18</v>
      </c>
      <c r="B200" s="10"/>
      <c r="C200" s="11">
        <f>SUM(C194:C199)</f>
        <v>2916325</v>
      </c>
      <c r="D200" s="11">
        <f>SUM(D194:D199)</f>
        <v>1157734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16756</v>
      </c>
      <c r="D202" s="8">
        <v>7267</v>
      </c>
    </row>
    <row r="203" spans="1:4" x14ac:dyDescent="0.25">
      <c r="A203" s="6">
        <v>2902</v>
      </c>
      <c r="B203" s="7" t="s">
        <v>182</v>
      </c>
      <c r="C203" s="8">
        <v>-56790</v>
      </c>
      <c r="D203" s="8">
        <v>-22801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-40034</v>
      </c>
      <c r="D207" s="11">
        <f>SUM(D202:D206)</f>
        <v>-15534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31962757</v>
      </c>
      <c r="D209" s="29">
        <f>D105+D123+D141+D149+D157+D167+D192+D200+D207</f>
        <v>17849534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-21500000</v>
      </c>
      <c r="D214" s="8">
        <v>-21500000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8500000</v>
      </c>
      <c r="D216" s="11">
        <f>SUM(D213:D215)</f>
        <v>8500000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-11057975</v>
      </c>
      <c r="D223" s="8">
        <v>2747894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-11057975</v>
      </c>
      <c r="D225" s="11">
        <f>SUM(D221:D224)</f>
        <v>2747894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-2557975</v>
      </c>
      <c r="D227" s="29">
        <f>D216+D219+D225</f>
        <v>11247894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29404782</v>
      </c>
      <c r="D229" s="29">
        <f>D209+D227</f>
        <v>29097428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3410</v>
      </c>
      <c r="D236" s="8"/>
    </row>
    <row r="237" spans="1:4" x14ac:dyDescent="0.25">
      <c r="A237" s="6">
        <v>410104</v>
      </c>
      <c r="B237" s="7" t="s">
        <v>205</v>
      </c>
      <c r="C237" s="8">
        <v>142050</v>
      </c>
      <c r="D237" s="8">
        <v>75501</v>
      </c>
    </row>
    <row r="238" spans="1:4" x14ac:dyDescent="0.25">
      <c r="A238" s="6">
        <v>410105</v>
      </c>
      <c r="B238" s="7" t="s">
        <v>89</v>
      </c>
      <c r="C238" s="8">
        <v>3800</v>
      </c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8530969</v>
      </c>
      <c r="D243" s="8">
        <v>16831608</v>
      </c>
    </row>
    <row r="244" spans="1:4" ht="15.75" thickBot="1" x14ac:dyDescent="0.3">
      <c r="A244" s="19">
        <v>410108</v>
      </c>
      <c r="B244" s="20" t="s">
        <v>210</v>
      </c>
      <c r="C244" s="8">
        <v>9016</v>
      </c>
      <c r="D244" s="8"/>
    </row>
    <row r="245" spans="1:4" ht="15.75" thickBot="1" x14ac:dyDescent="0.3">
      <c r="A245" s="9" t="s">
        <v>18</v>
      </c>
      <c r="B245" s="10"/>
      <c r="C245" s="21">
        <f>SUM(C234:C244)</f>
        <v>8689245</v>
      </c>
      <c r="D245" s="21">
        <f>SUM(D234:D244)</f>
        <v>16907109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312</v>
      </c>
      <c r="D294" s="8"/>
    </row>
    <row r="295" spans="1:4" x14ac:dyDescent="0.25">
      <c r="A295" s="6">
        <v>410602</v>
      </c>
      <c r="B295" s="7" t="s">
        <v>88</v>
      </c>
      <c r="C295" s="8">
        <v>1063</v>
      </c>
      <c r="D295" s="8">
        <v>566</v>
      </c>
    </row>
    <row r="296" spans="1:4" x14ac:dyDescent="0.25">
      <c r="A296" s="6">
        <v>410603</v>
      </c>
      <c r="B296" s="7" t="s">
        <v>89</v>
      </c>
      <c r="C296" s="8">
        <v>186</v>
      </c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165584</v>
      </c>
      <c r="D301" s="8">
        <v>6816</v>
      </c>
    </row>
    <row r="302" spans="1:4" ht="15.75" thickBot="1" x14ac:dyDescent="0.3">
      <c r="A302" s="19">
        <v>410606</v>
      </c>
      <c r="B302" s="20" t="s">
        <v>210</v>
      </c>
      <c r="C302" s="8">
        <v>584</v>
      </c>
      <c r="D302" s="8"/>
    </row>
    <row r="303" spans="1:4" ht="15.75" thickBot="1" x14ac:dyDescent="0.3">
      <c r="A303" s="9" t="s">
        <v>18</v>
      </c>
      <c r="B303" s="10"/>
      <c r="C303" s="11">
        <f>SUM(C294:C302)</f>
        <v>167729</v>
      </c>
      <c r="D303" s="11">
        <f>SUM(D294:D302)</f>
        <v>7382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10200</v>
      </c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10200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166184</v>
      </c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166184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40545</v>
      </c>
      <c r="D1093" s="8">
        <v>3167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3743</v>
      </c>
      <c r="D1101" s="8">
        <v>10</v>
      </c>
    </row>
    <row r="1102" spans="1:4" ht="15.75" thickBot="1" x14ac:dyDescent="0.3">
      <c r="A1102" s="9" t="s">
        <v>18</v>
      </c>
      <c r="B1102" s="10"/>
      <c r="C1102" s="11">
        <f>SUM(C1087:C1101)</f>
        <v>44288</v>
      </c>
      <c r="D1102" s="11">
        <f>SUM(D1087:D1101)</f>
        <v>3177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143</v>
      </c>
      <c r="D1109" s="8">
        <v>5964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420</v>
      </c>
      <c r="D1111" s="8"/>
    </row>
    <row r="1112" spans="1:4" ht="15.75" thickBot="1" x14ac:dyDescent="0.3">
      <c r="A1112" s="16">
        <v>450310</v>
      </c>
      <c r="B1112" s="17" t="s">
        <v>38</v>
      </c>
      <c r="C1112" s="8">
        <v>35773</v>
      </c>
      <c r="D1112" s="8">
        <v>286</v>
      </c>
    </row>
    <row r="1113" spans="1:4" ht="15.75" thickBot="1" x14ac:dyDescent="0.3">
      <c r="A1113" s="9" t="s">
        <v>18</v>
      </c>
      <c r="B1113" s="10"/>
      <c r="C1113" s="11">
        <f>SUM(C1108:C1112)</f>
        <v>36336</v>
      </c>
      <c r="D1113" s="11">
        <f>SUM(D1108:D1112)</f>
        <v>6250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9113982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16923918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3136951</v>
      </c>
      <c r="D1124" s="8"/>
    </row>
    <row r="1125" spans="1:4" ht="15.75" thickBot="1" x14ac:dyDescent="0.3">
      <c r="A1125" s="9" t="s">
        <v>18</v>
      </c>
      <c r="B1125" s="10"/>
      <c r="C1125" s="11">
        <f>SUM(C1120:C1124)</f>
        <v>3136951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274506</v>
      </c>
      <c r="D1133" s="8">
        <v>6794223</v>
      </c>
    </row>
    <row r="1134" spans="1:4" ht="15.75" thickBot="1" x14ac:dyDescent="0.3">
      <c r="A1134" s="9" t="s">
        <v>18</v>
      </c>
      <c r="B1134" s="10"/>
      <c r="C1134" s="11">
        <f>SUM(C1127:C1133)</f>
        <v>274506</v>
      </c>
      <c r="D1134" s="11">
        <f>SUM(D1127:D1133)</f>
        <v>6794223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1084</v>
      </c>
      <c r="D1138" s="8"/>
    </row>
    <row r="1139" spans="1:4" x14ac:dyDescent="0.25">
      <c r="A1139" s="6">
        <v>510304</v>
      </c>
      <c r="B1139" s="7" t="s">
        <v>88</v>
      </c>
      <c r="C1139" s="8">
        <v>16775</v>
      </c>
      <c r="D1139" s="8">
        <v>11325</v>
      </c>
    </row>
    <row r="1140" spans="1:4" x14ac:dyDescent="0.25">
      <c r="A1140" s="6">
        <v>510305</v>
      </c>
      <c r="B1140" s="7" t="s">
        <v>89</v>
      </c>
      <c r="C1140" s="8">
        <v>498</v>
      </c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1213690</v>
      </c>
      <c r="D1145" s="8">
        <v>125876</v>
      </c>
    </row>
    <row r="1146" spans="1:4" ht="15.75" thickBot="1" x14ac:dyDescent="0.3">
      <c r="A1146" s="19">
        <v>510308</v>
      </c>
      <c r="B1146" s="20" t="s">
        <v>210</v>
      </c>
      <c r="C1146" s="8">
        <v>1814</v>
      </c>
      <c r="D1146" s="8"/>
    </row>
    <row r="1147" spans="1:4" ht="15.75" thickBot="1" x14ac:dyDescent="0.3">
      <c r="A1147" s="9" t="s">
        <v>18</v>
      </c>
      <c r="B1147" s="10"/>
      <c r="C1147" s="11">
        <f>SUM(C1136:C1146)</f>
        <v>1233861</v>
      </c>
      <c r="D1147" s="11">
        <f>SUM(D1136:D1146)</f>
        <v>137201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>
        <v>1075500</v>
      </c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1075500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512</v>
      </c>
      <c r="D1244" s="8"/>
    </row>
    <row r="1245" spans="1:4" x14ac:dyDescent="0.25">
      <c r="A1245" s="50">
        <v>511203</v>
      </c>
      <c r="B1245" s="7" t="s">
        <v>334</v>
      </c>
      <c r="C1245" s="8">
        <v>8798</v>
      </c>
      <c r="D1245" s="8">
        <v>3775</v>
      </c>
    </row>
    <row r="1246" spans="1:4" x14ac:dyDescent="0.25">
      <c r="A1246" s="50">
        <v>511204</v>
      </c>
      <c r="B1246" s="7" t="s">
        <v>89</v>
      </c>
      <c r="C1246" s="8">
        <v>1407</v>
      </c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1385728</v>
      </c>
      <c r="D1251" s="8">
        <v>880794</v>
      </c>
    </row>
    <row r="1252" spans="1:4" ht="15.75" thickBot="1" x14ac:dyDescent="0.3">
      <c r="A1252" s="16">
        <v>511207</v>
      </c>
      <c r="B1252" s="20" t="s">
        <v>92</v>
      </c>
      <c r="C1252" s="8">
        <v>2331</v>
      </c>
      <c r="D1252" s="8"/>
    </row>
    <row r="1253" spans="1:4" ht="15.75" thickBot="1" x14ac:dyDescent="0.3">
      <c r="A1253" s="9" t="s">
        <v>18</v>
      </c>
      <c r="B1253" s="10"/>
      <c r="C1253" s="11">
        <f>SUM(C1243:C1252)</f>
        <v>1398776</v>
      </c>
      <c r="D1253" s="11">
        <f>SUM(D1243:D1252)</f>
        <v>884569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460656</v>
      </c>
      <c r="D1271" s="8">
        <v>3125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460656</v>
      </c>
      <c r="D1281" s="11">
        <f>SUM(D1267:D1280)</f>
        <v>3125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555604</v>
      </c>
      <c r="D1299" s="8">
        <v>106366</v>
      </c>
    </row>
    <row r="1300" spans="1:4" x14ac:dyDescent="0.25">
      <c r="A1300" s="6">
        <v>511602</v>
      </c>
      <c r="B1300" s="7" t="s">
        <v>348</v>
      </c>
      <c r="C1300" s="8">
        <v>1600</v>
      </c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1805426</v>
      </c>
      <c r="D1303" s="8">
        <v>572757</v>
      </c>
    </row>
    <row r="1304" spans="1:4" x14ac:dyDescent="0.25">
      <c r="A1304" s="6">
        <v>511606</v>
      </c>
      <c r="B1304" s="7" t="s">
        <v>352</v>
      </c>
      <c r="C1304" s="8">
        <v>47635</v>
      </c>
      <c r="D1304" s="8">
        <v>251639</v>
      </c>
    </row>
    <row r="1305" spans="1:4" x14ac:dyDescent="0.25">
      <c r="A1305" s="6">
        <v>511607</v>
      </c>
      <c r="B1305" s="7" t="s">
        <v>353</v>
      </c>
      <c r="C1305" s="8">
        <v>70706</v>
      </c>
      <c r="D1305" s="8"/>
    </row>
    <row r="1306" spans="1:4" x14ac:dyDescent="0.25">
      <c r="A1306" s="6">
        <v>511608</v>
      </c>
      <c r="B1306" s="7" t="s">
        <v>354</v>
      </c>
      <c r="C1306" s="8">
        <v>49602</v>
      </c>
      <c r="D1306" s="8">
        <v>8864</v>
      </c>
    </row>
    <row r="1307" spans="1:4" x14ac:dyDescent="0.25">
      <c r="A1307" s="6">
        <v>511609</v>
      </c>
      <c r="B1307" s="7" t="s">
        <v>355</v>
      </c>
      <c r="C1307" s="8">
        <v>25722</v>
      </c>
      <c r="D1307" s="8"/>
    </row>
    <row r="1308" spans="1:4" x14ac:dyDescent="0.25">
      <c r="A1308" s="6">
        <v>511610</v>
      </c>
      <c r="B1308" s="7" t="s">
        <v>356</v>
      </c>
      <c r="C1308" s="8">
        <v>59741</v>
      </c>
      <c r="D1308" s="8"/>
    </row>
    <row r="1309" spans="1:4" x14ac:dyDescent="0.25">
      <c r="A1309" s="6">
        <v>511611</v>
      </c>
      <c r="B1309" s="7" t="s">
        <v>357</v>
      </c>
      <c r="C1309" s="8">
        <v>8983</v>
      </c>
      <c r="D1309" s="8"/>
    </row>
    <row r="1310" spans="1:4" x14ac:dyDescent="0.25">
      <c r="A1310" s="6">
        <v>511612</v>
      </c>
      <c r="B1310" s="7" t="s">
        <v>358</v>
      </c>
      <c r="C1310" s="8">
        <v>99529</v>
      </c>
      <c r="D1310" s="8">
        <v>50248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1266953</v>
      </c>
      <c r="D1318" s="8">
        <v>549651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331344</v>
      </c>
      <c r="D1321" s="8"/>
    </row>
    <row r="1322" spans="1:4" x14ac:dyDescent="0.25">
      <c r="A1322" s="6">
        <v>511624</v>
      </c>
      <c r="B1322" s="7" t="s">
        <v>370</v>
      </c>
      <c r="C1322" s="8">
        <v>599157</v>
      </c>
      <c r="D1322" s="8"/>
    </row>
    <row r="1323" spans="1:4" x14ac:dyDescent="0.25">
      <c r="A1323" s="6">
        <v>511625</v>
      </c>
      <c r="B1323" s="7" t="s">
        <v>371</v>
      </c>
      <c r="C1323" s="8">
        <v>2690990</v>
      </c>
      <c r="D1323" s="8">
        <v>1696358</v>
      </c>
    </row>
    <row r="1324" spans="1:4" x14ac:dyDescent="0.25">
      <c r="A1324" s="6">
        <v>511626</v>
      </c>
      <c r="B1324" s="7" t="s">
        <v>372</v>
      </c>
      <c r="C1324" s="8"/>
      <c r="D1324" s="8">
        <v>2500</v>
      </c>
    </row>
    <row r="1325" spans="1:4" x14ac:dyDescent="0.25">
      <c r="A1325" s="6">
        <v>511627</v>
      </c>
      <c r="B1325" s="7" t="s">
        <v>373</v>
      </c>
      <c r="C1325" s="8">
        <v>1319</v>
      </c>
      <c r="D1325" s="8"/>
    </row>
    <row r="1326" spans="1:4" x14ac:dyDescent="0.25">
      <c r="A1326" s="6">
        <v>511628</v>
      </c>
      <c r="B1326" s="7" t="s">
        <v>374</v>
      </c>
      <c r="C1326" s="8">
        <v>167338</v>
      </c>
      <c r="D1326" s="8">
        <v>477984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>
        <v>56921</v>
      </c>
    </row>
    <row r="1338" spans="1:4" x14ac:dyDescent="0.25">
      <c r="A1338" s="6">
        <v>511640</v>
      </c>
      <c r="B1338" s="7" t="s">
        <v>386</v>
      </c>
      <c r="C1338" s="8">
        <v>14853</v>
      </c>
      <c r="D1338" s="8">
        <v>171311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5913</v>
      </c>
      <c r="D1342" s="8">
        <v>830</v>
      </c>
    </row>
    <row r="1343" spans="1:4" x14ac:dyDescent="0.25">
      <c r="A1343" s="16">
        <v>511645</v>
      </c>
      <c r="B1343" s="17" t="s">
        <v>169</v>
      </c>
      <c r="C1343" s="18">
        <v>41274</v>
      </c>
      <c r="D1343" s="18">
        <v>7552</v>
      </c>
    </row>
    <row r="1344" spans="1:4" x14ac:dyDescent="0.25">
      <c r="A1344" s="16">
        <v>511646</v>
      </c>
      <c r="B1344" s="17" t="s">
        <v>170</v>
      </c>
      <c r="C1344" s="18">
        <v>6390</v>
      </c>
      <c r="D1344" s="18">
        <v>1170</v>
      </c>
    </row>
    <row r="1345" spans="1:4" x14ac:dyDescent="0.25">
      <c r="A1345" s="16">
        <v>511647</v>
      </c>
      <c r="B1345" s="17" t="s">
        <v>171</v>
      </c>
      <c r="C1345" s="18">
        <v>41216</v>
      </c>
      <c r="D1345" s="18">
        <v>7541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4</v>
      </c>
      <c r="D1348" s="18">
        <v>590338</v>
      </c>
    </row>
    <row r="1349" spans="1:4" ht="15.75" thickBot="1" x14ac:dyDescent="0.3">
      <c r="A1349" s="9" t="s">
        <v>18</v>
      </c>
      <c r="B1349" s="10"/>
      <c r="C1349" s="11">
        <f>SUM(C1299:C1348)</f>
        <v>7891299</v>
      </c>
      <c r="D1349" s="11">
        <f>SUM(D1299:D1348)</f>
        <v>4552030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188177</v>
      </c>
      <c r="D2276" s="8">
        <v>57993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188177</v>
      </c>
      <c r="D2279" s="11">
        <f>SUM(D2275:D2278)</f>
        <v>57993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14287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6160</v>
      </c>
      <c r="D2284" s="8">
        <v>-1669</v>
      </c>
    </row>
    <row r="2285" spans="1:4" ht="15.75" thickBot="1" x14ac:dyDescent="0.3">
      <c r="A2285" s="9" t="s">
        <v>18</v>
      </c>
      <c r="B2285" s="10"/>
      <c r="C2285" s="11">
        <f>SUM(C2281:C2284)</f>
        <v>20447</v>
      </c>
      <c r="D2285" s="11">
        <f>SUM(D2281:D2284)</f>
        <v>-1669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15680173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12427472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-6566191</v>
      </c>
      <c r="D2402" s="62">
        <f>D1115-D2400</f>
        <v>4496446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91CD8-D0ED-43FD-9561-28C7FF5C1E8F}">
  <dimension ref="A1:D2402"/>
  <sheetViews>
    <sheetView workbookViewId="0">
      <selection activeCell="J17" sqref="J17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18648783</v>
      </c>
      <c r="D11" s="8">
        <v>5500000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18648783</v>
      </c>
      <c r="D18" s="11">
        <f>SUM(D4:D17)</f>
        <v>5500000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5000</v>
      </c>
      <c r="D21" s="8">
        <v>5000</v>
      </c>
    </row>
    <row r="22" spans="1:4" x14ac:dyDescent="0.25">
      <c r="A22" s="6">
        <v>1203</v>
      </c>
      <c r="B22" s="7" t="s">
        <v>22</v>
      </c>
      <c r="C22" s="8">
        <v>6174775</v>
      </c>
      <c r="D22" s="8">
        <v>443178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6179775</v>
      </c>
      <c r="D25" s="11">
        <f>SUM(D20:D24)</f>
        <v>448178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2148</v>
      </c>
      <c r="D27" s="8">
        <v>1959</v>
      </c>
    </row>
    <row r="28" spans="1:4" x14ac:dyDescent="0.25">
      <c r="A28" s="6">
        <v>1302</v>
      </c>
      <c r="B28" s="7" t="s">
        <v>27</v>
      </c>
      <c r="C28" s="8">
        <v>1395</v>
      </c>
      <c r="D28" s="8">
        <v>2712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135870</v>
      </c>
      <c r="D32" s="8">
        <v>169848</v>
      </c>
    </row>
    <row r="33" spans="1:4" x14ac:dyDescent="0.25">
      <c r="A33" s="6">
        <v>1307</v>
      </c>
      <c r="B33" s="7" t="s">
        <v>32</v>
      </c>
      <c r="C33" s="8">
        <v>189003</v>
      </c>
      <c r="D33" s="8">
        <v>2096041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328416</v>
      </c>
      <c r="D40" s="11">
        <f>SUM(D27:D39)</f>
        <v>2270560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11406</v>
      </c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2346523</v>
      </c>
      <c r="D61" s="8">
        <v>6044897</v>
      </c>
    </row>
    <row r="62" spans="1:4" x14ac:dyDescent="0.25">
      <c r="A62" s="22" t="s">
        <v>18</v>
      </c>
      <c r="B62" s="23"/>
      <c r="C62" s="24">
        <f>SUM(C53:C61)</f>
        <v>2357929</v>
      </c>
      <c r="D62" s="24">
        <f>SUM(D53:D61)</f>
        <v>6044897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1064912</v>
      </c>
      <c r="D64" s="8">
        <v>1000000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1064912</v>
      </c>
      <c r="D69" s="11">
        <f>SUM(D64:D68)</f>
        <v>1000000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4592016</v>
      </c>
      <c r="D73" s="8">
        <v>4388200</v>
      </c>
    </row>
    <row r="74" spans="1:4" x14ac:dyDescent="0.25">
      <c r="A74" s="6">
        <v>1704</v>
      </c>
      <c r="B74" s="7" t="s">
        <v>68</v>
      </c>
      <c r="C74" s="8">
        <v>-1572711</v>
      </c>
      <c r="D74" s="8">
        <v>-775411</v>
      </c>
    </row>
    <row r="75" spans="1:4" x14ac:dyDescent="0.25">
      <c r="A75" s="6">
        <v>1705</v>
      </c>
      <c r="B75" s="7" t="s">
        <v>69</v>
      </c>
      <c r="C75" s="8">
        <v>368558</v>
      </c>
      <c r="D75" s="8">
        <v>368558</v>
      </c>
    </row>
    <row r="76" spans="1:4" ht="15.75" thickBot="1" x14ac:dyDescent="0.3">
      <c r="A76" s="6">
        <v>1706</v>
      </c>
      <c r="B76" s="7" t="s">
        <v>70</v>
      </c>
      <c r="C76" s="8">
        <v>-130765</v>
      </c>
      <c r="D76" s="8">
        <v>-57054</v>
      </c>
    </row>
    <row r="77" spans="1:4" ht="15.75" thickBot="1" x14ac:dyDescent="0.3">
      <c r="A77" s="9" t="s">
        <v>18</v>
      </c>
      <c r="B77" s="10"/>
      <c r="C77" s="11">
        <f>SUM(C71:C76)</f>
        <v>3257098</v>
      </c>
      <c r="D77" s="11">
        <f>SUM(D71:D76)</f>
        <v>3924293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75095</v>
      </c>
      <c r="D84" s="8">
        <v>4600</v>
      </c>
    </row>
    <row r="85" spans="1:4" x14ac:dyDescent="0.25">
      <c r="A85" s="6">
        <v>1903</v>
      </c>
      <c r="B85" s="7" t="s">
        <v>76</v>
      </c>
      <c r="C85" s="8">
        <v>618576</v>
      </c>
      <c r="D85" s="8">
        <v>302816</v>
      </c>
    </row>
    <row r="86" spans="1:4" x14ac:dyDescent="0.25">
      <c r="A86" s="6">
        <v>1904</v>
      </c>
      <c r="B86" s="7" t="s">
        <v>77</v>
      </c>
      <c r="C86" s="8">
        <v>7586</v>
      </c>
      <c r="D86" s="8"/>
    </row>
    <row r="87" spans="1:4" x14ac:dyDescent="0.25">
      <c r="A87" s="6">
        <v>1905</v>
      </c>
      <c r="B87" s="7" t="s">
        <v>78</v>
      </c>
      <c r="C87" s="8">
        <v>7445960</v>
      </c>
      <c r="D87" s="8">
        <v>7445960</v>
      </c>
    </row>
    <row r="88" spans="1:4" x14ac:dyDescent="0.25">
      <c r="A88" s="6">
        <v>1906</v>
      </c>
      <c r="B88" s="7" t="s">
        <v>79</v>
      </c>
      <c r="C88" s="8">
        <v>-2529868</v>
      </c>
      <c r="D88" s="8">
        <v>-1040676</v>
      </c>
    </row>
    <row r="89" spans="1:4" x14ac:dyDescent="0.25">
      <c r="A89" s="6">
        <v>1907</v>
      </c>
      <c r="B89" s="7" t="s">
        <v>80</v>
      </c>
      <c r="C89" s="8">
        <v>75573879</v>
      </c>
      <c r="D89" s="8">
        <v>71288423</v>
      </c>
    </row>
    <row r="90" spans="1:4" x14ac:dyDescent="0.25">
      <c r="A90" s="6">
        <v>1908</v>
      </c>
      <c r="B90" s="7" t="s">
        <v>81</v>
      </c>
      <c r="C90" s="8">
        <v>-31091111</v>
      </c>
      <c r="D90" s="8">
        <v>-12033552</v>
      </c>
    </row>
    <row r="91" spans="1:4" ht="15.75" thickBot="1" x14ac:dyDescent="0.3">
      <c r="A91" s="6">
        <v>1910</v>
      </c>
      <c r="B91" s="7" t="s">
        <v>38</v>
      </c>
      <c r="C91" s="8">
        <v>382</v>
      </c>
      <c r="D91" s="8">
        <v>0</v>
      </c>
    </row>
    <row r="92" spans="1:4" ht="15.75" thickBot="1" x14ac:dyDescent="0.3">
      <c r="A92" s="9" t="s">
        <v>82</v>
      </c>
      <c r="B92" s="10"/>
      <c r="C92" s="11">
        <f>SUM(C83:C91)</f>
        <v>50100499</v>
      </c>
      <c r="D92" s="11">
        <f>SUM(D83:D91)</f>
        <v>65967571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81937412</v>
      </c>
      <c r="D94" s="29">
        <f>D18+D25+D40+D51+D62+D69+D77+D81+D92</f>
        <v>85155499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60282</v>
      </c>
      <c r="D98" s="8">
        <v>23884</v>
      </c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72</v>
      </c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13088</v>
      </c>
      <c r="D103" s="8">
        <v>6095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73442</v>
      </c>
      <c r="D105" s="11">
        <f>SUM(D98:D104)</f>
        <v>29979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1195679</v>
      </c>
      <c r="D112" s="8">
        <v>539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397438</v>
      </c>
      <c r="D116" s="8">
        <v>107518</v>
      </c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1593117</v>
      </c>
      <c r="D123" s="11">
        <f>SUM(D107:D122)</f>
        <v>108057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3</v>
      </c>
      <c r="D125" s="8">
        <v>2</v>
      </c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>
        <v>13500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3</v>
      </c>
      <c r="D141" s="11">
        <f>SUM(D125:D140)</f>
        <v>13502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74998</v>
      </c>
      <c r="D144" s="8"/>
    </row>
    <row r="145" spans="1:4" x14ac:dyDescent="0.25">
      <c r="A145" s="6">
        <v>2403</v>
      </c>
      <c r="B145" s="7" t="s">
        <v>130</v>
      </c>
      <c r="C145" s="8">
        <v>9781</v>
      </c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84779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26014</v>
      </c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26014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2422480</v>
      </c>
      <c r="D160" s="8">
        <v>1681708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77965</v>
      </c>
      <c r="D162" s="8">
        <v>264065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27401</v>
      </c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2527846</v>
      </c>
      <c r="D167" s="11">
        <f>SUM(D159:D166)</f>
        <v>1945773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168188</v>
      </c>
      <c r="D169" s="8">
        <v>35640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860010</v>
      </c>
      <c r="D172" s="8">
        <v>1509166</v>
      </c>
    </row>
    <row r="173" spans="1:4" x14ac:dyDescent="0.25">
      <c r="A173" s="6">
        <v>2705</v>
      </c>
      <c r="B173" s="7" t="s">
        <v>155</v>
      </c>
      <c r="C173" s="8">
        <v>-361964</v>
      </c>
      <c r="D173" s="8">
        <v>350604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>
        <v>227418</v>
      </c>
      <c r="D175" s="8">
        <v>177798</v>
      </c>
    </row>
    <row r="176" spans="1:4" x14ac:dyDescent="0.25">
      <c r="A176" s="6">
        <v>2708</v>
      </c>
      <c r="B176" s="7" t="s">
        <v>158</v>
      </c>
      <c r="C176" s="8">
        <v>168350</v>
      </c>
      <c r="D176" s="8">
        <v>253863</v>
      </c>
    </row>
    <row r="177" spans="1:4" x14ac:dyDescent="0.25">
      <c r="A177" s="6">
        <v>2709</v>
      </c>
      <c r="B177" s="7" t="s">
        <v>159</v>
      </c>
      <c r="C177" s="8">
        <v>23945</v>
      </c>
      <c r="D177" s="8">
        <v>48024</v>
      </c>
    </row>
    <row r="178" spans="1:4" x14ac:dyDescent="0.25">
      <c r="A178" s="6">
        <v>2710</v>
      </c>
      <c r="B178" s="7" t="s">
        <v>160</v>
      </c>
      <c r="C178" s="8">
        <v>5379</v>
      </c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55338</v>
      </c>
      <c r="D180" s="8"/>
    </row>
    <row r="181" spans="1:4" x14ac:dyDescent="0.25">
      <c r="A181" s="6">
        <v>2713</v>
      </c>
      <c r="B181" s="7" t="s">
        <v>163</v>
      </c>
      <c r="C181" s="8">
        <v>1791293</v>
      </c>
      <c r="D181" s="8">
        <v>9349766</v>
      </c>
    </row>
    <row r="182" spans="1:4" x14ac:dyDescent="0.25">
      <c r="A182" s="6">
        <v>2714</v>
      </c>
      <c r="B182" s="7" t="s">
        <v>164</v>
      </c>
      <c r="C182" s="8">
        <v>109337</v>
      </c>
      <c r="D182" s="8">
        <v>321380</v>
      </c>
    </row>
    <row r="183" spans="1:4" x14ac:dyDescent="0.25">
      <c r="A183" s="6">
        <v>2715</v>
      </c>
      <c r="B183" s="7" t="s">
        <v>165</v>
      </c>
      <c r="C183" s="8">
        <v>1176136</v>
      </c>
      <c r="D183" s="8">
        <v>1134515</v>
      </c>
    </row>
    <row r="184" spans="1:4" x14ac:dyDescent="0.25">
      <c r="A184" s="6">
        <v>2716</v>
      </c>
      <c r="B184" s="7" t="s">
        <v>166</v>
      </c>
      <c r="C184" s="8">
        <v>9498486</v>
      </c>
      <c r="D184" s="8">
        <v>6093492</v>
      </c>
    </row>
    <row r="185" spans="1:4" x14ac:dyDescent="0.25">
      <c r="A185" s="6">
        <v>2717</v>
      </c>
      <c r="B185" s="7" t="s">
        <v>167</v>
      </c>
      <c r="C185" s="8">
        <v>74500</v>
      </c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410954</v>
      </c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374352</v>
      </c>
      <c r="D191" s="8">
        <v>18581447</v>
      </c>
    </row>
    <row r="192" spans="1:4" ht="15.75" thickBot="1" x14ac:dyDescent="0.3">
      <c r="A192" s="9" t="s">
        <v>18</v>
      </c>
      <c r="B192" s="10"/>
      <c r="C192" s="21">
        <f>SUM(C169:C191)</f>
        <v>14581722</v>
      </c>
      <c r="D192" s="21">
        <f>SUM(D169:D191)</f>
        <v>37855695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18886923</v>
      </c>
      <c r="D209" s="29">
        <f>D105+D123+D141+D149+D157+D167+D192+D200+D207</f>
        <v>39953006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425000000</v>
      </c>
      <c r="D213" s="8">
        <v>300000000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425000000</v>
      </c>
      <c r="D216" s="11">
        <f>SUM(D213:D215)</f>
        <v>300000000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-361949512</v>
      </c>
      <c r="D223" s="8">
        <v>-254797507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-361949512</v>
      </c>
      <c r="D225" s="11">
        <f>SUM(D221:D224)</f>
        <v>-254797507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63050488</v>
      </c>
      <c r="D227" s="29">
        <f>D216+D219+D225</f>
        <v>45202493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81937411</v>
      </c>
      <c r="D229" s="29">
        <f>D209+D227</f>
        <v>85155499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134747</v>
      </c>
      <c r="D234" s="8">
        <v>86457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>
        <v>1422</v>
      </c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137196</v>
      </c>
      <c r="D243" s="8">
        <v>87085</v>
      </c>
    </row>
    <row r="244" spans="1:4" ht="15.75" thickBot="1" x14ac:dyDescent="0.3">
      <c r="A244" s="19">
        <v>410108</v>
      </c>
      <c r="B244" s="20" t="s">
        <v>210</v>
      </c>
      <c r="C244" s="8"/>
      <c r="D244" s="8">
        <v>68</v>
      </c>
    </row>
    <row r="245" spans="1:4" ht="15.75" thickBot="1" x14ac:dyDescent="0.3">
      <c r="A245" s="9" t="s">
        <v>18</v>
      </c>
      <c r="B245" s="10"/>
      <c r="C245" s="21">
        <f>SUM(C234:C244)</f>
        <v>273365</v>
      </c>
      <c r="D245" s="21">
        <f>SUM(D234:D244)</f>
        <v>173610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51208</v>
      </c>
      <c r="D333" s="8">
        <v>3166</v>
      </c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4354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55562</v>
      </c>
      <c r="D344" s="11">
        <f>SUM(D333:D343)</f>
        <v>3166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2164986</v>
      </c>
      <c r="D591" s="8">
        <v>1348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713803</v>
      </c>
      <c r="D595" s="8">
        <v>229006</v>
      </c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2878789</v>
      </c>
      <c r="D601" s="11">
        <f>SUM(D586:D600)</f>
        <v>230354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>
        <v>27262</v>
      </c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27262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8087</v>
      </c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8087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539</v>
      </c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91601</v>
      </c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92140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49497</v>
      </c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49497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78500</v>
      </c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78500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2500</v>
      </c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2500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299551</v>
      </c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299551</v>
      </c>
      <c r="D1102" s="11">
        <f>SUM(D1087:D1101)</f>
        <v>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27198</v>
      </c>
      <c r="D1112" s="8">
        <v>3939874</v>
      </c>
    </row>
    <row r="1113" spans="1:4" ht="15.75" thickBot="1" x14ac:dyDescent="0.3">
      <c r="A1113" s="9" t="s">
        <v>18</v>
      </c>
      <c r="B1113" s="10"/>
      <c r="C1113" s="11">
        <f>SUM(C1108:C1112)</f>
        <v>27198</v>
      </c>
      <c r="D1113" s="11">
        <f>SUM(D1108:D1112)</f>
        <v>3939874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3792451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4347004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61520</v>
      </c>
      <c r="D1243" s="8">
        <v>24072</v>
      </c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>
        <v>72</v>
      </c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6860</v>
      </c>
      <c r="D1251" s="8">
        <v>4354</v>
      </c>
    </row>
    <row r="1252" spans="1:4" ht="15.75" thickBot="1" x14ac:dyDescent="0.3">
      <c r="A1252" s="16">
        <v>511207</v>
      </c>
      <c r="B1252" s="20" t="s">
        <v>92</v>
      </c>
      <c r="C1252" s="8"/>
      <c r="D1252" s="8">
        <v>27</v>
      </c>
    </row>
    <row r="1253" spans="1:4" ht="15.75" thickBot="1" x14ac:dyDescent="0.3">
      <c r="A1253" s="9" t="s">
        <v>18</v>
      </c>
      <c r="B1253" s="10"/>
      <c r="C1253" s="11">
        <f>SUM(C1243:C1252)</f>
        <v>68452</v>
      </c>
      <c r="D1253" s="11">
        <f>SUM(D1243:D1252)</f>
        <v>28453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</v>
      </c>
      <c r="D1267" s="8">
        <v>-2</v>
      </c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1</v>
      </c>
      <c r="D1281" s="11">
        <f>SUM(D1267:D1280)</f>
        <v>-2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674603</v>
      </c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1305674</v>
      </c>
      <c r="D1621" s="8">
        <v>58129</v>
      </c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1980277</v>
      </c>
      <c r="D1627" s="11">
        <f>SUM(D1612:D1626)</f>
        <v>58129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20217</v>
      </c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20217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>
        <v>10905</v>
      </c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10905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136376</v>
      </c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136376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865995</v>
      </c>
      <c r="D1787" s="8">
        <v>539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280470</v>
      </c>
      <c r="D1791" s="8">
        <v>91602</v>
      </c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1146465</v>
      </c>
      <c r="D1797" s="11">
        <f>SUM(D1782:D1796)</f>
        <v>92141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>
        <v>13500</v>
      </c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13500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14283775</v>
      </c>
      <c r="D1867" s="8">
        <v>14215699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3471774</v>
      </c>
      <c r="D1870" s="8">
        <v>20185437</v>
      </c>
    </row>
    <row r="1871" spans="1:4" x14ac:dyDescent="0.25">
      <c r="A1871" s="6">
        <v>531605</v>
      </c>
      <c r="B1871" s="7" t="s">
        <v>352</v>
      </c>
      <c r="C1871" s="8">
        <v>11813</v>
      </c>
      <c r="D1871" s="8">
        <v>25011</v>
      </c>
    </row>
    <row r="1872" spans="1:4" x14ac:dyDescent="0.25">
      <c r="A1872" s="6">
        <v>531606</v>
      </c>
      <c r="B1872" s="7" t="s">
        <v>353</v>
      </c>
      <c r="C1872" s="8">
        <v>9269932</v>
      </c>
      <c r="D1872" s="8">
        <v>7913024</v>
      </c>
    </row>
    <row r="1873" spans="1:4" x14ac:dyDescent="0.25">
      <c r="A1873" s="6">
        <v>531607</v>
      </c>
      <c r="B1873" s="7" t="s">
        <v>354</v>
      </c>
      <c r="C1873" s="8">
        <v>1190315</v>
      </c>
      <c r="D1873" s="8">
        <v>1140765</v>
      </c>
    </row>
    <row r="1874" spans="1:4" x14ac:dyDescent="0.25">
      <c r="A1874" s="6">
        <v>531608</v>
      </c>
      <c r="B1874" s="7" t="s">
        <v>355</v>
      </c>
      <c r="C1874" s="8"/>
      <c r="D1874" s="8">
        <v>402620</v>
      </c>
    </row>
    <row r="1875" spans="1:4" x14ac:dyDescent="0.25">
      <c r="A1875" s="6">
        <v>531609</v>
      </c>
      <c r="B1875" s="7" t="s">
        <v>356</v>
      </c>
      <c r="C1875" s="8"/>
      <c r="D1875" s="8">
        <v>321380</v>
      </c>
    </row>
    <row r="1876" spans="1:4" x14ac:dyDescent="0.25">
      <c r="A1876" s="6">
        <v>531610</v>
      </c>
      <c r="B1876" s="7" t="s">
        <v>357</v>
      </c>
      <c r="C1876" s="8">
        <v>14123</v>
      </c>
      <c r="D1876" s="8">
        <v>12781</v>
      </c>
    </row>
    <row r="1877" spans="1:4" x14ac:dyDescent="0.25">
      <c r="A1877" s="6">
        <v>531611</v>
      </c>
      <c r="B1877" s="7" t="s">
        <v>358</v>
      </c>
      <c r="C1877" s="8">
        <v>1037450</v>
      </c>
      <c r="D1877" s="8">
        <v>29510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>
        <v>855759</v>
      </c>
      <c r="D1879" s="8">
        <v>556648</v>
      </c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1643003</v>
      </c>
      <c r="D1881" s="8">
        <v>954979</v>
      </c>
    </row>
    <row r="1882" spans="1:4" x14ac:dyDescent="0.25">
      <c r="A1882" s="6">
        <v>531616</v>
      </c>
      <c r="B1882" s="7" t="s">
        <v>363</v>
      </c>
      <c r="C1882" s="8">
        <v>195202</v>
      </c>
      <c r="D1882" s="8">
        <v>130333</v>
      </c>
    </row>
    <row r="1883" spans="1:4" x14ac:dyDescent="0.25">
      <c r="A1883" s="6">
        <v>531617</v>
      </c>
      <c r="B1883" s="7" t="s">
        <v>364</v>
      </c>
      <c r="C1883" s="8">
        <v>1445164</v>
      </c>
      <c r="D1883" s="8">
        <v>814926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10678013</v>
      </c>
      <c r="D1885" s="8">
        <v>10248970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>
        <v>527472</v>
      </c>
    </row>
    <row r="1889" spans="1:4" x14ac:dyDescent="0.25">
      <c r="A1889" s="6">
        <v>531623</v>
      </c>
      <c r="B1889" s="7" t="s">
        <v>370</v>
      </c>
      <c r="C1889" s="8">
        <v>296567</v>
      </c>
      <c r="D1889" s="8">
        <v>354730</v>
      </c>
    </row>
    <row r="1890" spans="1:4" x14ac:dyDescent="0.25">
      <c r="A1890" s="6">
        <v>531624</v>
      </c>
      <c r="B1890" s="7" t="s">
        <v>371</v>
      </c>
      <c r="C1890" s="8">
        <v>57700</v>
      </c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39523</v>
      </c>
      <c r="D1893" s="8">
        <v>166602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1719</v>
      </c>
      <c r="D1896" s="8">
        <v>1143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15642</v>
      </c>
      <c r="D1898" s="8"/>
    </row>
    <row r="1899" spans="1:4" x14ac:dyDescent="0.25">
      <c r="A1899" s="6">
        <v>531633</v>
      </c>
      <c r="B1899" s="7" t="s">
        <v>380</v>
      </c>
      <c r="C1899" s="8">
        <v>278150</v>
      </c>
      <c r="D1899" s="8">
        <v>277045</v>
      </c>
    </row>
    <row r="1900" spans="1:4" x14ac:dyDescent="0.25">
      <c r="A1900" s="6">
        <v>531634</v>
      </c>
      <c r="B1900" s="7" t="s">
        <v>381</v>
      </c>
      <c r="C1900" s="8">
        <v>55580</v>
      </c>
      <c r="D1900" s="8">
        <v>13944</v>
      </c>
    </row>
    <row r="1901" spans="1:4" x14ac:dyDescent="0.25">
      <c r="A1901" s="6">
        <v>531635</v>
      </c>
      <c r="B1901" s="7" t="s">
        <v>382</v>
      </c>
      <c r="C1901" s="8"/>
      <c r="D1901" s="8">
        <v>348946</v>
      </c>
    </row>
    <row r="1902" spans="1:4" x14ac:dyDescent="0.25">
      <c r="A1902" s="6">
        <v>531636</v>
      </c>
      <c r="B1902" s="7" t="s">
        <v>383</v>
      </c>
      <c r="C1902" s="8">
        <v>105125</v>
      </c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5237227</v>
      </c>
      <c r="D1904" s="8">
        <v>3789287</v>
      </c>
    </row>
    <row r="1905" spans="1:4" x14ac:dyDescent="0.25">
      <c r="A1905" s="6">
        <v>531639</v>
      </c>
      <c r="B1905" s="7" t="s">
        <v>386</v>
      </c>
      <c r="C1905" s="8">
        <v>567642</v>
      </c>
      <c r="D1905" s="8">
        <v>278615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410872</v>
      </c>
      <c r="D1907" s="8">
        <v>535759</v>
      </c>
    </row>
    <row r="1908" spans="1:4" x14ac:dyDescent="0.25">
      <c r="A1908" s="6">
        <v>531642</v>
      </c>
      <c r="B1908" s="7" t="s">
        <v>167</v>
      </c>
      <c r="C1908" s="8">
        <v>230132</v>
      </c>
      <c r="D1908" s="8">
        <v>472013</v>
      </c>
    </row>
    <row r="1909" spans="1:4" x14ac:dyDescent="0.25">
      <c r="A1909" s="6">
        <v>531643</v>
      </c>
      <c r="B1909" s="7" t="s">
        <v>159</v>
      </c>
      <c r="C1909" s="8">
        <v>142838</v>
      </c>
      <c r="D1909" s="8">
        <v>136569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>
        <v>672375</v>
      </c>
      <c r="D1912" s="8">
        <v>190126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1839462</v>
      </c>
      <c r="D1915" s="8">
        <v>5111224</v>
      </c>
    </row>
    <row r="1916" spans="1:4" x14ac:dyDescent="0.25">
      <c r="A1916" s="22" t="s">
        <v>18</v>
      </c>
      <c r="B1916" s="23"/>
      <c r="C1916" s="24">
        <f>SUM(C1867:C1915)</f>
        <v>54046877</v>
      </c>
      <c r="D1916" s="24">
        <f>SUM(D1867:D1915)</f>
        <v>69155558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183699</v>
      </c>
      <c r="D2276" s="8">
        <v>256302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137229</v>
      </c>
      <c r="D2278" s="8"/>
    </row>
    <row r="2279" spans="1:4" ht="15.75" thickBot="1" x14ac:dyDescent="0.3">
      <c r="A2279" s="9" t="s">
        <v>18</v>
      </c>
      <c r="B2279" s="10"/>
      <c r="C2279" s="11">
        <f>SUM(C2275:C2278)</f>
        <v>320928</v>
      </c>
      <c r="D2279" s="11">
        <f>SUM(D2275:D2278)</f>
        <v>256302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>
        <v>4266559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1037</v>
      </c>
      <c r="D2284" s="8"/>
    </row>
    <row r="2285" spans="1:4" ht="15.75" thickBot="1" x14ac:dyDescent="0.3">
      <c r="A2285" s="9" t="s">
        <v>18</v>
      </c>
      <c r="B2285" s="10"/>
      <c r="C2285" s="11">
        <f>SUM(C2281:C2284)</f>
        <v>1037</v>
      </c>
      <c r="D2285" s="11">
        <f>SUM(D2281:D2284)</f>
        <v>4266559</v>
      </c>
    </row>
    <row r="2286" spans="1:4" x14ac:dyDescent="0.25">
      <c r="A2286" s="57"/>
      <c r="B2286" s="46"/>
      <c r="C2286" s="58"/>
      <c r="D2286" s="5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57731535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73870640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-53939084</v>
      </c>
      <c r="D2402" s="62">
        <f>D1115-D2400</f>
        <v>-69523636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A57FF-5DF1-477E-B30C-8A9878233C58}">
  <dimension ref="A1:D2402"/>
  <sheetViews>
    <sheetView workbookViewId="0">
      <selection activeCell="D3" sqref="D3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15" customWidth="1"/>
  </cols>
  <sheetData>
    <row r="1" spans="1:4" x14ac:dyDescent="0.25">
      <c r="A1" s="1" t="s">
        <v>0</v>
      </c>
      <c r="B1" s="1" t="s">
        <v>1</v>
      </c>
      <c r="C1" s="68">
        <v>2021</v>
      </c>
      <c r="D1" s="68">
        <v>2020</v>
      </c>
    </row>
    <row r="2" spans="1:4" x14ac:dyDescent="0.25">
      <c r="A2" s="3">
        <v>1</v>
      </c>
      <c r="B2" s="4" t="s">
        <v>2</v>
      </c>
      <c r="C2" s="8"/>
      <c r="D2" s="8"/>
    </row>
    <row r="3" spans="1:4" x14ac:dyDescent="0.25">
      <c r="A3" s="3">
        <v>11</v>
      </c>
      <c r="B3" s="4" t="s">
        <v>3</v>
      </c>
      <c r="C3" s="8"/>
      <c r="D3" s="8"/>
    </row>
    <row r="4" spans="1:4" x14ac:dyDescent="0.25">
      <c r="A4" s="6">
        <v>1101</v>
      </c>
      <c r="B4" s="7" t="s">
        <v>4</v>
      </c>
      <c r="C4" s="8">
        <v>61862814</v>
      </c>
      <c r="D4" s="8"/>
    </row>
    <row r="5" spans="1:4" x14ac:dyDescent="0.25">
      <c r="A5" s="6">
        <v>1102</v>
      </c>
      <c r="B5" s="7" t="s">
        <v>5</v>
      </c>
      <c r="C5" s="8">
        <v>78788003</v>
      </c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70607801</v>
      </c>
      <c r="D8" s="8">
        <v>70607801</v>
      </c>
    </row>
    <row r="9" spans="1:4" x14ac:dyDescent="0.25">
      <c r="A9" s="6">
        <v>1105</v>
      </c>
      <c r="B9" s="7" t="s">
        <v>9</v>
      </c>
      <c r="C9" s="8">
        <v>-25200227</v>
      </c>
      <c r="D9" s="8">
        <v>-22126542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13300348</v>
      </c>
      <c r="D11" s="8">
        <v>176517530</v>
      </c>
    </row>
    <row r="12" spans="1:4" x14ac:dyDescent="0.25">
      <c r="A12" s="6">
        <v>1108</v>
      </c>
      <c r="B12" s="7" t="s">
        <v>12</v>
      </c>
      <c r="C12" s="8">
        <v>107854000</v>
      </c>
      <c r="D12" s="8">
        <v>18000000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>
        <v>10255811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56284830</v>
      </c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363497569</v>
      </c>
      <c r="D18" s="11">
        <f>SUM(D4:D17)</f>
        <v>253254600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3307764</v>
      </c>
      <c r="D20" s="8">
        <v>4520683</v>
      </c>
    </row>
    <row r="21" spans="1:4" x14ac:dyDescent="0.25">
      <c r="A21" s="6">
        <v>1202</v>
      </c>
      <c r="B21" s="7" t="s">
        <v>21</v>
      </c>
      <c r="C21" s="8">
        <v>65007</v>
      </c>
      <c r="D21" s="8">
        <v>65007</v>
      </c>
    </row>
    <row r="22" spans="1:4" x14ac:dyDescent="0.25">
      <c r="A22" s="6">
        <v>1203</v>
      </c>
      <c r="B22" s="7" t="s">
        <v>22</v>
      </c>
      <c r="C22" s="8">
        <v>156210727</v>
      </c>
      <c r="D22" s="8">
        <v>163285822</v>
      </c>
    </row>
    <row r="23" spans="1:4" x14ac:dyDescent="0.25">
      <c r="A23" s="6">
        <v>1204</v>
      </c>
      <c r="B23" s="7" t="s">
        <v>23</v>
      </c>
      <c r="C23" s="8">
        <v>52872333</v>
      </c>
      <c r="D23" s="8">
        <v>35704976</v>
      </c>
    </row>
    <row r="24" spans="1:4" ht="15.75" thickBot="1" x14ac:dyDescent="0.3">
      <c r="A24" s="16">
        <v>1205</v>
      </c>
      <c r="B24" s="17" t="s">
        <v>24</v>
      </c>
      <c r="C24" s="8">
        <v>567286</v>
      </c>
      <c r="D24" s="18">
        <v>566132</v>
      </c>
    </row>
    <row r="25" spans="1:4" ht="15.75" thickBot="1" x14ac:dyDescent="0.3">
      <c r="A25" s="9" t="s">
        <v>18</v>
      </c>
      <c r="B25" s="10"/>
      <c r="C25" s="11">
        <f>SUM(C20:C24)</f>
        <v>213023117</v>
      </c>
      <c r="D25" s="11">
        <f>SUM(D20:D24)</f>
        <v>204142620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194275362</v>
      </c>
      <c r="D27" s="8">
        <v>301113635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>
        <v>46810971</v>
      </c>
      <c r="D29" s="8">
        <v>32911289</v>
      </c>
    </row>
    <row r="30" spans="1:4" x14ac:dyDescent="0.25">
      <c r="A30" s="6">
        <v>1304</v>
      </c>
      <c r="B30" s="7" t="s">
        <v>29</v>
      </c>
      <c r="C30" s="8">
        <v>6195502</v>
      </c>
      <c r="D30" s="8">
        <v>10095348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90303</v>
      </c>
      <c r="D32" s="8">
        <v>114079</v>
      </c>
    </row>
    <row r="33" spans="1:4" x14ac:dyDescent="0.25">
      <c r="A33" s="6">
        <v>1307</v>
      </c>
      <c r="B33" s="7" t="s">
        <v>32</v>
      </c>
      <c r="C33" s="8">
        <v>22768519</v>
      </c>
      <c r="D33" s="8">
        <v>11796610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1006814</v>
      </c>
      <c r="D37" s="8">
        <v>198173</v>
      </c>
    </row>
    <row r="38" spans="1:4" x14ac:dyDescent="0.25">
      <c r="A38" s="16">
        <v>1312</v>
      </c>
      <c r="B38" s="17" t="s">
        <v>37</v>
      </c>
      <c r="C38" s="8">
        <v>142947477</v>
      </c>
      <c r="D38" s="8">
        <v>139987297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414094948</v>
      </c>
      <c r="D40" s="11">
        <f>SUM(D27:D39)</f>
        <v>496216431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268254</v>
      </c>
      <c r="D53" s="8">
        <v>259184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31548339</v>
      </c>
      <c r="D56" s="8">
        <v>32507491</v>
      </c>
    </row>
    <row r="57" spans="1:4" x14ac:dyDescent="0.25">
      <c r="A57" s="6">
        <v>1505</v>
      </c>
      <c r="B57" s="7" t="s">
        <v>54</v>
      </c>
      <c r="C57" s="8">
        <v>144247241</v>
      </c>
      <c r="D57" s="8">
        <v>143773820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89596438</v>
      </c>
      <c r="D61" s="8">
        <v>275550551</v>
      </c>
    </row>
    <row r="62" spans="1:4" x14ac:dyDescent="0.25">
      <c r="A62" s="22" t="s">
        <v>18</v>
      </c>
      <c r="B62" s="23"/>
      <c r="C62" s="24">
        <f>SUM(C53:C61)</f>
        <v>265660272</v>
      </c>
      <c r="D62" s="24">
        <f>SUM(D53:D61)</f>
        <v>452091046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4000000</v>
      </c>
      <c r="D64" s="8">
        <v>4000000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4000000</v>
      </c>
      <c r="D69" s="11">
        <f>SUM(D64:D68)</f>
        <v>4000000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36371889</v>
      </c>
      <c r="D73" s="8">
        <v>35403909</v>
      </c>
    </row>
    <row r="74" spans="1:4" x14ac:dyDescent="0.25">
      <c r="A74" s="6">
        <v>1704</v>
      </c>
      <c r="B74" s="7" t="s">
        <v>68</v>
      </c>
      <c r="C74" s="8">
        <v>-30905098</v>
      </c>
      <c r="D74" s="8">
        <v>-25623729</v>
      </c>
    </row>
    <row r="75" spans="1:4" x14ac:dyDescent="0.25">
      <c r="A75" s="6">
        <v>1705</v>
      </c>
      <c r="B75" s="7" t="s">
        <v>69</v>
      </c>
      <c r="C75" s="8">
        <v>11195588</v>
      </c>
      <c r="D75" s="8">
        <v>11066710</v>
      </c>
    </row>
    <row r="76" spans="1:4" ht="15.75" thickBot="1" x14ac:dyDescent="0.3">
      <c r="A76" s="6">
        <v>1706</v>
      </c>
      <c r="B76" s="7" t="s">
        <v>70</v>
      </c>
      <c r="C76" s="8">
        <v>-8223127</v>
      </c>
      <c r="D76" s="8">
        <v>-6520862</v>
      </c>
    </row>
    <row r="77" spans="1:4" ht="15.75" thickBot="1" x14ac:dyDescent="0.3">
      <c r="A77" s="9" t="s">
        <v>18</v>
      </c>
      <c r="B77" s="10"/>
      <c r="C77" s="11">
        <f>SUM(C71:C76)</f>
        <v>8439252</v>
      </c>
      <c r="D77" s="11">
        <f>SUM(D71:D76)</f>
        <v>14326028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1864596</v>
      </c>
      <c r="D84" s="8">
        <v>2202846</v>
      </c>
    </row>
    <row r="85" spans="1:4" x14ac:dyDescent="0.25">
      <c r="A85" s="6">
        <v>1903</v>
      </c>
      <c r="B85" s="7" t="s">
        <v>76</v>
      </c>
      <c r="C85" s="8">
        <v>432576</v>
      </c>
      <c r="D85" s="8">
        <v>429576</v>
      </c>
    </row>
    <row r="86" spans="1:4" x14ac:dyDescent="0.25">
      <c r="A86" s="6">
        <v>1904</v>
      </c>
      <c r="B86" s="7" t="s">
        <v>77</v>
      </c>
      <c r="C86" s="8">
        <v>42958123</v>
      </c>
      <c r="D86" s="8">
        <v>36041354</v>
      </c>
    </row>
    <row r="87" spans="1:4" x14ac:dyDescent="0.25">
      <c r="A87" s="6">
        <v>1905</v>
      </c>
      <c r="B87" s="7" t="s">
        <v>78</v>
      </c>
      <c r="C87" s="8">
        <v>6423302</v>
      </c>
      <c r="D87" s="8">
        <v>6423302</v>
      </c>
    </row>
    <row r="88" spans="1:4" x14ac:dyDescent="0.25">
      <c r="A88" s="6">
        <v>1906</v>
      </c>
      <c r="B88" s="7" t="s">
        <v>79</v>
      </c>
      <c r="C88" s="8">
        <v>-6313737</v>
      </c>
      <c r="D88" s="8">
        <v>-5330062</v>
      </c>
    </row>
    <row r="89" spans="1:4" x14ac:dyDescent="0.25">
      <c r="A89" s="6">
        <v>1907</v>
      </c>
      <c r="B89" s="7" t="s">
        <v>80</v>
      </c>
      <c r="C89" s="8">
        <v>1234332</v>
      </c>
      <c r="D89" s="8">
        <v>706951</v>
      </c>
    </row>
    <row r="90" spans="1:4" x14ac:dyDescent="0.25">
      <c r="A90" s="6">
        <v>1908</v>
      </c>
      <c r="B90" s="7" t="s">
        <v>81</v>
      </c>
      <c r="C90" s="8">
        <v>-647951</v>
      </c>
      <c r="D90" s="8">
        <v>-574925</v>
      </c>
    </row>
    <row r="91" spans="1:4" ht="15.75" thickBot="1" x14ac:dyDescent="0.3">
      <c r="A91" s="6">
        <v>1910</v>
      </c>
      <c r="B91" s="7" t="s">
        <v>38</v>
      </c>
      <c r="C91" s="8">
        <v>805223</v>
      </c>
      <c r="D91" s="8">
        <v>602659</v>
      </c>
    </row>
    <row r="92" spans="1:4" ht="15.75" thickBot="1" x14ac:dyDescent="0.3">
      <c r="A92" s="9" t="s">
        <v>82</v>
      </c>
      <c r="B92" s="10"/>
      <c r="C92" s="11">
        <f>SUM(C83:C91)</f>
        <v>46756464</v>
      </c>
      <c r="D92" s="11">
        <f>SUM(D83:D91)</f>
        <v>40501701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1315471622</v>
      </c>
      <c r="D94" s="29">
        <f>D18+D25+D40+D51+D62+D69+D77+D81+D92</f>
        <v>1464532426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189151380</v>
      </c>
      <c r="D98" s="8">
        <v>161407422</v>
      </c>
    </row>
    <row r="99" spans="1:4" x14ac:dyDescent="0.25">
      <c r="A99" s="6">
        <v>2102</v>
      </c>
      <c r="B99" s="7" t="s">
        <v>87</v>
      </c>
      <c r="C99" s="8">
        <v>6492</v>
      </c>
      <c r="D99" s="8">
        <v>42670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27114929</v>
      </c>
      <c r="D103" s="8">
        <v>45667202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216272801</v>
      </c>
      <c r="D105" s="11">
        <f>SUM(D98:D104)</f>
        <v>207117294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</v>
      </c>
      <c r="D125" s="8">
        <v>1</v>
      </c>
    </row>
    <row r="126" spans="1:4" x14ac:dyDescent="0.25">
      <c r="A126" s="6">
        <v>2302</v>
      </c>
      <c r="B126" s="7" t="s">
        <v>112</v>
      </c>
      <c r="C126" s="8">
        <v>2285600</v>
      </c>
      <c r="D126" s="8">
        <v>150000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707111264</v>
      </c>
      <c r="D129" s="8">
        <v>978957938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-697578812</v>
      </c>
      <c r="D136" s="8">
        <v>-961612060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11818053</v>
      </c>
      <c r="D141" s="11">
        <f>SUM(D125:D140)</f>
        <v>17495879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435607727</v>
      </c>
      <c r="D144" s="8">
        <v>314846915</v>
      </c>
    </row>
    <row r="145" spans="1:4" x14ac:dyDescent="0.25">
      <c r="A145" s="6">
        <v>2403</v>
      </c>
      <c r="B145" s="7" t="s">
        <v>130</v>
      </c>
      <c r="C145" s="8">
        <v>1352774</v>
      </c>
      <c r="D145" s="8">
        <v>1158877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436960501</v>
      </c>
      <c r="D149" s="11">
        <f>SUM(D143:D148)</f>
        <v>316005792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3243179</v>
      </c>
      <c r="D152" s="8">
        <v>3568401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25088630</v>
      </c>
      <c r="D155" s="8">
        <v>25085106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28331809</v>
      </c>
      <c r="D157" s="11">
        <f>SUM(D151:D156)</f>
        <v>28653507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2453813</v>
      </c>
      <c r="D160" s="8">
        <v>1027725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532930</v>
      </c>
      <c r="D162" s="8">
        <v>254896088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4982356</v>
      </c>
      <c r="D164" s="8">
        <v>2871961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7969099</v>
      </c>
      <c r="D167" s="11">
        <f>SUM(D159:D166)</f>
        <v>258795774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1355604</v>
      </c>
      <c r="D169" s="8">
        <v>2075048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19412083</v>
      </c>
      <c r="D172" s="8">
        <v>20095027</v>
      </c>
    </row>
    <row r="173" spans="1:4" x14ac:dyDescent="0.25">
      <c r="A173" s="6">
        <v>2705</v>
      </c>
      <c r="B173" s="7" t="s">
        <v>155</v>
      </c>
      <c r="C173" s="8">
        <v>743782</v>
      </c>
      <c r="D173" s="8">
        <v>240327</v>
      </c>
    </row>
    <row r="174" spans="1:4" x14ac:dyDescent="0.25">
      <c r="A174" s="6">
        <v>2706</v>
      </c>
      <c r="B174" s="7" t="s">
        <v>156</v>
      </c>
      <c r="C174" s="8">
        <v>603997</v>
      </c>
      <c r="D174" s="8">
        <v>664945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160751</v>
      </c>
      <c r="D177" s="8">
        <v>82562</v>
      </c>
    </row>
    <row r="178" spans="1:4" x14ac:dyDescent="0.25">
      <c r="A178" s="6">
        <v>2710</v>
      </c>
      <c r="B178" s="7" t="s">
        <v>160</v>
      </c>
      <c r="C178" s="8">
        <v>4348678</v>
      </c>
      <c r="D178" s="8">
        <v>4109639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6669</v>
      </c>
      <c r="D180" s="8">
        <v>6453</v>
      </c>
    </row>
    <row r="181" spans="1:4" x14ac:dyDescent="0.25">
      <c r="A181" s="6">
        <v>2713</v>
      </c>
      <c r="B181" s="7" t="s">
        <v>163</v>
      </c>
      <c r="C181" s="8">
        <v>936406</v>
      </c>
      <c r="D181" s="8">
        <v>750006</v>
      </c>
    </row>
    <row r="182" spans="1:4" x14ac:dyDescent="0.25">
      <c r="A182" s="6">
        <v>2714</v>
      </c>
      <c r="B182" s="7" t="s">
        <v>164</v>
      </c>
      <c r="C182" s="8">
        <v>1200000</v>
      </c>
      <c r="D182" s="8"/>
    </row>
    <row r="183" spans="1:4" x14ac:dyDescent="0.25">
      <c r="A183" s="6">
        <v>2715</v>
      </c>
      <c r="B183" s="7" t="s">
        <v>165</v>
      </c>
      <c r="C183" s="8">
        <v>3105459</v>
      </c>
      <c r="D183" s="8">
        <v>1852744</v>
      </c>
    </row>
    <row r="184" spans="1:4" x14ac:dyDescent="0.25">
      <c r="A184" s="6">
        <v>2716</v>
      </c>
      <c r="B184" s="7" t="s">
        <v>166</v>
      </c>
      <c r="C184" s="8">
        <v>7586777</v>
      </c>
      <c r="D184" s="8">
        <v>4668701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630017</v>
      </c>
      <c r="D187" s="8">
        <v>391525</v>
      </c>
    </row>
    <row r="188" spans="1:4" x14ac:dyDescent="0.25">
      <c r="A188" s="16">
        <v>2720</v>
      </c>
      <c r="B188" s="17" t="s">
        <v>170</v>
      </c>
      <c r="C188" s="8">
        <v>40412</v>
      </c>
      <c r="D188" s="8">
        <v>37274</v>
      </c>
    </row>
    <row r="189" spans="1:4" x14ac:dyDescent="0.25">
      <c r="A189" s="16">
        <v>2721</v>
      </c>
      <c r="B189" s="17" t="s">
        <v>171</v>
      </c>
      <c r="C189" s="8">
        <v>555004</v>
      </c>
      <c r="D189" s="8">
        <v>423062</v>
      </c>
    </row>
    <row r="190" spans="1:4" x14ac:dyDescent="0.25">
      <c r="A190" s="16">
        <v>2722</v>
      </c>
      <c r="B190" s="17" t="s">
        <v>172</v>
      </c>
      <c r="C190" s="8">
        <v>65888</v>
      </c>
      <c r="D190" s="8">
        <v>114278</v>
      </c>
    </row>
    <row r="191" spans="1:4" ht="15.75" thickBot="1" x14ac:dyDescent="0.3">
      <c r="A191" s="16">
        <v>2730</v>
      </c>
      <c r="B191" s="17" t="s">
        <v>173</v>
      </c>
      <c r="C191" s="8">
        <v>7856646</v>
      </c>
      <c r="D191" s="8">
        <v>8183521</v>
      </c>
    </row>
    <row r="192" spans="1:4" ht="15.75" thickBot="1" x14ac:dyDescent="0.3">
      <c r="A192" s="9" t="s">
        <v>18</v>
      </c>
      <c r="B192" s="10"/>
      <c r="C192" s="21">
        <f>SUM(C169:C191)</f>
        <v>48608173</v>
      </c>
      <c r="D192" s="21">
        <f>SUM(D169:D191)</f>
        <v>43695112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8102609</v>
      </c>
      <c r="D195" s="8">
        <v>42408397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11261782</v>
      </c>
      <c r="D199" s="8">
        <v>18827796</v>
      </c>
    </row>
    <row r="200" spans="1:4" ht="15.75" thickBot="1" x14ac:dyDescent="0.3">
      <c r="A200" s="9" t="s">
        <v>18</v>
      </c>
      <c r="B200" s="10"/>
      <c r="C200" s="11">
        <f>SUM(C194:C199)</f>
        <v>19364391</v>
      </c>
      <c r="D200" s="11">
        <f>SUM(D194:D199)</f>
        <v>61236193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2050179</v>
      </c>
      <c r="D202" s="8">
        <v>2741531</v>
      </c>
    </row>
    <row r="203" spans="1:4" x14ac:dyDescent="0.25">
      <c r="A203" s="6">
        <v>2902</v>
      </c>
      <c r="B203" s="7" t="s">
        <v>182</v>
      </c>
      <c r="C203" s="8">
        <v>34377140</v>
      </c>
      <c r="D203" s="8">
        <v>48090336</v>
      </c>
    </row>
    <row r="204" spans="1:4" x14ac:dyDescent="0.25">
      <c r="A204" s="6">
        <v>2903</v>
      </c>
      <c r="B204" s="7" t="s">
        <v>183</v>
      </c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211976514</v>
      </c>
      <c r="D206" s="8">
        <v>214439268</v>
      </c>
    </row>
    <row r="207" spans="1:4" ht="15.75" thickBot="1" x14ac:dyDescent="0.3">
      <c r="A207" s="9" t="s">
        <v>18</v>
      </c>
      <c r="B207" s="10"/>
      <c r="C207" s="11">
        <f>SUM(C202:C206)</f>
        <v>248403833</v>
      </c>
      <c r="D207" s="11">
        <f>SUM(D202:D206)</f>
        <v>265271135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1017728660</v>
      </c>
      <c r="D209" s="29">
        <f>D105+D123+D141+D149+D157+D167+D192+D200+D207</f>
        <v>1198270686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121553000</v>
      </c>
      <c r="D213" s="8">
        <v>121553000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121553000</v>
      </c>
      <c r="D216" s="11">
        <f>SUM(D213:D215)</f>
        <v>121553000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19065812</v>
      </c>
      <c r="D221" s="8">
        <v>16130858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151993898</v>
      </c>
      <c r="D223" s="8">
        <v>123258178</v>
      </c>
    </row>
    <row r="224" spans="1:4" ht="15.75" thickBot="1" x14ac:dyDescent="0.3">
      <c r="A224" s="6">
        <v>3304</v>
      </c>
      <c r="B224" s="7" t="s">
        <v>197</v>
      </c>
      <c r="C224" s="8">
        <v>5130252</v>
      </c>
      <c r="D224" s="8">
        <v>5319702</v>
      </c>
    </row>
    <row r="225" spans="1:4" ht="15.75" thickBot="1" x14ac:dyDescent="0.3">
      <c r="A225" s="9" t="s">
        <v>18</v>
      </c>
      <c r="B225" s="10"/>
      <c r="C225" s="11">
        <f>SUM(C221:C224)</f>
        <v>176189962</v>
      </c>
      <c r="D225" s="11">
        <f>SUM(D221:D224)</f>
        <v>144708738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297742962</v>
      </c>
      <c r="D227" s="29">
        <f>D216+D219+D225</f>
        <v>266261738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1315471622</v>
      </c>
      <c r="D229" s="29">
        <f>D209+D227</f>
        <v>1464532424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45402378</v>
      </c>
      <c r="D234" s="8">
        <v>45242712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7307023</v>
      </c>
      <c r="D236" s="8">
        <v>5419046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1103849816</v>
      </c>
      <c r="D243" s="8">
        <v>1027866261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1156559217</v>
      </c>
      <c r="D245" s="21">
        <f>SUM(D234:D244)</f>
        <v>1078528019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2447218</v>
      </c>
      <c r="D248" s="8">
        <v>1896179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2447218</v>
      </c>
      <c r="D257" s="11">
        <f>SUM(D247:D256)</f>
        <v>1896179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>
        <v>178404283</v>
      </c>
      <c r="D279" s="8">
        <v>174510991</v>
      </c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178404283</v>
      </c>
      <c r="D281" s="11">
        <f>SUM(D271:D280)</f>
        <v>174510991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581056</v>
      </c>
      <c r="D283" s="8">
        <v>594457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581056</v>
      </c>
      <c r="D292" s="11">
        <f>SUM(D283:D291)</f>
        <v>594457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340478</v>
      </c>
      <c r="D294" s="8">
        <v>310789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>
        <v>2359415</v>
      </c>
      <c r="D298" s="8">
        <v>2432303</v>
      </c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66837253</v>
      </c>
      <c r="D301" s="8">
        <v>65506548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69537146</v>
      </c>
      <c r="D303" s="11">
        <f>SUM(D294:D302)</f>
        <v>68249640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11418000</v>
      </c>
      <c r="D305" s="8">
        <v>2659499</v>
      </c>
    </row>
    <row r="306" spans="1:4" x14ac:dyDescent="0.25">
      <c r="A306" s="6">
        <v>410702</v>
      </c>
      <c r="B306" s="7" t="s">
        <v>220</v>
      </c>
      <c r="C306" s="8">
        <v>5189100</v>
      </c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781656345</v>
      </c>
      <c r="D309" s="8">
        <v>931124783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798263445</v>
      </c>
      <c r="D317" s="11">
        <f>SUM(D305:D316)</f>
        <v>933784282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103058943</v>
      </c>
      <c r="D333" s="8">
        <v>73936071</v>
      </c>
    </row>
    <row r="334" spans="1:4" x14ac:dyDescent="0.25">
      <c r="A334" s="6">
        <v>410902</v>
      </c>
      <c r="B334" s="7" t="s">
        <v>87</v>
      </c>
      <c r="C334" s="8">
        <v>1192</v>
      </c>
      <c r="D334" s="8">
        <v>26716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17711088</v>
      </c>
      <c r="D342" s="8">
        <v>24548810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120771223</v>
      </c>
      <c r="D344" s="11">
        <f>SUM(D333:D343)</f>
        <v>98511597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1</v>
      </c>
      <c r="D358" s="8"/>
    </row>
    <row r="359" spans="1:4" x14ac:dyDescent="0.25">
      <c r="A359" s="6">
        <v>411102</v>
      </c>
      <c r="B359" s="7" t="s">
        <v>238</v>
      </c>
      <c r="C359" s="8"/>
      <c r="D359" s="8">
        <v>150000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851777918</v>
      </c>
      <c r="D362" s="8">
        <v>914374256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851777919</v>
      </c>
      <c r="D372" s="11">
        <f>SUM(D358:D371)</f>
        <v>914524256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>
        <v>1</v>
      </c>
    </row>
    <row r="375" spans="1:4" x14ac:dyDescent="0.25">
      <c r="A375" s="6">
        <v>411202</v>
      </c>
      <c r="B375" s="7" t="s">
        <v>238</v>
      </c>
      <c r="C375" s="8">
        <v>2280000</v>
      </c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751879533</v>
      </c>
      <c r="D378" s="8">
        <v>977746642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754159533</v>
      </c>
      <c r="D388" s="11">
        <f>SUM(D374:D387)</f>
        <v>977746643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1187672</v>
      </c>
      <c r="D1087" s="8">
        <v>1272290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307307</v>
      </c>
      <c r="D1092" s="8">
        <v>2718867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779279</v>
      </c>
      <c r="D1095" s="8">
        <v>197916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2274258</v>
      </c>
      <c r="D1102" s="11">
        <f>SUM(D1087:D1101)</f>
        <v>4189073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632970</v>
      </c>
      <c r="D1109" s="8">
        <v>1355918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3056937</v>
      </c>
      <c r="D1111" s="8">
        <v>9858236</v>
      </c>
    </row>
    <row r="1112" spans="1:4" ht="15.75" thickBot="1" x14ac:dyDescent="0.3">
      <c r="A1112" s="16">
        <v>450310</v>
      </c>
      <c r="B1112" s="17" t="s">
        <v>38</v>
      </c>
      <c r="C1112" s="8">
        <v>60755594</v>
      </c>
      <c r="D1112" s="8">
        <v>56883475</v>
      </c>
    </row>
    <row r="1113" spans="1:4" ht="15.75" thickBot="1" x14ac:dyDescent="0.3">
      <c r="A1113" s="9" t="s">
        <v>18</v>
      </c>
      <c r="B1113" s="10"/>
      <c r="C1113" s="11">
        <f>SUM(C1108:C1112)</f>
        <v>64445501</v>
      </c>
      <c r="D1113" s="11">
        <f>SUM(D1108:D1112)</f>
        <v>68097629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3999220799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4320632766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11418000</v>
      </c>
      <c r="D1120" s="8">
        <v>2659499</v>
      </c>
    </row>
    <row r="1121" spans="1:4" x14ac:dyDescent="0.25">
      <c r="A1121" s="6">
        <v>510102</v>
      </c>
      <c r="B1121" s="7" t="s">
        <v>319</v>
      </c>
      <c r="C1121" s="8">
        <v>5189100</v>
      </c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794505040</v>
      </c>
      <c r="D1124" s="8">
        <v>943520081</v>
      </c>
    </row>
    <row r="1125" spans="1:4" ht="15.75" thickBot="1" x14ac:dyDescent="0.3">
      <c r="A1125" s="9" t="s">
        <v>18</v>
      </c>
      <c r="B1125" s="10"/>
      <c r="C1125" s="11">
        <f>SUM(C1120:C1124)</f>
        <v>811112140</v>
      </c>
      <c r="D1125" s="11">
        <f>SUM(D1120:D1124)</f>
        <v>946179580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6210789</v>
      </c>
      <c r="D1136" s="8">
        <v>6194052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1129776</v>
      </c>
      <c r="D1138" s="8">
        <v>1029269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176996774</v>
      </c>
      <c r="D1145" s="8">
        <v>170319120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184337339</v>
      </c>
      <c r="D1147" s="11">
        <f>SUM(D1136:D1146)</f>
        <v>177542441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310789</v>
      </c>
      <c r="D1149" s="8">
        <v>334970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>
        <v>2432303</v>
      </c>
      <c r="D1153" s="8">
        <v>2203858</v>
      </c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65506548</v>
      </c>
      <c r="D1156" s="8">
        <v>60884478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68249640</v>
      </c>
      <c r="D1158" s="11">
        <f>SUM(D1149:D1157)</f>
        <v>63423306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740989</v>
      </c>
      <c r="D1160" s="8">
        <v>581056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740989</v>
      </c>
      <c r="D1169" s="11">
        <f>SUM(D1160:D1168)</f>
        <v>581056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13995455</v>
      </c>
      <c r="D1183" s="8">
        <v>13471580</v>
      </c>
    </row>
    <row r="1184" spans="1:4" x14ac:dyDescent="0.25">
      <c r="A1184" s="6">
        <v>510702</v>
      </c>
      <c r="B1184" s="7" t="s">
        <v>87</v>
      </c>
      <c r="C1184" s="8">
        <v>7232244</v>
      </c>
      <c r="D1184" s="8">
        <v>5352970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1062699421</v>
      </c>
      <c r="D1191" s="8">
        <v>984169613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1083927120</v>
      </c>
      <c r="D1193" s="11">
        <f>SUM(D1183:D1192)</f>
        <v>1002994163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1190253</v>
      </c>
      <c r="D1207" s="8">
        <v>724140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1190253</v>
      </c>
      <c r="D1217" s="11">
        <f>SUM(D1207:D1216)</f>
        <v>724140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104845252</v>
      </c>
      <c r="D1243" s="8">
        <v>103058943</v>
      </c>
    </row>
    <row r="1244" spans="1:4" x14ac:dyDescent="0.25">
      <c r="A1244" s="50">
        <v>511202</v>
      </c>
      <c r="B1244" s="7" t="s">
        <v>87</v>
      </c>
      <c r="C1244" s="8">
        <v>18</v>
      </c>
      <c r="D1244" s="8">
        <v>1192</v>
      </c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15906871</v>
      </c>
      <c r="D1251" s="8">
        <v>17711088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120752141</v>
      </c>
      <c r="D1253" s="11">
        <f>SUM(D1243:D1252)</f>
        <v>120771223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</v>
      </c>
      <c r="D1267" s="8">
        <v>1</v>
      </c>
    </row>
    <row r="1268" spans="1:4" x14ac:dyDescent="0.25">
      <c r="A1268" s="6">
        <v>511402</v>
      </c>
      <c r="B1268" s="7" t="s">
        <v>339</v>
      </c>
      <c r="C1268" s="8">
        <v>2280000</v>
      </c>
      <c r="D1268" s="8">
        <v>150000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762819641</v>
      </c>
      <c r="D1271" s="8">
        <v>993293963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765099642</v>
      </c>
      <c r="D1281" s="11">
        <f>SUM(D1267:D1280)</f>
        <v>993443964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838412022</v>
      </c>
      <c r="D1287" s="8">
        <v>901542930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838412022</v>
      </c>
      <c r="D1297" s="11">
        <f>SUM(D1283:D1296)</f>
        <v>901542930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38120193</v>
      </c>
      <c r="D1299" s="8">
        <v>24379634</v>
      </c>
    </row>
    <row r="1300" spans="1:4" x14ac:dyDescent="0.25">
      <c r="A1300" s="6">
        <v>511602</v>
      </c>
      <c r="B1300" s="7" t="s">
        <v>348</v>
      </c>
      <c r="C1300" s="8">
        <v>511058</v>
      </c>
      <c r="D1300" s="8">
        <v>1894178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>
        <v>239123</v>
      </c>
    </row>
    <row r="1303" spans="1:4" x14ac:dyDescent="0.25">
      <c r="A1303" s="6">
        <v>511605</v>
      </c>
      <c r="B1303" s="7" t="s">
        <v>351</v>
      </c>
      <c r="C1303" s="8">
        <v>1123374</v>
      </c>
      <c r="D1303" s="8"/>
    </row>
    <row r="1304" spans="1:4" x14ac:dyDescent="0.25">
      <c r="A1304" s="6">
        <v>511606</v>
      </c>
      <c r="B1304" s="7" t="s">
        <v>352</v>
      </c>
      <c r="C1304" s="8">
        <v>1112887</v>
      </c>
      <c r="D1304" s="8">
        <v>427519</v>
      </c>
    </row>
    <row r="1305" spans="1:4" x14ac:dyDescent="0.25">
      <c r="A1305" s="6">
        <v>511607</v>
      </c>
      <c r="B1305" s="7" t="s">
        <v>353</v>
      </c>
      <c r="C1305" s="8">
        <v>7454590</v>
      </c>
      <c r="D1305" s="8">
        <v>4536208</v>
      </c>
    </row>
    <row r="1306" spans="1:4" x14ac:dyDescent="0.25">
      <c r="A1306" s="6">
        <v>511608</v>
      </c>
      <c r="B1306" s="7" t="s">
        <v>354</v>
      </c>
      <c r="C1306" s="8">
        <v>3213897</v>
      </c>
      <c r="D1306" s="8">
        <v>2023505</v>
      </c>
    </row>
    <row r="1307" spans="1:4" x14ac:dyDescent="0.25">
      <c r="A1307" s="6">
        <v>511609</v>
      </c>
      <c r="B1307" s="7" t="s">
        <v>355</v>
      </c>
      <c r="C1307" s="8">
        <v>2254092</v>
      </c>
      <c r="D1307" s="8">
        <v>1977798</v>
      </c>
    </row>
    <row r="1308" spans="1:4" x14ac:dyDescent="0.25">
      <c r="A1308" s="6">
        <v>511610</v>
      </c>
      <c r="B1308" s="7" t="s">
        <v>356</v>
      </c>
      <c r="C1308" s="8">
        <v>1200000</v>
      </c>
      <c r="D1308" s="8">
        <v>1340480</v>
      </c>
    </row>
    <row r="1309" spans="1:4" x14ac:dyDescent="0.25">
      <c r="A1309" s="6">
        <v>511611</v>
      </c>
      <c r="B1309" s="7" t="s">
        <v>357</v>
      </c>
      <c r="C1309" s="8">
        <v>671199</v>
      </c>
      <c r="D1309" s="8">
        <v>132154</v>
      </c>
    </row>
    <row r="1310" spans="1:4" x14ac:dyDescent="0.25">
      <c r="A1310" s="6">
        <v>511612</v>
      </c>
      <c r="B1310" s="7" t="s">
        <v>358</v>
      </c>
      <c r="C1310" s="8">
        <v>40014</v>
      </c>
      <c r="D1310" s="8">
        <v>42120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608601</v>
      </c>
      <c r="D1314" s="8">
        <v>588020</v>
      </c>
    </row>
    <row r="1315" spans="1:4" x14ac:dyDescent="0.25">
      <c r="A1315" s="6">
        <v>511617</v>
      </c>
      <c r="B1315" s="7" t="s">
        <v>363</v>
      </c>
      <c r="C1315" s="8">
        <v>1457597</v>
      </c>
      <c r="D1315" s="8">
        <v>1320147</v>
      </c>
    </row>
    <row r="1316" spans="1:4" x14ac:dyDescent="0.25">
      <c r="A1316" s="6">
        <v>511618</v>
      </c>
      <c r="B1316" s="7" t="s">
        <v>364</v>
      </c>
      <c r="C1316" s="8">
        <v>1844310</v>
      </c>
      <c r="D1316" s="8">
        <v>1616723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5823790</v>
      </c>
      <c r="D1318" s="8">
        <v>8310766</v>
      </c>
    </row>
    <row r="1319" spans="1:4" x14ac:dyDescent="0.25">
      <c r="A1319" s="6">
        <v>511621</v>
      </c>
      <c r="B1319" s="7" t="s">
        <v>367</v>
      </c>
      <c r="C1319" s="8">
        <v>837788</v>
      </c>
      <c r="D1319" s="8">
        <v>681471</v>
      </c>
    </row>
    <row r="1320" spans="1:4" x14ac:dyDescent="0.25">
      <c r="A1320" s="6">
        <v>511622</v>
      </c>
      <c r="B1320" s="7" t="s">
        <v>368</v>
      </c>
      <c r="C1320" s="8"/>
      <c r="D1320" s="8">
        <v>6082</v>
      </c>
    </row>
    <row r="1321" spans="1:4" x14ac:dyDescent="0.25">
      <c r="A1321" s="6">
        <v>511623</v>
      </c>
      <c r="B1321" s="7" t="s">
        <v>369</v>
      </c>
      <c r="C1321" s="8">
        <v>325000</v>
      </c>
      <c r="D1321" s="8">
        <v>200000</v>
      </c>
    </row>
    <row r="1322" spans="1:4" x14ac:dyDescent="0.25">
      <c r="A1322" s="6">
        <v>511624</v>
      </c>
      <c r="B1322" s="7" t="s">
        <v>370</v>
      </c>
      <c r="C1322" s="8">
        <v>2819182</v>
      </c>
      <c r="D1322" s="8">
        <v>2507997</v>
      </c>
    </row>
    <row r="1323" spans="1:4" x14ac:dyDescent="0.25">
      <c r="A1323" s="6">
        <v>511625</v>
      </c>
      <c r="B1323" s="7" t="s">
        <v>371</v>
      </c>
      <c r="C1323" s="8">
        <v>10139279</v>
      </c>
      <c r="D1323" s="8">
        <v>4613585</v>
      </c>
    </row>
    <row r="1324" spans="1:4" x14ac:dyDescent="0.25">
      <c r="A1324" s="6">
        <v>511626</v>
      </c>
      <c r="B1324" s="7" t="s">
        <v>372</v>
      </c>
      <c r="C1324" s="8">
        <v>6087</v>
      </c>
      <c r="D1324" s="8">
        <v>3068</v>
      </c>
    </row>
    <row r="1325" spans="1:4" x14ac:dyDescent="0.25">
      <c r="A1325" s="6">
        <v>511627</v>
      </c>
      <c r="B1325" s="7" t="s">
        <v>373</v>
      </c>
      <c r="C1325" s="8">
        <v>321904</v>
      </c>
      <c r="D1325" s="8">
        <v>359687</v>
      </c>
    </row>
    <row r="1326" spans="1:4" x14ac:dyDescent="0.25">
      <c r="A1326" s="6">
        <v>511628</v>
      </c>
      <c r="B1326" s="7" t="s">
        <v>374</v>
      </c>
      <c r="C1326" s="8">
        <v>653107</v>
      </c>
      <c r="D1326" s="8">
        <v>254030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463001</v>
      </c>
      <c r="D1329" s="8">
        <v>526202</v>
      </c>
    </row>
    <row r="1330" spans="1:4" x14ac:dyDescent="0.25">
      <c r="A1330" s="6">
        <v>511632</v>
      </c>
      <c r="B1330" s="7" t="s">
        <v>378</v>
      </c>
      <c r="C1330" s="8">
        <v>1243273</v>
      </c>
      <c r="D1330" s="8">
        <v>1106437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443908</v>
      </c>
      <c r="D1332" s="8">
        <v>688439</v>
      </c>
    </row>
    <row r="1333" spans="1:4" x14ac:dyDescent="0.25">
      <c r="A1333" s="6">
        <v>511635</v>
      </c>
      <c r="B1333" s="7" t="s">
        <v>381</v>
      </c>
      <c r="C1333" s="8">
        <v>464047</v>
      </c>
      <c r="D1333" s="8"/>
    </row>
    <row r="1334" spans="1:4" x14ac:dyDescent="0.25">
      <c r="A1334" s="6">
        <v>511636</v>
      </c>
      <c r="B1334" s="7" t="s">
        <v>382</v>
      </c>
      <c r="C1334" s="8">
        <v>348935</v>
      </c>
      <c r="D1334" s="8">
        <v>133145</v>
      </c>
    </row>
    <row r="1335" spans="1:4" x14ac:dyDescent="0.25">
      <c r="A1335" s="6">
        <v>511637</v>
      </c>
      <c r="B1335" s="7" t="s">
        <v>383</v>
      </c>
      <c r="C1335" s="8">
        <v>5394</v>
      </c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1106374</v>
      </c>
      <c r="D1338" s="8">
        <v>1041915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780000</v>
      </c>
      <c r="D1340" s="8">
        <v>822983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388728</v>
      </c>
      <c r="D1342" s="8">
        <v>246272</v>
      </c>
    </row>
    <row r="1343" spans="1:4" x14ac:dyDescent="0.25">
      <c r="A1343" s="16">
        <v>511645</v>
      </c>
      <c r="B1343" s="17" t="s">
        <v>169</v>
      </c>
      <c r="C1343" s="18">
        <v>2658772</v>
      </c>
      <c r="D1343" s="18">
        <v>1713799</v>
      </c>
    </row>
    <row r="1344" spans="1:4" x14ac:dyDescent="0.25">
      <c r="A1344" s="16">
        <v>511646</v>
      </c>
      <c r="B1344" s="17" t="s">
        <v>170</v>
      </c>
      <c r="C1344" s="18">
        <v>232767</v>
      </c>
      <c r="D1344" s="18">
        <v>227942</v>
      </c>
    </row>
    <row r="1345" spans="1:4" x14ac:dyDescent="0.25">
      <c r="A1345" s="16">
        <v>511647</v>
      </c>
      <c r="B1345" s="17" t="s">
        <v>171</v>
      </c>
      <c r="C1345" s="18">
        <v>2140904</v>
      </c>
      <c r="D1345" s="18">
        <v>1200474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235714</v>
      </c>
      <c r="D1347" s="18">
        <v>237822</v>
      </c>
    </row>
    <row r="1348" spans="1:4" ht="15.75" thickBot="1" x14ac:dyDescent="0.3">
      <c r="A1348" s="16">
        <v>511660</v>
      </c>
      <c r="B1348" s="17" t="s">
        <v>38</v>
      </c>
      <c r="C1348" s="18">
        <v>413917</v>
      </c>
      <c r="D1348" s="18">
        <v>91053</v>
      </c>
    </row>
    <row r="1349" spans="1:4" ht="15.75" thickBot="1" x14ac:dyDescent="0.3">
      <c r="A1349" s="9" t="s">
        <v>18</v>
      </c>
      <c r="B1349" s="10"/>
      <c r="C1349" s="11">
        <f>SUM(C1299:C1348)</f>
        <v>91463683</v>
      </c>
      <c r="D1349" s="11">
        <f>SUM(D1299:D1348)</f>
        <v>65490778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1276275</v>
      </c>
      <c r="D2276" s="8">
        <v>1984641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1276275</v>
      </c>
      <c r="D2279" s="11">
        <f>SUM(D2275:D2278)</f>
        <v>1984641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855945</v>
      </c>
      <c r="D2282" s="8"/>
    </row>
    <row r="2283" spans="1:4" x14ac:dyDescent="0.25">
      <c r="A2283" s="16">
        <v>550203</v>
      </c>
      <c r="B2283" s="17" t="s">
        <v>444</v>
      </c>
      <c r="C2283" s="8">
        <v>150072</v>
      </c>
      <c r="D2283" s="8">
        <v>187750</v>
      </c>
    </row>
    <row r="2284" spans="1:4" ht="15.75" thickBot="1" x14ac:dyDescent="0.3">
      <c r="A2284" s="16">
        <v>550210</v>
      </c>
      <c r="B2284" s="17" t="s">
        <v>38</v>
      </c>
      <c r="C2284" s="8">
        <v>17121154</v>
      </c>
      <c r="D2284" s="8">
        <v>33366103</v>
      </c>
    </row>
    <row r="2285" spans="1:4" ht="15.75" thickBot="1" x14ac:dyDescent="0.3">
      <c r="A2285" s="9" t="s">
        <v>18</v>
      </c>
      <c r="B2285" s="10"/>
      <c r="C2285" s="11">
        <f>SUM(C2281:C2284)</f>
        <v>18127171</v>
      </c>
      <c r="D2285" s="11">
        <f>SUM(D2281:D2284)</f>
        <v>33553853</v>
      </c>
    </row>
    <row r="2286" spans="1:4" x14ac:dyDescent="0.25">
      <c r="A2286" s="57"/>
      <c r="B2286" s="46"/>
      <c r="C2286" s="58"/>
      <c r="D2286" s="5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3984688415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4308232075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14532384</v>
      </c>
      <c r="D2402" s="62">
        <f>D1115-D2400</f>
        <v>12400691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BED97-DAA4-4536-B3D1-16CB7EE8B7C7}">
  <dimension ref="A1"/>
  <sheetViews>
    <sheetView workbookViewId="0">
      <selection activeCell="D18" sqref="D18"/>
    </sheetView>
  </sheetViews>
  <sheetFormatPr baseColWidth="10" defaultRowHeight="15" x14ac:dyDescent="0.2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5160A-BB22-4EDF-9659-10FD3A6DDB8E}">
  <dimension ref="A1"/>
  <sheetViews>
    <sheetView workbookViewId="0">
      <selection activeCell="D15" sqref="D15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923E8-AAE7-407D-8C4A-BEA09AD26FA4}">
  <dimension ref="A1:D2402"/>
  <sheetViews>
    <sheetView workbookViewId="0">
      <selection activeCell="E3" sqref="E3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68" t="s">
        <v>456</v>
      </c>
      <c r="D1" s="68" t="s">
        <v>457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/>
      <c r="D6" s="5"/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>
        <v>82086244.780000001</v>
      </c>
      <c r="D8" s="5">
        <v>82086244.780000001</v>
      </c>
    </row>
    <row r="9" spans="1:4" x14ac:dyDescent="0.25">
      <c r="A9" s="6">
        <v>1105</v>
      </c>
      <c r="B9" s="7" t="s">
        <v>9</v>
      </c>
      <c r="C9" s="5">
        <v>-18756822.629999999</v>
      </c>
      <c r="D9" s="5">
        <v>-16255912.949999999</v>
      </c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17182745.260000002</v>
      </c>
      <c r="D11" s="5">
        <v>35818505.189999998</v>
      </c>
    </row>
    <row r="12" spans="1:4" x14ac:dyDescent="0.25">
      <c r="A12" s="6">
        <v>1108</v>
      </c>
      <c r="B12" s="7" t="s">
        <v>12</v>
      </c>
      <c r="C12" s="5">
        <v>120448881.42</v>
      </c>
      <c r="D12" s="5">
        <v>98599783.560000002</v>
      </c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/>
      <c r="D14" s="5"/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>
        <v>21224874.920000002</v>
      </c>
      <c r="D16" s="5">
        <v>17529634.969999999</v>
      </c>
    </row>
    <row r="17" spans="1:4" ht="15.75" thickBot="1" x14ac:dyDescent="0.3">
      <c r="A17" s="6">
        <v>1111</v>
      </c>
      <c r="B17" s="7" t="s">
        <v>17</v>
      </c>
      <c r="C17" s="5"/>
      <c r="D17" s="5"/>
    </row>
    <row r="18" spans="1:4" ht="15.75" thickBot="1" x14ac:dyDescent="0.3">
      <c r="A18" s="9" t="s">
        <v>18</v>
      </c>
      <c r="B18" s="10"/>
      <c r="C18" s="69">
        <f>SUM(C4:C17)</f>
        <v>222185923.75</v>
      </c>
      <c r="D18" s="69">
        <f>SUM(D4:D17)</f>
        <v>217778255.54999998</v>
      </c>
    </row>
    <row r="19" spans="1:4" x14ac:dyDescent="0.25">
      <c r="A19" s="12">
        <v>12</v>
      </c>
      <c r="B19" s="13" t="s">
        <v>19</v>
      </c>
      <c r="C19" s="70"/>
      <c r="D19" s="70"/>
    </row>
    <row r="20" spans="1:4" x14ac:dyDescent="0.25">
      <c r="A20" s="6">
        <v>1201</v>
      </c>
      <c r="B20" s="7" t="s">
        <v>20</v>
      </c>
      <c r="C20" s="67">
        <v>22308.3</v>
      </c>
      <c r="D20" s="5">
        <v>0.08</v>
      </c>
    </row>
    <row r="21" spans="1:4" x14ac:dyDescent="0.25">
      <c r="A21" s="6">
        <v>1202</v>
      </c>
      <c r="B21" s="7" t="s">
        <v>21</v>
      </c>
      <c r="C21" s="5">
        <v>78701.75</v>
      </c>
      <c r="D21" s="5">
        <v>78806.7</v>
      </c>
    </row>
    <row r="22" spans="1:4" x14ac:dyDescent="0.25">
      <c r="A22" s="6">
        <v>1203</v>
      </c>
      <c r="B22" s="7" t="s">
        <v>22</v>
      </c>
      <c r="C22" s="5">
        <v>7486144.46</v>
      </c>
      <c r="D22" s="5">
        <v>1315306.3500000001</v>
      </c>
    </row>
    <row r="23" spans="1:4" x14ac:dyDescent="0.25">
      <c r="A23" s="6">
        <v>1204</v>
      </c>
      <c r="B23" s="7" t="s">
        <v>23</v>
      </c>
      <c r="C23" s="5">
        <v>27195.94</v>
      </c>
      <c r="D23" s="5">
        <v>21094.1</v>
      </c>
    </row>
    <row r="24" spans="1:4" ht="15.75" thickBot="1" x14ac:dyDescent="0.3">
      <c r="A24" s="16">
        <v>1205</v>
      </c>
      <c r="B24" s="17" t="s">
        <v>24</v>
      </c>
      <c r="C24" s="5">
        <v>3944510.72</v>
      </c>
      <c r="D24" s="71">
        <v>762508.86</v>
      </c>
    </row>
    <row r="25" spans="1:4" ht="15.75" thickBot="1" x14ac:dyDescent="0.3">
      <c r="A25" s="9" t="s">
        <v>18</v>
      </c>
      <c r="B25" s="10"/>
      <c r="C25" s="69">
        <f>SUM(C20:C24)</f>
        <v>11558861.17</v>
      </c>
      <c r="D25" s="69">
        <f>SUM(D20:D24)</f>
        <v>2177716.0900000003</v>
      </c>
    </row>
    <row r="26" spans="1:4" x14ac:dyDescent="0.25">
      <c r="A26" s="12">
        <v>13</v>
      </c>
      <c r="B26" s="13" t="s">
        <v>25</v>
      </c>
      <c r="C26" s="70"/>
      <c r="D26" s="70"/>
    </row>
    <row r="27" spans="1:4" x14ac:dyDescent="0.25">
      <c r="A27" s="6">
        <v>1301</v>
      </c>
      <c r="B27" s="7" t="s">
        <v>26</v>
      </c>
      <c r="C27" s="5">
        <v>21240813.379999999</v>
      </c>
      <c r="D27" s="5">
        <v>16257620.83</v>
      </c>
    </row>
    <row r="28" spans="1:4" x14ac:dyDescent="0.25">
      <c r="A28" s="6">
        <v>1302</v>
      </c>
      <c r="B28" s="7" t="s">
        <v>27</v>
      </c>
      <c r="C28" s="5">
        <v>122369385.40000001</v>
      </c>
      <c r="D28" s="5">
        <v>136993624.43000001</v>
      </c>
    </row>
    <row r="29" spans="1:4" x14ac:dyDescent="0.25">
      <c r="A29" s="6">
        <v>1303</v>
      </c>
      <c r="B29" s="7" t="s">
        <v>28</v>
      </c>
      <c r="C29" s="5">
        <v>6748681.3399999999</v>
      </c>
      <c r="D29" s="5">
        <v>6781389.8700000001</v>
      </c>
    </row>
    <row r="30" spans="1:4" x14ac:dyDescent="0.25">
      <c r="A30" s="6">
        <v>1304</v>
      </c>
      <c r="B30" s="7" t="s">
        <v>29</v>
      </c>
      <c r="C30" s="5">
        <v>185254.78</v>
      </c>
      <c r="D30" s="5">
        <v>630555.76</v>
      </c>
    </row>
    <row r="31" spans="1:4" x14ac:dyDescent="0.25">
      <c r="A31" s="6">
        <v>1305</v>
      </c>
      <c r="B31" s="7" t="s">
        <v>30</v>
      </c>
      <c r="C31" s="5">
        <v>1200959.6000000001</v>
      </c>
      <c r="D31" s="5">
        <v>3999986.03</v>
      </c>
    </row>
    <row r="32" spans="1:4" x14ac:dyDescent="0.25">
      <c r="A32" s="6">
        <v>1306</v>
      </c>
      <c r="B32" s="7" t="s">
        <v>31</v>
      </c>
      <c r="C32" s="5">
        <v>178105.2</v>
      </c>
      <c r="D32" s="5">
        <v>560613.5</v>
      </c>
    </row>
    <row r="33" spans="1:4" x14ac:dyDescent="0.25">
      <c r="A33" s="6">
        <v>1307</v>
      </c>
      <c r="B33" s="7" t="s">
        <v>32</v>
      </c>
      <c r="C33" s="5">
        <v>64955.87</v>
      </c>
      <c r="D33" s="5">
        <v>4617640.24</v>
      </c>
    </row>
    <row r="34" spans="1:4" x14ac:dyDescent="0.25">
      <c r="A34" s="6">
        <v>1308</v>
      </c>
      <c r="B34" s="7" t="s">
        <v>33</v>
      </c>
      <c r="C34" s="5"/>
      <c r="D34" s="5"/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/>
      <c r="D37" s="5"/>
    </row>
    <row r="38" spans="1:4" x14ac:dyDescent="0.25">
      <c r="A38" s="16">
        <v>1312</v>
      </c>
      <c r="B38" s="17" t="s">
        <v>37</v>
      </c>
      <c r="C38" s="5"/>
      <c r="D38" s="5"/>
    </row>
    <row r="39" spans="1:4" ht="15.75" thickBot="1" x14ac:dyDescent="0.3">
      <c r="A39" s="16">
        <v>1320</v>
      </c>
      <c r="B39" s="17" t="s">
        <v>38</v>
      </c>
      <c r="C39" s="5">
        <v>2390890.84</v>
      </c>
      <c r="D39" s="5">
        <v>200000</v>
      </c>
    </row>
    <row r="40" spans="1:4" ht="15.75" thickBot="1" x14ac:dyDescent="0.3">
      <c r="A40" s="9" t="s">
        <v>18</v>
      </c>
      <c r="B40" s="10"/>
      <c r="C40" s="69">
        <f>SUM(C27:C39)</f>
        <v>154379046.41</v>
      </c>
      <c r="D40" s="69">
        <f>SUM(D27:D39)</f>
        <v>170041430.66000003</v>
      </c>
    </row>
    <row r="41" spans="1:4" x14ac:dyDescent="0.25">
      <c r="A41" s="12">
        <v>14</v>
      </c>
      <c r="B41" s="13" t="s">
        <v>39</v>
      </c>
      <c r="C41" s="70"/>
      <c r="D41" s="70"/>
    </row>
    <row r="42" spans="1:4" x14ac:dyDescent="0.25">
      <c r="A42" s="6">
        <v>1401</v>
      </c>
      <c r="B42" s="7" t="s">
        <v>40</v>
      </c>
      <c r="C42" s="5"/>
      <c r="D42" s="5"/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>
        <v>19644708.469999999</v>
      </c>
      <c r="D46" s="5">
        <v>14993345.689999999</v>
      </c>
    </row>
    <row r="47" spans="1:4" x14ac:dyDescent="0.25">
      <c r="A47" s="6">
        <v>1406</v>
      </c>
      <c r="B47" s="7" t="s">
        <v>45</v>
      </c>
      <c r="C47" s="5">
        <v>54054925.390000001</v>
      </c>
      <c r="D47" s="5">
        <v>87795766.980000004</v>
      </c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>
        <v>2347013.64</v>
      </c>
      <c r="D50" s="5">
        <v>2928059</v>
      </c>
    </row>
    <row r="51" spans="1:4" ht="15.75" thickBot="1" x14ac:dyDescent="0.3">
      <c r="A51" s="9" t="s">
        <v>18</v>
      </c>
      <c r="B51" s="10"/>
      <c r="C51" s="69">
        <f>SUM(C42:C50)</f>
        <v>76046647.5</v>
      </c>
      <c r="D51" s="72">
        <f>SUM(D42:D50)</f>
        <v>105717171.67</v>
      </c>
    </row>
    <row r="52" spans="1:4" x14ac:dyDescent="0.25">
      <c r="A52" s="12">
        <v>15</v>
      </c>
      <c r="B52" s="13" t="s">
        <v>49</v>
      </c>
      <c r="C52" s="70"/>
      <c r="D52" s="70"/>
    </row>
    <row r="53" spans="1:4" x14ac:dyDescent="0.25">
      <c r="A53" s="6">
        <v>1501</v>
      </c>
      <c r="B53" s="7" t="s">
        <v>50</v>
      </c>
      <c r="C53" s="5"/>
      <c r="D53" s="5"/>
    </row>
    <row r="54" spans="1:4" x14ac:dyDescent="0.25">
      <c r="A54" s="6">
        <v>1502</v>
      </c>
      <c r="B54" s="7" t="s">
        <v>51</v>
      </c>
      <c r="C54" s="5">
        <v>8482798.8599999994</v>
      </c>
      <c r="D54" s="5">
        <v>8394999.0299999993</v>
      </c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38766323.329999998</v>
      </c>
      <c r="D57" s="5">
        <v>35071385.990000002</v>
      </c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>
        <v>22048125.93</v>
      </c>
      <c r="D59" s="5">
        <v>39.5</v>
      </c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>
        <v>11165679.93</v>
      </c>
      <c r="D61" s="5">
        <v>5113689.8899999997</v>
      </c>
    </row>
    <row r="62" spans="1:4" x14ac:dyDescent="0.25">
      <c r="A62" s="22" t="s">
        <v>18</v>
      </c>
      <c r="B62" s="23"/>
      <c r="C62" s="73">
        <f>SUM(C53:C61)</f>
        <v>80462928.050000012</v>
      </c>
      <c r="D62" s="73">
        <f>SUM(D53:D61)</f>
        <v>48580114.410000004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2650000</v>
      </c>
      <c r="D64" s="5">
        <v>2650000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>
        <v>6695517.5999999996</v>
      </c>
      <c r="D68" s="5">
        <v>8711498.2599999998</v>
      </c>
    </row>
    <row r="69" spans="1:4" ht="15.75" thickBot="1" x14ac:dyDescent="0.3">
      <c r="A69" s="9" t="s">
        <v>18</v>
      </c>
      <c r="B69" s="10"/>
      <c r="C69" s="69">
        <f>SUM(C64:C68)</f>
        <v>9345517.5999999996</v>
      </c>
      <c r="D69" s="69">
        <f>SUM(D64:D68)</f>
        <v>11361498.26</v>
      </c>
    </row>
    <row r="70" spans="1:4" x14ac:dyDescent="0.25">
      <c r="A70" s="12">
        <v>17</v>
      </c>
      <c r="B70" s="13" t="s">
        <v>64</v>
      </c>
      <c r="C70" s="70"/>
      <c r="D70" s="70"/>
    </row>
    <row r="71" spans="1:4" x14ac:dyDescent="0.25">
      <c r="A71" s="6">
        <v>1701</v>
      </c>
      <c r="B71" s="7" t="s">
        <v>65</v>
      </c>
      <c r="C71" s="5"/>
      <c r="D71" s="5"/>
    </row>
    <row r="72" spans="1:4" x14ac:dyDescent="0.25">
      <c r="A72" s="6">
        <v>1702</v>
      </c>
      <c r="B72" s="7" t="s">
        <v>66</v>
      </c>
      <c r="C72" s="5"/>
      <c r="D72" s="5"/>
    </row>
    <row r="73" spans="1:4" x14ac:dyDescent="0.25">
      <c r="A73" s="6">
        <v>1703</v>
      </c>
      <c r="B73" s="7" t="s">
        <v>67</v>
      </c>
      <c r="C73" s="5">
        <v>26947412.370000001</v>
      </c>
      <c r="D73" s="5">
        <v>26900826.899999999</v>
      </c>
    </row>
    <row r="74" spans="1:4" x14ac:dyDescent="0.25">
      <c r="A74" s="6">
        <v>1704</v>
      </c>
      <c r="B74" s="7" t="s">
        <v>68</v>
      </c>
      <c r="C74" s="5">
        <v>-26711520.879999999</v>
      </c>
      <c r="D74" s="5">
        <v>-25788966.879999999</v>
      </c>
    </row>
    <row r="75" spans="1:4" x14ac:dyDescent="0.25">
      <c r="A75" s="6">
        <v>1705</v>
      </c>
      <c r="B75" s="7" t="s">
        <v>69</v>
      </c>
      <c r="C75" s="5">
        <v>6646955.9199999999</v>
      </c>
      <c r="D75" s="5">
        <v>6189636.4100000001</v>
      </c>
    </row>
    <row r="76" spans="1:4" ht="15.75" thickBot="1" x14ac:dyDescent="0.3">
      <c r="A76" s="6">
        <v>1706</v>
      </c>
      <c r="B76" s="7" t="s">
        <v>70</v>
      </c>
      <c r="C76" s="5">
        <v>-6191717.8200000003</v>
      </c>
      <c r="D76" s="5">
        <v>-5898816.46</v>
      </c>
    </row>
    <row r="77" spans="1:4" ht="15.75" thickBot="1" x14ac:dyDescent="0.3">
      <c r="A77" s="9" t="s">
        <v>18</v>
      </c>
      <c r="B77" s="10"/>
      <c r="C77" s="69">
        <f>SUM(C71:C76)</f>
        <v>691129.59000000171</v>
      </c>
      <c r="D77" s="69">
        <f>SUM(D71:D76)</f>
        <v>1402679.9699999997</v>
      </c>
    </row>
    <row r="78" spans="1:4" x14ac:dyDescent="0.25">
      <c r="A78" s="12">
        <v>18</v>
      </c>
      <c r="B78" s="13" t="s">
        <v>71</v>
      </c>
      <c r="C78" s="70"/>
      <c r="D78" s="70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9">
        <f>SUM(C79:C80)</f>
        <v>0</v>
      </c>
      <c r="D81" s="69">
        <f>SUM(D79:D80)</f>
        <v>0</v>
      </c>
    </row>
    <row r="82" spans="1:4" x14ac:dyDescent="0.25">
      <c r="A82" s="12">
        <v>19</v>
      </c>
      <c r="B82" s="13" t="s">
        <v>73</v>
      </c>
      <c r="C82" s="70"/>
      <c r="D82" s="70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>
        <v>805537.6</v>
      </c>
      <c r="D84" s="5">
        <v>454333.95</v>
      </c>
    </row>
    <row r="85" spans="1:4" x14ac:dyDescent="0.25">
      <c r="A85" s="6">
        <v>1903</v>
      </c>
      <c r="B85" s="7" t="s">
        <v>76</v>
      </c>
      <c r="C85" s="5">
        <v>3726232.95</v>
      </c>
      <c r="D85" s="5">
        <v>3726232.95</v>
      </c>
    </row>
    <row r="86" spans="1:4" x14ac:dyDescent="0.25">
      <c r="A86" s="6">
        <v>1904</v>
      </c>
      <c r="B86" s="7" t="s">
        <v>77</v>
      </c>
      <c r="C86" s="5">
        <v>4988435.9000000004</v>
      </c>
      <c r="D86" s="5">
        <v>11887814.48</v>
      </c>
    </row>
    <row r="87" spans="1:4" x14ac:dyDescent="0.25">
      <c r="A87" s="6">
        <v>1905</v>
      </c>
      <c r="B87" s="7" t="s">
        <v>78</v>
      </c>
      <c r="C87" s="5">
        <v>25059644.739999998</v>
      </c>
      <c r="D87" s="5">
        <v>25059644.739999998</v>
      </c>
    </row>
    <row r="88" spans="1:4" x14ac:dyDescent="0.25">
      <c r="A88" s="6">
        <v>1906</v>
      </c>
      <c r="B88" s="7" t="s">
        <v>79</v>
      </c>
      <c r="C88" s="5">
        <v>-14284439.34</v>
      </c>
      <c r="D88" s="5">
        <v>-11956054.26</v>
      </c>
    </row>
    <row r="89" spans="1:4" x14ac:dyDescent="0.25">
      <c r="A89" s="6">
        <v>1907</v>
      </c>
      <c r="B89" s="7" t="s">
        <v>80</v>
      </c>
      <c r="C89" s="5">
        <v>62499373.009999998</v>
      </c>
      <c r="D89" s="5">
        <v>62499373.009999998</v>
      </c>
    </row>
    <row r="90" spans="1:4" x14ac:dyDescent="0.25">
      <c r="A90" s="6">
        <v>1908</v>
      </c>
      <c r="B90" s="7" t="s">
        <v>81</v>
      </c>
      <c r="C90" s="5">
        <v>-45013152.700000003</v>
      </c>
      <c r="D90" s="5">
        <v>-37320869.350000001</v>
      </c>
    </row>
    <row r="91" spans="1:4" ht="15.75" thickBot="1" x14ac:dyDescent="0.3">
      <c r="A91" s="6">
        <v>1910</v>
      </c>
      <c r="B91" s="7" t="s">
        <v>38</v>
      </c>
      <c r="C91" s="5"/>
      <c r="D91" s="5"/>
    </row>
    <row r="92" spans="1:4" ht="15.75" thickBot="1" x14ac:dyDescent="0.3">
      <c r="A92" s="9" t="s">
        <v>82</v>
      </c>
      <c r="B92" s="10"/>
      <c r="C92" s="69">
        <f>SUM(C83:C91)</f>
        <v>37781632.159999996</v>
      </c>
      <c r="D92" s="69">
        <f>SUM(D83:D91)</f>
        <v>54350475.520000003</v>
      </c>
    </row>
    <row r="93" spans="1:4" ht="15.75" thickBot="1" x14ac:dyDescent="0.3">
      <c r="A93" s="25"/>
      <c r="B93" s="20"/>
      <c r="C93" s="74"/>
      <c r="D93" s="74"/>
    </row>
    <row r="94" spans="1:4" ht="15.75" thickBot="1" x14ac:dyDescent="0.3">
      <c r="A94" s="27" t="s">
        <v>83</v>
      </c>
      <c r="B94" s="28"/>
      <c r="C94" s="75">
        <f>C18+C25+C40+C51+C62+C69+C77+C81+C92</f>
        <v>592451686.23000002</v>
      </c>
      <c r="D94" s="75">
        <f>D18+D25+D40+D51+D62+D69+D77+D81+D92</f>
        <v>611409342.13</v>
      </c>
    </row>
    <row r="95" spans="1:4" x14ac:dyDescent="0.25">
      <c r="A95" s="30"/>
      <c r="B95" s="31"/>
      <c r="C95" s="76"/>
      <c r="D95" s="76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>
        <v>389306.95</v>
      </c>
      <c r="D98" s="5">
        <v>295454.78999999998</v>
      </c>
    </row>
    <row r="99" spans="1:4" x14ac:dyDescent="0.25">
      <c r="A99" s="6">
        <v>2102</v>
      </c>
      <c r="B99" s="7" t="s">
        <v>87</v>
      </c>
      <c r="C99" s="5">
        <v>9809134.4100000001</v>
      </c>
      <c r="D99" s="5">
        <v>5029441.21</v>
      </c>
    </row>
    <row r="100" spans="1:4" x14ac:dyDescent="0.25">
      <c r="A100" s="6">
        <v>2103</v>
      </c>
      <c r="B100" s="7" t="s">
        <v>88</v>
      </c>
      <c r="C100" s="5">
        <v>7872136.3300000001</v>
      </c>
      <c r="D100" s="5">
        <v>6177487.96</v>
      </c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/>
      <c r="D102" s="5"/>
    </row>
    <row r="103" spans="1:4" x14ac:dyDescent="0.25">
      <c r="A103" s="6">
        <v>2106</v>
      </c>
      <c r="B103" s="7" t="s">
        <v>91</v>
      </c>
      <c r="C103" s="5"/>
      <c r="D103" s="5"/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69">
        <f>SUM(C98:C104)</f>
        <v>18070577.689999998</v>
      </c>
      <c r="D105" s="69">
        <f>SUM(D98:D104)</f>
        <v>11502383.960000001</v>
      </c>
    </row>
    <row r="106" spans="1:4" x14ac:dyDescent="0.25">
      <c r="A106" s="12">
        <v>22</v>
      </c>
      <c r="B106" s="13" t="s">
        <v>93</v>
      </c>
      <c r="C106" s="70"/>
      <c r="D106" s="70"/>
    </row>
    <row r="107" spans="1:4" x14ac:dyDescent="0.25">
      <c r="A107" s="6">
        <v>2201</v>
      </c>
      <c r="B107" s="7" t="s">
        <v>94</v>
      </c>
      <c r="C107" s="5">
        <v>16478524.26</v>
      </c>
      <c r="D107" s="5">
        <v>20576277.359999999</v>
      </c>
    </row>
    <row r="108" spans="1:4" x14ac:dyDescent="0.25">
      <c r="A108" s="6">
        <v>2202</v>
      </c>
      <c r="B108" s="7" t="s">
        <v>95</v>
      </c>
      <c r="C108" s="5">
        <v>22709793.920000002</v>
      </c>
      <c r="D108" s="5">
        <v>34295035.979999997</v>
      </c>
    </row>
    <row r="109" spans="1:4" x14ac:dyDescent="0.25">
      <c r="A109" s="6">
        <v>2203</v>
      </c>
      <c r="B109" s="33" t="s">
        <v>96</v>
      </c>
      <c r="C109" s="5">
        <v>101385.29</v>
      </c>
      <c r="D109" s="5">
        <v>515037.69</v>
      </c>
    </row>
    <row r="110" spans="1:4" x14ac:dyDescent="0.25">
      <c r="A110" s="6">
        <v>2204</v>
      </c>
      <c r="B110" s="7" t="s">
        <v>97</v>
      </c>
      <c r="C110" s="5">
        <v>-8062.57</v>
      </c>
      <c r="D110" s="5">
        <v>-0.04</v>
      </c>
    </row>
    <row r="111" spans="1:4" x14ac:dyDescent="0.25">
      <c r="A111" s="6">
        <v>2205</v>
      </c>
      <c r="B111" s="7" t="s">
        <v>98</v>
      </c>
      <c r="C111" s="5">
        <v>728424.97</v>
      </c>
      <c r="D111" s="5">
        <v>1216163.25</v>
      </c>
    </row>
    <row r="112" spans="1:4" x14ac:dyDescent="0.25">
      <c r="A112" s="6">
        <v>2206</v>
      </c>
      <c r="B112" s="7" t="s">
        <v>99</v>
      </c>
      <c r="C112" s="5">
        <v>100912676.33</v>
      </c>
      <c r="D112" s="5">
        <v>83643338.719999999</v>
      </c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>
        <v>4003262.54</v>
      </c>
      <c r="D114" s="5">
        <v>4509161.68</v>
      </c>
    </row>
    <row r="115" spans="1:4" x14ac:dyDescent="0.25">
      <c r="A115" s="6">
        <v>2209</v>
      </c>
      <c r="B115" s="7" t="s">
        <v>102</v>
      </c>
      <c r="C115" s="5">
        <v>3368219.8</v>
      </c>
      <c r="D115" s="5">
        <v>1124535.23</v>
      </c>
    </row>
    <row r="116" spans="1:4" x14ac:dyDescent="0.25">
      <c r="A116" s="6">
        <v>2210</v>
      </c>
      <c r="B116" s="7" t="s">
        <v>103</v>
      </c>
      <c r="C116" s="5"/>
      <c r="D116" s="5"/>
    </row>
    <row r="117" spans="1:4" x14ac:dyDescent="0.25">
      <c r="A117" s="6">
        <v>2211</v>
      </c>
      <c r="B117" s="7" t="s">
        <v>104</v>
      </c>
      <c r="C117" s="5">
        <v>876301.44</v>
      </c>
      <c r="D117" s="5">
        <v>1173977.8400000001</v>
      </c>
    </row>
    <row r="118" spans="1:4" x14ac:dyDescent="0.25">
      <c r="A118" s="6">
        <v>2212</v>
      </c>
      <c r="B118" s="7" t="s">
        <v>105</v>
      </c>
      <c r="C118" s="5">
        <v>28825.99</v>
      </c>
      <c r="D118" s="5">
        <v>129296.94</v>
      </c>
    </row>
    <row r="119" spans="1:4" x14ac:dyDescent="0.25">
      <c r="A119" s="6">
        <v>2213</v>
      </c>
      <c r="B119" s="7" t="s">
        <v>106</v>
      </c>
      <c r="C119" s="5">
        <v>-0.01</v>
      </c>
      <c r="D119" s="5">
        <v>44.85</v>
      </c>
    </row>
    <row r="120" spans="1:4" x14ac:dyDescent="0.25">
      <c r="A120" s="6">
        <v>2214</v>
      </c>
      <c r="B120" s="7" t="s">
        <v>107</v>
      </c>
      <c r="C120" s="5">
        <v>7754.94</v>
      </c>
      <c r="D120" s="5">
        <v>0.11</v>
      </c>
    </row>
    <row r="121" spans="1:4" x14ac:dyDescent="0.25">
      <c r="A121" s="6">
        <v>2215</v>
      </c>
      <c r="B121" s="7" t="s">
        <v>108</v>
      </c>
      <c r="C121" s="5">
        <v>163933.35999999999</v>
      </c>
      <c r="D121" s="5">
        <v>304478.25</v>
      </c>
    </row>
    <row r="122" spans="1:4" ht="15.75" thickBot="1" x14ac:dyDescent="0.3">
      <c r="A122" s="19">
        <v>2216</v>
      </c>
      <c r="B122" s="20" t="s">
        <v>109</v>
      </c>
      <c r="C122" s="5">
        <v>3347046.19</v>
      </c>
      <c r="D122" s="5">
        <v>2838289.91</v>
      </c>
    </row>
    <row r="123" spans="1:4" ht="15.75" thickBot="1" x14ac:dyDescent="0.3">
      <c r="A123" s="9" t="s">
        <v>18</v>
      </c>
      <c r="B123" s="10"/>
      <c r="C123" s="69">
        <f>SUM(C107:C122)</f>
        <v>152718086.45000002</v>
      </c>
      <c r="D123" s="69">
        <f>SUM(D107:D122)</f>
        <v>150325637.76999998</v>
      </c>
    </row>
    <row r="124" spans="1:4" x14ac:dyDescent="0.25">
      <c r="A124" s="12">
        <v>23</v>
      </c>
      <c r="B124" s="13" t="s">
        <v>110</v>
      </c>
      <c r="C124" s="70"/>
      <c r="D124" s="70"/>
    </row>
    <row r="125" spans="1:4" x14ac:dyDescent="0.25">
      <c r="A125" s="6">
        <v>2301</v>
      </c>
      <c r="B125" s="7" t="s">
        <v>111</v>
      </c>
      <c r="C125" s="5"/>
      <c r="D125" s="5"/>
    </row>
    <row r="126" spans="1:4" x14ac:dyDescent="0.25">
      <c r="A126" s="6">
        <v>2302</v>
      </c>
      <c r="B126" s="7" t="s">
        <v>112</v>
      </c>
      <c r="C126" s="5">
        <v>894385.05</v>
      </c>
      <c r="D126" s="5">
        <v>400000.02</v>
      </c>
    </row>
    <row r="127" spans="1:4" x14ac:dyDescent="0.25">
      <c r="A127" s="6">
        <v>2303</v>
      </c>
      <c r="B127" s="7" t="s">
        <v>113</v>
      </c>
      <c r="C127" s="5">
        <v>188578.89</v>
      </c>
      <c r="D127" s="5">
        <v>114714.78</v>
      </c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/>
      <c r="D129" s="5"/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/>
      <c r="D136" s="5"/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52881399.159999996</v>
      </c>
      <c r="D138" s="5">
        <v>57686275.619999997</v>
      </c>
    </row>
    <row r="139" spans="1:4" x14ac:dyDescent="0.25">
      <c r="A139" s="6">
        <v>2314</v>
      </c>
      <c r="B139" s="7" t="s">
        <v>125</v>
      </c>
      <c r="C139" s="5">
        <v>-8609770.6500000004</v>
      </c>
      <c r="D139" s="5">
        <v>-10000184.810000001</v>
      </c>
    </row>
    <row r="140" spans="1:4" ht="15.75" thickBot="1" x14ac:dyDescent="0.3">
      <c r="A140" s="19"/>
      <c r="B140" s="20" t="s">
        <v>126</v>
      </c>
      <c r="C140" s="77"/>
      <c r="D140" s="77"/>
    </row>
    <row r="141" spans="1:4" ht="15.75" thickBot="1" x14ac:dyDescent="0.3">
      <c r="A141" s="9" t="s">
        <v>18</v>
      </c>
      <c r="B141" s="10"/>
      <c r="C141" s="69">
        <f>SUM(C125:C140)</f>
        <v>45354592.449999996</v>
      </c>
      <c r="D141" s="69">
        <f>SUM(D125:D140)</f>
        <v>48200805.609999992</v>
      </c>
    </row>
    <row r="142" spans="1:4" x14ac:dyDescent="0.25">
      <c r="A142" s="12">
        <v>24</v>
      </c>
      <c r="B142" s="13" t="s">
        <v>127</v>
      </c>
      <c r="C142" s="70"/>
      <c r="D142" s="70"/>
    </row>
    <row r="143" spans="1:4" x14ac:dyDescent="0.25">
      <c r="A143" s="6">
        <v>2401</v>
      </c>
      <c r="B143" s="7" t="s">
        <v>128</v>
      </c>
      <c r="C143" s="5">
        <v>539118.49</v>
      </c>
      <c r="D143" s="5">
        <v>549097.14</v>
      </c>
    </row>
    <row r="144" spans="1:4" x14ac:dyDescent="0.25">
      <c r="A144" s="6">
        <v>2402</v>
      </c>
      <c r="B144" s="7" t="s">
        <v>129</v>
      </c>
      <c r="C144" s="5">
        <v>-6830378</v>
      </c>
      <c r="D144" s="5">
        <v>4714099.6500000004</v>
      </c>
    </row>
    <row r="145" spans="1:4" x14ac:dyDescent="0.25">
      <c r="A145" s="6">
        <v>2403</v>
      </c>
      <c r="B145" s="7" t="s">
        <v>130</v>
      </c>
      <c r="C145" s="5">
        <v>1530992.5</v>
      </c>
      <c r="D145" s="5">
        <v>515818.44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>
        <v>9994617.7699999996</v>
      </c>
      <c r="D147" s="5">
        <v>6012827.0899999999</v>
      </c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9">
        <f>SUM(C143:C148)</f>
        <v>5234350.76</v>
      </c>
      <c r="D149" s="69">
        <f>SUM(D143:D148)</f>
        <v>11791842.32</v>
      </c>
    </row>
    <row r="150" spans="1:4" x14ac:dyDescent="0.25">
      <c r="A150" s="12">
        <v>25</v>
      </c>
      <c r="B150" s="13" t="s">
        <v>134</v>
      </c>
      <c r="C150" s="70"/>
      <c r="D150" s="70"/>
    </row>
    <row r="151" spans="1:4" x14ac:dyDescent="0.25">
      <c r="A151" s="6">
        <v>2501</v>
      </c>
      <c r="B151" s="7" t="s">
        <v>135</v>
      </c>
      <c r="C151" s="5">
        <v>468546.62</v>
      </c>
      <c r="D151" s="5">
        <v>220170.73</v>
      </c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/>
      <c r="D153" s="5"/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>
        <v>8172201.5199999996</v>
      </c>
      <c r="D155" s="5">
        <v>9260810.1699999999</v>
      </c>
    </row>
    <row r="156" spans="1:4" ht="15.75" thickBot="1" x14ac:dyDescent="0.3">
      <c r="A156" s="16">
        <v>2506</v>
      </c>
      <c r="B156" s="17" t="s">
        <v>140</v>
      </c>
      <c r="C156" s="71"/>
      <c r="D156" s="71"/>
    </row>
    <row r="157" spans="1:4" ht="15.75" thickBot="1" x14ac:dyDescent="0.3">
      <c r="A157" s="9" t="s">
        <v>18</v>
      </c>
      <c r="B157" s="10"/>
      <c r="C157" s="69">
        <f>SUM(C151:C156)</f>
        <v>8640748.1399999987</v>
      </c>
      <c r="D157" s="69">
        <f>SUM(D151:D156)</f>
        <v>9480980.9000000004</v>
      </c>
    </row>
    <row r="158" spans="1:4" x14ac:dyDescent="0.25">
      <c r="A158" s="12">
        <v>26</v>
      </c>
      <c r="B158" s="13" t="s">
        <v>141</v>
      </c>
      <c r="C158" s="70"/>
      <c r="D158" s="70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10560218.58</v>
      </c>
      <c r="D160" s="5">
        <v>8882720.0600000005</v>
      </c>
    </row>
    <row r="161" spans="1:4" x14ac:dyDescent="0.25">
      <c r="A161" s="6">
        <v>2603</v>
      </c>
      <c r="B161" s="7" t="s">
        <v>144</v>
      </c>
      <c r="C161" s="5">
        <v>2647737</v>
      </c>
      <c r="D161" s="5">
        <v>2647737</v>
      </c>
    </row>
    <row r="162" spans="1:4" x14ac:dyDescent="0.25">
      <c r="A162" s="6">
        <v>2604</v>
      </c>
      <c r="B162" s="7" t="s">
        <v>145</v>
      </c>
      <c r="C162" s="5"/>
      <c r="D162" s="5"/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667407.97</v>
      </c>
      <c r="D164" s="5">
        <v>869405.33</v>
      </c>
    </row>
    <row r="165" spans="1:4" x14ac:dyDescent="0.25">
      <c r="A165" s="6">
        <v>2607</v>
      </c>
      <c r="B165" s="7" t="s">
        <v>148</v>
      </c>
      <c r="C165" s="5"/>
      <c r="D165" s="5"/>
    </row>
    <row r="166" spans="1:4" ht="15.75" thickBot="1" x14ac:dyDescent="0.3">
      <c r="A166" s="19">
        <v>2608</v>
      </c>
      <c r="B166" s="20" t="s">
        <v>149</v>
      </c>
      <c r="C166" s="77">
        <v>163393425</v>
      </c>
      <c r="D166" s="77">
        <v>118528016.81</v>
      </c>
    </row>
    <row r="167" spans="1:4" ht="15.75" thickBot="1" x14ac:dyDescent="0.3">
      <c r="A167" s="9" t="s">
        <v>18</v>
      </c>
      <c r="B167" s="10"/>
      <c r="C167" s="69">
        <f>SUM(C159:C166)</f>
        <v>177268788.55000001</v>
      </c>
      <c r="D167" s="69">
        <f>SUM(D159:D166)</f>
        <v>130927879.2</v>
      </c>
    </row>
    <row r="168" spans="1:4" x14ac:dyDescent="0.25">
      <c r="A168" s="12">
        <v>27</v>
      </c>
      <c r="B168" s="13" t="s">
        <v>150</v>
      </c>
      <c r="C168" s="70"/>
      <c r="D168" s="70"/>
    </row>
    <row r="169" spans="1:4" x14ac:dyDescent="0.25">
      <c r="A169" s="6">
        <v>2701</v>
      </c>
      <c r="B169" s="7" t="s">
        <v>151</v>
      </c>
      <c r="C169" s="5">
        <v>8605122.3200000003</v>
      </c>
      <c r="D169" s="5">
        <v>6889547.8099999996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2755684.5</v>
      </c>
      <c r="D172" s="5">
        <v>8896078.1400000006</v>
      </c>
    </row>
    <row r="173" spans="1:4" x14ac:dyDescent="0.25">
      <c r="A173" s="6">
        <v>2705</v>
      </c>
      <c r="B173" s="7" t="s">
        <v>155</v>
      </c>
      <c r="C173" s="5">
        <v>763083.38</v>
      </c>
      <c r="D173" s="5">
        <v>648014.81000000006</v>
      </c>
    </row>
    <row r="174" spans="1:4" x14ac:dyDescent="0.25">
      <c r="A174" s="6">
        <v>2706</v>
      </c>
      <c r="B174" s="7" t="s">
        <v>156</v>
      </c>
      <c r="C174" s="5">
        <v>51288.98</v>
      </c>
      <c r="D174" s="5">
        <v>45941.8</v>
      </c>
    </row>
    <row r="175" spans="1:4" x14ac:dyDescent="0.25">
      <c r="A175" s="6">
        <v>2707</v>
      </c>
      <c r="B175" s="7" t="s">
        <v>157</v>
      </c>
      <c r="C175" s="5">
        <v>815652.34</v>
      </c>
      <c r="D175" s="5">
        <v>767030.22</v>
      </c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>
        <v>42734.42</v>
      </c>
      <c r="D177" s="5">
        <v>40387.57</v>
      </c>
    </row>
    <row r="178" spans="1:4" x14ac:dyDescent="0.25">
      <c r="A178" s="6">
        <v>2710</v>
      </c>
      <c r="B178" s="7" t="s">
        <v>160</v>
      </c>
      <c r="C178" s="5">
        <v>897041.34</v>
      </c>
      <c r="D178" s="5">
        <v>98511.45</v>
      </c>
    </row>
    <row r="179" spans="1:4" x14ac:dyDescent="0.25">
      <c r="A179" s="6">
        <v>2711</v>
      </c>
      <c r="B179" s="7" t="s">
        <v>161</v>
      </c>
      <c r="C179" s="5">
        <v>11723.48</v>
      </c>
      <c r="D179" s="5">
        <v>6099.64</v>
      </c>
    </row>
    <row r="180" spans="1:4" x14ac:dyDescent="0.25">
      <c r="A180" s="6">
        <v>2712</v>
      </c>
      <c r="B180" s="7" t="s">
        <v>162</v>
      </c>
      <c r="C180" s="5"/>
      <c r="D180" s="5"/>
    </row>
    <row r="181" spans="1:4" x14ac:dyDescent="0.25">
      <c r="A181" s="6">
        <v>2713</v>
      </c>
      <c r="B181" s="7" t="s">
        <v>163</v>
      </c>
      <c r="C181" s="5">
        <v>430524.61</v>
      </c>
      <c r="D181" s="5">
        <v>126045.34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>
        <v>2030884.27</v>
      </c>
      <c r="D183" s="5">
        <v>1945707.39</v>
      </c>
    </row>
    <row r="184" spans="1:4" x14ac:dyDescent="0.25">
      <c r="A184" s="6">
        <v>2716</v>
      </c>
      <c r="B184" s="7" t="s">
        <v>166</v>
      </c>
      <c r="C184" s="5">
        <v>4931915.3</v>
      </c>
      <c r="D184" s="5">
        <v>6314816.6900000004</v>
      </c>
    </row>
    <row r="185" spans="1:4" x14ac:dyDescent="0.25">
      <c r="A185" s="6">
        <v>2717</v>
      </c>
      <c r="B185" s="7" t="s">
        <v>167</v>
      </c>
      <c r="C185" s="5"/>
      <c r="D185" s="5"/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/>
      <c r="D187" s="5"/>
    </row>
    <row r="188" spans="1:4" x14ac:dyDescent="0.25">
      <c r="A188" s="16">
        <v>2720</v>
      </c>
      <c r="B188" s="17" t="s">
        <v>170</v>
      </c>
      <c r="C188" s="5"/>
      <c r="D188" s="5"/>
    </row>
    <row r="189" spans="1:4" x14ac:dyDescent="0.25">
      <c r="A189" s="16">
        <v>2721</v>
      </c>
      <c r="B189" s="17" t="s">
        <v>171</v>
      </c>
      <c r="C189" s="5"/>
      <c r="D189" s="5"/>
    </row>
    <row r="190" spans="1:4" x14ac:dyDescent="0.25">
      <c r="A190" s="16">
        <v>2722</v>
      </c>
      <c r="B190" s="17" t="s">
        <v>172</v>
      </c>
      <c r="C190" s="5">
        <v>7731.12</v>
      </c>
      <c r="D190" s="5">
        <v>7221.41</v>
      </c>
    </row>
    <row r="191" spans="1:4" ht="15.75" thickBot="1" x14ac:dyDescent="0.3">
      <c r="A191" s="16">
        <v>2730</v>
      </c>
      <c r="B191" s="17" t="s">
        <v>173</v>
      </c>
      <c r="C191" s="5">
        <v>19622836.559999999</v>
      </c>
      <c r="D191" s="5">
        <v>28287928.329999998</v>
      </c>
    </row>
    <row r="192" spans="1:4" ht="15.75" thickBot="1" x14ac:dyDescent="0.3">
      <c r="A192" s="9" t="s">
        <v>18</v>
      </c>
      <c r="B192" s="10"/>
      <c r="C192" s="72">
        <f>SUM(C169:C191)</f>
        <v>40966222.620000005</v>
      </c>
      <c r="D192" s="72">
        <f>SUM(D169:D191)</f>
        <v>54073330.600000001</v>
      </c>
    </row>
    <row r="193" spans="1:4" x14ac:dyDescent="0.25">
      <c r="A193" s="12">
        <v>28</v>
      </c>
      <c r="B193" s="13" t="s">
        <v>174</v>
      </c>
      <c r="C193" s="70"/>
      <c r="D193" s="70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>
        <v>1627589.7</v>
      </c>
      <c r="D195" s="5">
        <v>1216972.1000000001</v>
      </c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9">
        <f>SUM(C194:C199)</f>
        <v>1627589.7</v>
      </c>
      <c r="D200" s="69">
        <f>SUM(D194:D199)</f>
        <v>1216972.1000000001</v>
      </c>
    </row>
    <row r="201" spans="1:4" x14ac:dyDescent="0.25">
      <c r="A201" s="12">
        <v>29</v>
      </c>
      <c r="B201" s="13" t="s">
        <v>180</v>
      </c>
      <c r="C201" s="70"/>
      <c r="D201" s="70"/>
    </row>
    <row r="202" spans="1:4" x14ac:dyDescent="0.25">
      <c r="A202" s="6">
        <v>2901</v>
      </c>
      <c r="B202" s="7" t="s">
        <v>181</v>
      </c>
      <c r="C202" s="5">
        <v>24039681.969999999</v>
      </c>
      <c r="D202" s="5">
        <v>30921646.039999999</v>
      </c>
    </row>
    <row r="203" spans="1:4" x14ac:dyDescent="0.25">
      <c r="A203" s="6">
        <v>2902</v>
      </c>
      <c r="B203" s="7" t="s">
        <v>182</v>
      </c>
      <c r="C203" s="5">
        <v>1813518.85</v>
      </c>
      <c r="D203" s="5">
        <v>11333977.859999999</v>
      </c>
    </row>
    <row r="204" spans="1:4" x14ac:dyDescent="0.25">
      <c r="A204" s="6">
        <v>2903</v>
      </c>
      <c r="B204" s="7" t="s">
        <v>183</v>
      </c>
      <c r="C204" s="67">
        <v>1581850.57</v>
      </c>
      <c r="D204" s="5">
        <v>563685.93000000005</v>
      </c>
    </row>
    <row r="205" spans="1:4" x14ac:dyDescent="0.25">
      <c r="A205" s="6">
        <v>2904</v>
      </c>
      <c r="B205" s="7" t="s">
        <v>184</v>
      </c>
      <c r="C205" s="5">
        <v>1988955.56</v>
      </c>
      <c r="D205" s="5">
        <v>2543325.4</v>
      </c>
    </row>
    <row r="206" spans="1:4" ht="15.75" thickBot="1" x14ac:dyDescent="0.3">
      <c r="A206" s="16">
        <v>2910</v>
      </c>
      <c r="B206" s="17" t="s">
        <v>38</v>
      </c>
      <c r="C206" s="5"/>
      <c r="D206" s="5"/>
    </row>
    <row r="207" spans="1:4" ht="15.75" thickBot="1" x14ac:dyDescent="0.3">
      <c r="A207" s="9" t="s">
        <v>18</v>
      </c>
      <c r="B207" s="10"/>
      <c r="C207" s="69">
        <f>SUM(C202:C206)</f>
        <v>29424006.949999999</v>
      </c>
      <c r="D207" s="69">
        <f>SUM(D202:D206)</f>
        <v>45362635.229999997</v>
      </c>
    </row>
    <row r="208" spans="1:4" ht="15.75" thickBot="1" x14ac:dyDescent="0.3">
      <c r="A208" s="25"/>
      <c r="B208" s="20"/>
      <c r="C208" s="74"/>
      <c r="D208" s="74"/>
    </row>
    <row r="209" spans="1:4" ht="15.75" thickBot="1" x14ac:dyDescent="0.3">
      <c r="A209" s="27" t="s">
        <v>185</v>
      </c>
      <c r="B209" s="28"/>
      <c r="C209" s="75">
        <f>C105+C123+C141+C149+C157+C167+C192+C200+C207</f>
        <v>479304963.30999994</v>
      </c>
      <c r="D209" s="75">
        <f>D105+D123+D141+D149+D157+D167+D192+D200+D207</f>
        <v>462882467.69000006</v>
      </c>
    </row>
    <row r="210" spans="1:4" x14ac:dyDescent="0.25">
      <c r="A210" s="30"/>
      <c r="B210" s="31"/>
      <c r="C210" s="78"/>
      <c r="D210" s="78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667501500</v>
      </c>
      <c r="D213" s="5">
        <v>667501500</v>
      </c>
    </row>
    <row r="214" spans="1:4" x14ac:dyDescent="0.25">
      <c r="A214" s="6">
        <v>3102</v>
      </c>
      <c r="B214" s="7" t="s">
        <v>189</v>
      </c>
      <c r="C214" s="5"/>
      <c r="D214" s="5"/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69">
        <f>SUM(C213:C215)</f>
        <v>667501500</v>
      </c>
      <c r="D216" s="69">
        <f>SUM(D213:D215)</f>
        <v>667501500</v>
      </c>
    </row>
    <row r="217" spans="1:4" x14ac:dyDescent="0.25">
      <c r="A217" s="12">
        <v>32</v>
      </c>
      <c r="B217" s="13" t="s">
        <v>191</v>
      </c>
      <c r="C217" s="70"/>
      <c r="D217" s="70"/>
    </row>
    <row r="218" spans="1:4" ht="15.75" thickBot="1" x14ac:dyDescent="0.3">
      <c r="A218" s="16">
        <v>3201</v>
      </c>
      <c r="B218" s="17" t="s">
        <v>192</v>
      </c>
      <c r="C218" s="71"/>
      <c r="D218" s="71"/>
    </row>
    <row r="219" spans="1:4" ht="15.75" thickBot="1" x14ac:dyDescent="0.3">
      <c r="A219" s="9" t="s">
        <v>18</v>
      </c>
      <c r="B219" s="10"/>
      <c r="C219" s="69">
        <f>SUM(C218)</f>
        <v>0</v>
      </c>
      <c r="D219" s="69">
        <f>SUM(D218)</f>
        <v>0</v>
      </c>
    </row>
    <row r="220" spans="1:4" x14ac:dyDescent="0.25">
      <c r="A220" s="12">
        <v>33</v>
      </c>
      <c r="B220" s="13" t="s">
        <v>193</v>
      </c>
      <c r="C220" s="70"/>
      <c r="D220" s="70"/>
    </row>
    <row r="221" spans="1:4" x14ac:dyDescent="0.25">
      <c r="A221" s="6">
        <v>3301</v>
      </c>
      <c r="B221" s="7" t="s">
        <v>194</v>
      </c>
      <c r="C221" s="5">
        <v>4962025.76</v>
      </c>
      <c r="D221" s="5">
        <v>4962025.76</v>
      </c>
    </row>
    <row r="222" spans="1:4" x14ac:dyDescent="0.25">
      <c r="A222" s="6">
        <v>3302</v>
      </c>
      <c r="B222" s="7" t="s">
        <v>195</v>
      </c>
      <c r="C222" s="5"/>
      <c r="D222" s="5"/>
    </row>
    <row r="223" spans="1:4" x14ac:dyDescent="0.25">
      <c r="A223" s="6">
        <v>3303</v>
      </c>
      <c r="B223" s="7" t="s">
        <v>196</v>
      </c>
      <c r="C223" s="5">
        <v>-559316802.84000003</v>
      </c>
      <c r="D223" s="5">
        <v>-523936651.31999999</v>
      </c>
    </row>
    <row r="224" spans="1:4" ht="15.75" thickBot="1" x14ac:dyDescent="0.3">
      <c r="A224" s="6">
        <v>3304</v>
      </c>
      <c r="B224" s="7" t="s">
        <v>197</v>
      </c>
      <c r="C224" s="5"/>
      <c r="D224" s="5"/>
    </row>
    <row r="225" spans="1:4" ht="15.75" thickBot="1" x14ac:dyDescent="0.3">
      <c r="A225" s="9" t="s">
        <v>18</v>
      </c>
      <c r="B225" s="10"/>
      <c r="C225" s="69">
        <f>SUM(C221:C224)</f>
        <v>-554354777.08000004</v>
      </c>
      <c r="D225" s="69">
        <f>SUM(D221:D224)</f>
        <v>-518974625.56</v>
      </c>
    </row>
    <row r="226" spans="1:4" ht="15.75" thickBot="1" x14ac:dyDescent="0.3">
      <c r="A226" s="25"/>
      <c r="B226" s="20"/>
      <c r="C226" s="74"/>
      <c r="D226" s="74"/>
    </row>
    <row r="227" spans="1:4" ht="15.75" thickBot="1" x14ac:dyDescent="0.3">
      <c r="A227" s="27" t="s">
        <v>198</v>
      </c>
      <c r="B227" s="28"/>
      <c r="C227" s="75">
        <f>C216+C219+C225</f>
        <v>113146722.91999996</v>
      </c>
      <c r="D227" s="75">
        <f>D216+D219+D225</f>
        <v>148526874.44</v>
      </c>
    </row>
    <row r="228" spans="1:4" ht="15.75" thickBot="1" x14ac:dyDescent="0.3">
      <c r="A228" s="25"/>
      <c r="B228" s="20"/>
      <c r="C228" s="74"/>
      <c r="D228" s="74"/>
    </row>
    <row r="229" spans="1:4" ht="15.75" thickBot="1" x14ac:dyDescent="0.3">
      <c r="A229" s="27" t="s">
        <v>199</v>
      </c>
      <c r="B229" s="28"/>
      <c r="C229" s="75">
        <f>C209+C227</f>
        <v>592451686.2299999</v>
      </c>
      <c r="D229" s="75">
        <f>D209+D227</f>
        <v>611409342.13000011</v>
      </c>
    </row>
    <row r="230" spans="1:4" x14ac:dyDescent="0.25">
      <c r="A230" s="30"/>
      <c r="B230" s="31"/>
      <c r="C230" s="78"/>
      <c r="D230" s="78"/>
    </row>
    <row r="231" spans="1:4" x14ac:dyDescent="0.25">
      <c r="A231" s="12">
        <v>4</v>
      </c>
      <c r="B231" s="13" t="s">
        <v>200</v>
      </c>
      <c r="C231" s="70"/>
      <c r="D231" s="70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>
        <v>394151.57</v>
      </c>
      <c r="D234" s="5">
        <v>141480.81</v>
      </c>
    </row>
    <row r="235" spans="1:4" x14ac:dyDescent="0.25">
      <c r="A235" s="6">
        <v>410102</v>
      </c>
      <c r="B235" s="7" t="s">
        <v>204</v>
      </c>
      <c r="C235" s="5">
        <v>879766.11</v>
      </c>
      <c r="D235" s="5">
        <v>838359.92</v>
      </c>
    </row>
    <row r="236" spans="1:4" x14ac:dyDescent="0.25">
      <c r="A236" s="6">
        <v>410103</v>
      </c>
      <c r="B236" s="7" t="s">
        <v>87</v>
      </c>
      <c r="C236" s="5">
        <v>22748717.309999999</v>
      </c>
      <c r="D236" s="5">
        <v>11317558.640000001</v>
      </c>
    </row>
    <row r="237" spans="1:4" x14ac:dyDescent="0.25">
      <c r="A237" s="6">
        <v>410104</v>
      </c>
      <c r="B237" s="7" t="s">
        <v>205</v>
      </c>
      <c r="C237" s="5">
        <v>10605654.09</v>
      </c>
      <c r="D237" s="5">
        <v>8819814.9900000002</v>
      </c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>
        <v>41010601</v>
      </c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>
        <v>41010603</v>
      </c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/>
      <c r="D243" s="5"/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72">
        <f>SUM(C234:C244)</f>
        <v>34628289.079999998</v>
      </c>
      <c r="D245" s="72">
        <f>SUM(D234:D244)</f>
        <v>21117214.359999999</v>
      </c>
    </row>
    <row r="246" spans="1:4" x14ac:dyDescent="0.25">
      <c r="A246" s="12">
        <v>4102</v>
      </c>
      <c r="B246" s="13" t="s">
        <v>211</v>
      </c>
      <c r="C246" s="70"/>
      <c r="D246" s="70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/>
      <c r="D248" s="5"/>
    </row>
    <row r="249" spans="1:4" x14ac:dyDescent="0.25">
      <c r="A249" s="6">
        <v>410203</v>
      </c>
      <c r="B249" s="7" t="s">
        <v>88</v>
      </c>
      <c r="C249" s="5"/>
      <c r="D249" s="5"/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>
        <v>41020501</v>
      </c>
      <c r="B252" s="7" t="s">
        <v>207</v>
      </c>
      <c r="C252" s="5"/>
      <c r="D252" s="5"/>
    </row>
    <row r="253" spans="1:4" x14ac:dyDescent="0.25">
      <c r="A253" s="6">
        <v>41020502</v>
      </c>
      <c r="B253" s="7" t="s">
        <v>212</v>
      </c>
      <c r="C253" s="5"/>
      <c r="D253" s="5"/>
    </row>
    <row r="254" spans="1:4" x14ac:dyDescent="0.25">
      <c r="A254" s="6">
        <v>41020503</v>
      </c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7"/>
      <c r="D256" s="77"/>
    </row>
    <row r="257" spans="1:4" ht="15.75" thickBot="1" x14ac:dyDescent="0.3">
      <c r="A257" s="9" t="s">
        <v>18</v>
      </c>
      <c r="B257" s="10"/>
      <c r="C257" s="69">
        <f>SUM(C247:C256)</f>
        <v>0</v>
      </c>
      <c r="D257" s="69">
        <f>SUM(D247:D256)</f>
        <v>0</v>
      </c>
    </row>
    <row r="258" spans="1:4" x14ac:dyDescent="0.25">
      <c r="A258" s="12">
        <v>4103</v>
      </c>
      <c r="B258" s="13" t="s">
        <v>213</v>
      </c>
      <c r="C258" s="70"/>
      <c r="D258" s="70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>
        <v>41030501</v>
      </c>
      <c r="B264" s="7" t="s">
        <v>207</v>
      </c>
      <c r="C264" s="5"/>
      <c r="D264" s="5"/>
    </row>
    <row r="265" spans="1:4" x14ac:dyDescent="0.25">
      <c r="A265" s="6">
        <v>41030502</v>
      </c>
      <c r="B265" s="7" t="s">
        <v>208</v>
      </c>
      <c r="C265" s="5"/>
      <c r="D265" s="5"/>
    </row>
    <row r="266" spans="1:4" x14ac:dyDescent="0.25">
      <c r="A266" s="6">
        <v>41030503</v>
      </c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7"/>
      <c r="D268" s="77"/>
    </row>
    <row r="269" spans="1:4" ht="15.75" thickBot="1" x14ac:dyDescent="0.3">
      <c r="A269" s="9" t="s">
        <v>18</v>
      </c>
      <c r="B269" s="10"/>
      <c r="C269" s="69">
        <f>SUM(C259:C268)</f>
        <v>0</v>
      </c>
      <c r="D269" s="69">
        <f>SUM(D259:D268)</f>
        <v>0</v>
      </c>
    </row>
    <row r="270" spans="1:4" x14ac:dyDescent="0.25">
      <c r="A270" s="12">
        <v>4104</v>
      </c>
      <c r="B270" s="13" t="s">
        <v>214</v>
      </c>
      <c r="C270" s="70"/>
      <c r="D270" s="70"/>
    </row>
    <row r="271" spans="1:4" x14ac:dyDescent="0.25">
      <c r="A271" s="6">
        <v>410401</v>
      </c>
      <c r="B271" s="7" t="s">
        <v>86</v>
      </c>
      <c r="C271" s="5">
        <v>69062.509999999995</v>
      </c>
      <c r="D271" s="5">
        <v>0</v>
      </c>
    </row>
    <row r="272" spans="1:4" x14ac:dyDescent="0.25">
      <c r="A272" s="6">
        <v>410402</v>
      </c>
      <c r="B272" s="7" t="s">
        <v>87</v>
      </c>
      <c r="C272" s="5">
        <v>130150.95</v>
      </c>
      <c r="D272" s="5">
        <v>0</v>
      </c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>
        <v>41040501</v>
      </c>
      <c r="B276" s="7" t="s">
        <v>207</v>
      </c>
      <c r="C276" s="5"/>
      <c r="D276" s="5"/>
    </row>
    <row r="277" spans="1:4" x14ac:dyDescent="0.25">
      <c r="A277" s="6">
        <v>41040502</v>
      </c>
      <c r="B277" s="7" t="s">
        <v>208</v>
      </c>
      <c r="C277" s="5"/>
      <c r="D277" s="5"/>
    </row>
    <row r="278" spans="1:4" x14ac:dyDescent="0.25">
      <c r="A278" s="6">
        <v>41040503</v>
      </c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7"/>
      <c r="D280" s="77"/>
    </row>
    <row r="281" spans="1:4" ht="15.75" thickBot="1" x14ac:dyDescent="0.3">
      <c r="A281" s="9" t="s">
        <v>18</v>
      </c>
      <c r="B281" s="10"/>
      <c r="C281" s="69">
        <f>SUM(C271:C280)</f>
        <v>199213.46</v>
      </c>
      <c r="D281" s="69">
        <f>SUM(D271:D280)</f>
        <v>0</v>
      </c>
    </row>
    <row r="282" spans="1:4" x14ac:dyDescent="0.25">
      <c r="A282" s="12">
        <v>4105</v>
      </c>
      <c r="B282" s="13" t="s">
        <v>216</v>
      </c>
      <c r="C282" s="70"/>
      <c r="D282" s="70"/>
    </row>
    <row r="283" spans="1:4" x14ac:dyDescent="0.25">
      <c r="A283" s="6">
        <v>410501</v>
      </c>
      <c r="B283" s="7" t="s">
        <v>87</v>
      </c>
      <c r="C283" s="5"/>
      <c r="D283" s="5"/>
    </row>
    <row r="284" spans="1:4" x14ac:dyDescent="0.25">
      <c r="A284" s="6">
        <v>410502</v>
      </c>
      <c r="B284" s="7" t="s">
        <v>88</v>
      </c>
      <c r="C284" s="5"/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>
        <v>41050401</v>
      </c>
      <c r="B287" s="7" t="s">
        <v>207</v>
      </c>
      <c r="C287" s="5"/>
      <c r="D287" s="5"/>
    </row>
    <row r="288" spans="1:4" x14ac:dyDescent="0.25">
      <c r="A288" s="6">
        <v>41050402</v>
      </c>
      <c r="B288" s="7" t="s">
        <v>208</v>
      </c>
      <c r="C288" s="5"/>
      <c r="D288" s="5"/>
    </row>
    <row r="289" spans="1:4" x14ac:dyDescent="0.25">
      <c r="A289" s="6">
        <v>41050403</v>
      </c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/>
    </row>
    <row r="291" spans="1:4" ht="15.75" thickBot="1" x14ac:dyDescent="0.3">
      <c r="A291" s="19">
        <v>410506</v>
      </c>
      <c r="B291" s="20" t="s">
        <v>210</v>
      </c>
      <c r="C291" s="77"/>
      <c r="D291" s="77"/>
    </row>
    <row r="292" spans="1:4" ht="15.75" thickBot="1" x14ac:dyDescent="0.3">
      <c r="A292" s="9" t="s">
        <v>18</v>
      </c>
      <c r="B292" s="10"/>
      <c r="C292" s="69">
        <f>SUM(C283:C291)</f>
        <v>0</v>
      </c>
      <c r="D292" s="69">
        <f>SUM(D283:D291)</f>
        <v>0</v>
      </c>
    </row>
    <row r="293" spans="1:4" x14ac:dyDescent="0.25">
      <c r="A293" s="12">
        <v>4106</v>
      </c>
      <c r="B293" s="13" t="s">
        <v>217</v>
      </c>
      <c r="C293" s="70"/>
      <c r="D293" s="70"/>
    </row>
    <row r="294" spans="1:4" x14ac:dyDescent="0.25">
      <c r="A294" s="6">
        <v>410601</v>
      </c>
      <c r="B294" s="7" t="s">
        <v>87</v>
      </c>
      <c r="C294" s="5">
        <v>739964.05</v>
      </c>
      <c r="D294" s="5">
        <v>320905.95</v>
      </c>
    </row>
    <row r="295" spans="1:4" x14ac:dyDescent="0.25">
      <c r="A295" s="6">
        <v>410602</v>
      </c>
      <c r="B295" s="7" t="s">
        <v>88</v>
      </c>
      <c r="C295" s="5">
        <v>1673721.73</v>
      </c>
      <c r="D295" s="5">
        <v>1504190.94</v>
      </c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>
        <v>41060401</v>
      </c>
      <c r="B298" s="7" t="s">
        <v>207</v>
      </c>
      <c r="C298" s="5"/>
      <c r="D298" s="5"/>
    </row>
    <row r="299" spans="1:4" x14ac:dyDescent="0.25">
      <c r="A299" s="6">
        <v>41060402</v>
      </c>
      <c r="B299" s="7" t="s">
        <v>208</v>
      </c>
      <c r="C299" s="5"/>
      <c r="D299" s="5"/>
    </row>
    <row r="300" spans="1:4" x14ac:dyDescent="0.25">
      <c r="A300" s="6">
        <v>41060403</v>
      </c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/>
      <c r="D301" s="5"/>
    </row>
    <row r="302" spans="1:4" ht="15.75" thickBot="1" x14ac:dyDescent="0.3">
      <c r="A302" s="19">
        <v>410606</v>
      </c>
      <c r="B302" s="20" t="s">
        <v>210</v>
      </c>
      <c r="C302" s="5">
        <v>18202.919999999998</v>
      </c>
      <c r="D302" s="5">
        <v>15513.8</v>
      </c>
    </row>
    <row r="303" spans="1:4" ht="15.75" thickBot="1" x14ac:dyDescent="0.3">
      <c r="A303" s="9" t="s">
        <v>18</v>
      </c>
      <c r="B303" s="10"/>
      <c r="C303" s="69">
        <f>SUM(C294:C302)</f>
        <v>2431888.7000000002</v>
      </c>
      <c r="D303" s="69">
        <f>SUM(D294:D302)</f>
        <v>1840610.69</v>
      </c>
    </row>
    <row r="304" spans="1:4" x14ac:dyDescent="0.25">
      <c r="A304" s="12">
        <v>4107</v>
      </c>
      <c r="B304" s="13" t="s">
        <v>218</v>
      </c>
      <c r="C304" s="70"/>
      <c r="D304" s="70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>
        <v>218913.01</v>
      </c>
      <c r="D306" s="5">
        <v>29999.58</v>
      </c>
    </row>
    <row r="307" spans="1:4" x14ac:dyDescent="0.25">
      <c r="A307" s="6">
        <v>410703</v>
      </c>
      <c r="B307" s="7" t="s">
        <v>221</v>
      </c>
      <c r="C307" s="5"/>
      <c r="D307" s="5"/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/>
      <c r="D309" s="5"/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>
        <v>41070801</v>
      </c>
      <c r="B313" s="7" t="s">
        <v>226</v>
      </c>
      <c r="C313" s="5"/>
      <c r="D313" s="5"/>
    </row>
    <row r="314" spans="1:4" x14ac:dyDescent="0.25">
      <c r="A314" s="6">
        <v>41070802</v>
      </c>
      <c r="B314" s="7" t="s">
        <v>208</v>
      </c>
      <c r="C314" s="5"/>
      <c r="D314" s="5"/>
    </row>
    <row r="315" spans="1:4" x14ac:dyDescent="0.25">
      <c r="A315" s="6">
        <v>41070803</v>
      </c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7"/>
      <c r="D316" s="77"/>
    </row>
    <row r="317" spans="1:4" ht="15.75" thickBot="1" x14ac:dyDescent="0.3">
      <c r="A317" s="9" t="s">
        <v>18</v>
      </c>
      <c r="B317" s="10"/>
      <c r="C317" s="69">
        <f>SUM(C305:C316)</f>
        <v>218913.01</v>
      </c>
      <c r="D317" s="69">
        <f>SUM(D305:D316)</f>
        <v>29999.58</v>
      </c>
    </row>
    <row r="318" spans="1:4" x14ac:dyDescent="0.25">
      <c r="A318" s="12">
        <v>4108</v>
      </c>
      <c r="B318" s="13" t="s">
        <v>228</v>
      </c>
      <c r="C318" s="70"/>
      <c r="D318" s="70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>
        <v>41080801</v>
      </c>
      <c r="B327" s="7" t="s">
        <v>207</v>
      </c>
      <c r="C327" s="5"/>
      <c r="D327" s="5"/>
    </row>
    <row r="328" spans="1:4" x14ac:dyDescent="0.25">
      <c r="A328" s="6">
        <v>41080802</v>
      </c>
      <c r="B328" s="7" t="s">
        <v>208</v>
      </c>
      <c r="C328" s="5"/>
      <c r="D328" s="5"/>
    </row>
    <row r="329" spans="1:4" x14ac:dyDescent="0.25">
      <c r="A329" s="6">
        <v>41080803</v>
      </c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7"/>
      <c r="D330" s="77"/>
    </row>
    <row r="331" spans="1:4" ht="15.75" thickBot="1" x14ac:dyDescent="0.3">
      <c r="A331" s="9" t="s">
        <v>18</v>
      </c>
      <c r="B331" s="10"/>
      <c r="C331" s="69">
        <f>SUM(C319:C330)</f>
        <v>0</v>
      </c>
      <c r="D331" s="69">
        <f>SUM(D319:D330)</f>
        <v>0</v>
      </c>
    </row>
    <row r="332" spans="1:4" x14ac:dyDescent="0.25">
      <c r="A332" s="12">
        <v>4109</v>
      </c>
      <c r="B332" s="13" t="s">
        <v>233</v>
      </c>
      <c r="C332" s="70"/>
      <c r="D332" s="70"/>
    </row>
    <row r="333" spans="1:4" x14ac:dyDescent="0.25">
      <c r="A333" s="6">
        <v>410901</v>
      </c>
      <c r="B333" s="7" t="s">
        <v>86</v>
      </c>
      <c r="C333" s="5">
        <v>375239.69</v>
      </c>
      <c r="D333" s="5">
        <v>436856.16</v>
      </c>
    </row>
    <row r="334" spans="1:4" x14ac:dyDescent="0.25">
      <c r="A334" s="6">
        <v>410902</v>
      </c>
      <c r="B334" s="7" t="s">
        <v>87</v>
      </c>
      <c r="C334" s="5">
        <v>2162169.98</v>
      </c>
      <c r="D334" s="5">
        <v>1601816.58</v>
      </c>
    </row>
    <row r="335" spans="1:4" x14ac:dyDescent="0.25">
      <c r="A335" s="6">
        <v>410903</v>
      </c>
      <c r="B335" s="7" t="s">
        <v>88</v>
      </c>
      <c r="C335" s="5">
        <v>3510677.59</v>
      </c>
      <c r="D335" s="5">
        <v>2165938.4</v>
      </c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>
        <v>41090501</v>
      </c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>
        <v>41090503</v>
      </c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/>
      <c r="D342" s="5"/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69">
        <f>SUM(C333:C343)</f>
        <v>6048087.2599999998</v>
      </c>
      <c r="D344" s="69">
        <f>SUM(D333:D343)</f>
        <v>4204611.1399999997</v>
      </c>
    </row>
    <row r="345" spans="1:4" x14ac:dyDescent="0.25">
      <c r="A345" s="12">
        <v>4110</v>
      </c>
      <c r="B345" s="13" t="s">
        <v>235</v>
      </c>
      <c r="C345" s="70"/>
      <c r="D345" s="70"/>
    </row>
    <row r="346" spans="1:4" x14ac:dyDescent="0.25">
      <c r="A346" s="6">
        <v>411001</v>
      </c>
      <c r="B346" s="7" t="s">
        <v>86</v>
      </c>
      <c r="C346" s="5">
        <v>188473.47</v>
      </c>
      <c r="D346" s="5">
        <v>166304.59</v>
      </c>
    </row>
    <row r="347" spans="1:4" x14ac:dyDescent="0.25">
      <c r="A347" s="6">
        <v>411002</v>
      </c>
      <c r="B347" s="7" t="s">
        <v>87</v>
      </c>
      <c r="C347" s="5">
        <v>17204.79</v>
      </c>
      <c r="D347" s="5">
        <v>33822.769999999997</v>
      </c>
    </row>
    <row r="348" spans="1:4" x14ac:dyDescent="0.25">
      <c r="A348" s="6">
        <v>411003</v>
      </c>
      <c r="B348" s="7" t="s">
        <v>88</v>
      </c>
      <c r="C348" s="5">
        <v>839.2</v>
      </c>
      <c r="D348" s="5">
        <v>23141.19</v>
      </c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>
        <v>41100501</v>
      </c>
      <c r="B351" s="7" t="s">
        <v>226</v>
      </c>
      <c r="C351" s="5"/>
      <c r="D351" s="5"/>
    </row>
    <row r="352" spans="1:4" x14ac:dyDescent="0.25">
      <c r="A352" s="6">
        <v>41100502</v>
      </c>
      <c r="B352" s="7" t="s">
        <v>208</v>
      </c>
      <c r="C352" s="5"/>
      <c r="D352" s="5"/>
    </row>
    <row r="353" spans="1:4" x14ac:dyDescent="0.25">
      <c r="A353" s="6">
        <v>41100503</v>
      </c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/>
      <c r="D354" s="5"/>
    </row>
    <row r="355" spans="1:4" ht="15.75" thickBot="1" x14ac:dyDescent="0.3">
      <c r="A355" s="19">
        <v>411007</v>
      </c>
      <c r="B355" s="20" t="s">
        <v>92</v>
      </c>
      <c r="C355" s="77"/>
      <c r="D355" s="77"/>
    </row>
    <row r="356" spans="1:4" ht="15.75" thickBot="1" x14ac:dyDescent="0.3">
      <c r="A356" s="9" t="s">
        <v>18</v>
      </c>
      <c r="B356" s="10"/>
      <c r="C356" s="69">
        <f>SUM(C346:C355)</f>
        <v>206517.46000000002</v>
      </c>
      <c r="D356" s="69">
        <f>SUM(D346:D355)</f>
        <v>223268.55</v>
      </c>
    </row>
    <row r="357" spans="1:4" x14ac:dyDescent="0.25">
      <c r="A357" s="12">
        <v>4111</v>
      </c>
      <c r="B357" s="13" t="s">
        <v>236</v>
      </c>
      <c r="C357" s="70"/>
      <c r="D357" s="70"/>
    </row>
    <row r="358" spans="1:4" x14ac:dyDescent="0.25">
      <c r="A358" s="6">
        <v>411101</v>
      </c>
      <c r="B358" s="7" t="s">
        <v>237</v>
      </c>
      <c r="C358" s="5"/>
      <c r="D358" s="5"/>
    </row>
    <row r="359" spans="1:4" x14ac:dyDescent="0.25">
      <c r="A359" s="6">
        <v>411102</v>
      </c>
      <c r="B359" s="7" t="s">
        <v>238</v>
      </c>
      <c r="C359" s="5">
        <v>300000.02</v>
      </c>
      <c r="D359" s="5">
        <v>5075000.0199999996</v>
      </c>
    </row>
    <row r="360" spans="1:4" x14ac:dyDescent="0.25">
      <c r="A360" s="6">
        <v>411103</v>
      </c>
      <c r="B360" s="7" t="s">
        <v>239</v>
      </c>
      <c r="C360" s="5">
        <v>165596.41</v>
      </c>
      <c r="D360" s="5">
        <v>92742.09</v>
      </c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/>
      <c r="D362" s="5"/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>
        <v>41110801</v>
      </c>
      <c r="B366" s="7" t="s">
        <v>207</v>
      </c>
      <c r="C366" s="5"/>
      <c r="D366" s="5"/>
    </row>
    <row r="367" spans="1:4" x14ac:dyDescent="0.25">
      <c r="A367" s="6">
        <v>41110802</v>
      </c>
      <c r="B367" s="7" t="s">
        <v>208</v>
      </c>
      <c r="C367" s="5"/>
      <c r="D367" s="5"/>
    </row>
    <row r="368" spans="1:4" x14ac:dyDescent="0.25">
      <c r="A368" s="6">
        <v>41110803</v>
      </c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7"/>
      <c r="D371" s="77"/>
    </row>
    <row r="372" spans="1:4" ht="15.75" thickBot="1" x14ac:dyDescent="0.3">
      <c r="A372" s="9" t="s">
        <v>18</v>
      </c>
      <c r="B372" s="10"/>
      <c r="C372" s="69">
        <f>SUM(C358:C371)</f>
        <v>465596.43000000005</v>
      </c>
      <c r="D372" s="69">
        <f>SUM(D358:D371)</f>
        <v>5167742.1099999994</v>
      </c>
    </row>
    <row r="373" spans="1:4" x14ac:dyDescent="0.25">
      <c r="A373" s="12">
        <v>4112</v>
      </c>
      <c r="B373" s="13" t="s">
        <v>244</v>
      </c>
      <c r="C373" s="70"/>
      <c r="D373" s="70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/>
      <c r="D375" s="5"/>
    </row>
    <row r="376" spans="1:4" x14ac:dyDescent="0.25">
      <c r="A376" s="6">
        <v>411203</v>
      </c>
      <c r="B376" s="7" t="s">
        <v>245</v>
      </c>
      <c r="C376" s="5"/>
      <c r="D376" s="5"/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>
        <v>41120801</v>
      </c>
      <c r="B382" s="7" t="s">
        <v>207</v>
      </c>
      <c r="C382" s="5"/>
      <c r="D382" s="5"/>
    </row>
    <row r="383" spans="1:4" x14ac:dyDescent="0.25">
      <c r="A383" s="6">
        <v>41120802</v>
      </c>
      <c r="B383" s="7" t="s">
        <v>208</v>
      </c>
      <c r="C383" s="5"/>
      <c r="D383" s="5"/>
    </row>
    <row r="384" spans="1:4" x14ac:dyDescent="0.25">
      <c r="A384" s="6">
        <v>41120803</v>
      </c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7"/>
      <c r="D387" s="77"/>
    </row>
    <row r="388" spans="1:4" ht="15.75" thickBot="1" x14ac:dyDescent="0.3">
      <c r="A388" s="9" t="s">
        <v>18</v>
      </c>
      <c r="B388" s="10"/>
      <c r="C388" s="69">
        <f>SUM(C374:C387)</f>
        <v>0</v>
      </c>
      <c r="D388" s="69">
        <f>SUM(D374:D387)</f>
        <v>0</v>
      </c>
    </row>
    <row r="389" spans="1:4" x14ac:dyDescent="0.25">
      <c r="A389" s="12">
        <v>42</v>
      </c>
      <c r="B389" s="13" t="s">
        <v>248</v>
      </c>
      <c r="C389" s="70"/>
      <c r="D389" s="70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>
        <v>42010601</v>
      </c>
      <c r="B397" s="7" t="s">
        <v>207</v>
      </c>
      <c r="C397" s="5"/>
      <c r="D397" s="5"/>
    </row>
    <row r="398" spans="1:4" x14ac:dyDescent="0.25">
      <c r="A398" s="6">
        <v>42010602</v>
      </c>
      <c r="B398" s="7" t="s">
        <v>208</v>
      </c>
      <c r="C398" s="5"/>
      <c r="D398" s="5"/>
    </row>
    <row r="399" spans="1:4" x14ac:dyDescent="0.25">
      <c r="A399" s="6">
        <v>42010603</v>
      </c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7"/>
      <c r="D401" s="77"/>
    </row>
    <row r="402" spans="1:4" ht="15.75" thickBot="1" x14ac:dyDescent="0.3">
      <c r="A402" s="9" t="s">
        <v>18</v>
      </c>
      <c r="B402" s="10"/>
      <c r="C402" s="69">
        <f>SUM(C391:C401)</f>
        <v>0</v>
      </c>
      <c r="D402" s="69">
        <f>SUM(D391:D401)</f>
        <v>0</v>
      </c>
    </row>
    <row r="403" spans="1:4" x14ac:dyDescent="0.25">
      <c r="A403" s="12">
        <v>4202</v>
      </c>
      <c r="B403" s="13" t="s">
        <v>250</v>
      </c>
      <c r="C403" s="70"/>
      <c r="D403" s="70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>
        <v>42020601</v>
      </c>
      <c r="B410" s="7" t="s">
        <v>207</v>
      </c>
      <c r="C410" s="5"/>
      <c r="D410" s="5"/>
    </row>
    <row r="411" spans="1:4" x14ac:dyDescent="0.25">
      <c r="A411" s="6">
        <v>42020602</v>
      </c>
      <c r="B411" s="7" t="s">
        <v>208</v>
      </c>
      <c r="C411" s="5"/>
      <c r="D411" s="5"/>
    </row>
    <row r="412" spans="1:4" x14ac:dyDescent="0.25">
      <c r="A412" s="6">
        <v>42020603</v>
      </c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7"/>
      <c r="D414" s="77"/>
    </row>
    <row r="415" spans="1:4" ht="15.75" thickBot="1" x14ac:dyDescent="0.3">
      <c r="A415" s="9" t="s">
        <v>18</v>
      </c>
      <c r="B415" s="10"/>
      <c r="C415" s="69">
        <f>SUM(C404:C414)</f>
        <v>0</v>
      </c>
      <c r="D415" s="69">
        <f>SUM(D404:D414)</f>
        <v>0</v>
      </c>
    </row>
    <row r="416" spans="1:4" x14ac:dyDescent="0.25">
      <c r="A416" s="12">
        <v>4203</v>
      </c>
      <c r="B416" s="13" t="s">
        <v>251</v>
      </c>
      <c r="C416" s="70"/>
      <c r="D416" s="70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>
        <v>42030601</v>
      </c>
      <c r="B423" s="7" t="s">
        <v>207</v>
      </c>
      <c r="C423" s="5"/>
      <c r="D423" s="5"/>
    </row>
    <row r="424" spans="1:4" x14ac:dyDescent="0.25">
      <c r="A424" s="6">
        <v>42030602</v>
      </c>
      <c r="B424" s="7" t="s">
        <v>208</v>
      </c>
      <c r="C424" s="5"/>
      <c r="D424" s="5"/>
    </row>
    <row r="425" spans="1:4" x14ac:dyDescent="0.25">
      <c r="A425" s="6">
        <v>42030603</v>
      </c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7"/>
      <c r="D427" s="77"/>
    </row>
    <row r="428" spans="1:4" ht="15.75" thickBot="1" x14ac:dyDescent="0.3">
      <c r="A428" s="9" t="s">
        <v>18</v>
      </c>
      <c r="B428" s="10"/>
      <c r="C428" s="69">
        <f>SUM(C417:C427)</f>
        <v>0</v>
      </c>
      <c r="D428" s="69">
        <f>SUM(D417:D427)</f>
        <v>0</v>
      </c>
    </row>
    <row r="429" spans="1:4" x14ac:dyDescent="0.25">
      <c r="A429" s="12">
        <v>4204</v>
      </c>
      <c r="B429" s="13" t="s">
        <v>252</v>
      </c>
      <c r="C429" s="70"/>
      <c r="D429" s="70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>
        <v>42040601</v>
      </c>
      <c r="B436" s="7" t="s">
        <v>207</v>
      </c>
      <c r="C436" s="5"/>
      <c r="D436" s="5"/>
    </row>
    <row r="437" spans="1:4" x14ac:dyDescent="0.25">
      <c r="A437" s="6">
        <v>42040602</v>
      </c>
      <c r="B437" s="7" t="s">
        <v>208</v>
      </c>
      <c r="C437" s="5"/>
      <c r="D437" s="5"/>
    </row>
    <row r="438" spans="1:4" x14ac:dyDescent="0.25">
      <c r="A438" s="6">
        <v>42040603</v>
      </c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7"/>
      <c r="D440" s="77"/>
    </row>
    <row r="441" spans="1:4" ht="15.75" thickBot="1" x14ac:dyDescent="0.3">
      <c r="A441" s="9" t="s">
        <v>18</v>
      </c>
      <c r="B441" s="10"/>
      <c r="C441" s="69">
        <f>SUM(C430:C440)</f>
        <v>0</v>
      </c>
      <c r="D441" s="69">
        <f>SUM(D430:D440)</f>
        <v>0</v>
      </c>
    </row>
    <row r="442" spans="1:4" x14ac:dyDescent="0.25">
      <c r="A442" s="12">
        <v>4205</v>
      </c>
      <c r="B442" s="13" t="s">
        <v>253</v>
      </c>
      <c r="C442" s="70"/>
      <c r="D442" s="70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>
        <v>42050501</v>
      </c>
      <c r="B448" s="7" t="s">
        <v>207</v>
      </c>
      <c r="C448" s="5"/>
      <c r="D448" s="5"/>
    </row>
    <row r="449" spans="1:4" x14ac:dyDescent="0.25">
      <c r="A449" s="6">
        <v>42050502</v>
      </c>
      <c r="B449" s="7" t="s">
        <v>208</v>
      </c>
      <c r="C449" s="5"/>
      <c r="D449" s="5"/>
    </row>
    <row r="450" spans="1:4" x14ac:dyDescent="0.25">
      <c r="A450" s="6">
        <v>42050503</v>
      </c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7"/>
      <c r="D452" s="77"/>
    </row>
    <row r="453" spans="1:4" ht="15.75" thickBot="1" x14ac:dyDescent="0.3">
      <c r="A453" s="9" t="s">
        <v>18</v>
      </c>
      <c r="B453" s="10"/>
      <c r="C453" s="69">
        <f>SUM(C443:C452)</f>
        <v>0</v>
      </c>
      <c r="D453" s="69">
        <f>SUM(D443:D452)</f>
        <v>0</v>
      </c>
    </row>
    <row r="454" spans="1:4" x14ac:dyDescent="0.25">
      <c r="A454" s="12">
        <v>4206</v>
      </c>
      <c r="B454" s="13" t="s">
        <v>254</v>
      </c>
      <c r="C454" s="70"/>
      <c r="D454" s="70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>
        <v>42060501</v>
      </c>
      <c r="B460" s="7" t="s">
        <v>207</v>
      </c>
      <c r="C460" s="5"/>
      <c r="D460" s="5"/>
    </row>
    <row r="461" spans="1:4" x14ac:dyDescent="0.25">
      <c r="A461" s="6">
        <v>42060502</v>
      </c>
      <c r="B461" s="7" t="s">
        <v>208</v>
      </c>
      <c r="C461" s="5"/>
      <c r="D461" s="5"/>
    </row>
    <row r="462" spans="1:4" x14ac:dyDescent="0.25">
      <c r="A462" s="6">
        <v>42060503</v>
      </c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7"/>
      <c r="D464" s="77"/>
    </row>
    <row r="465" spans="1:4" ht="15.75" thickBot="1" x14ac:dyDescent="0.3">
      <c r="A465" s="9" t="s">
        <v>18</v>
      </c>
      <c r="B465" s="10"/>
      <c r="C465" s="69">
        <f>SUM(C455:C464)</f>
        <v>0</v>
      </c>
      <c r="D465" s="69">
        <f>SUM(D455:D464)</f>
        <v>0</v>
      </c>
    </row>
    <row r="466" spans="1:4" x14ac:dyDescent="0.25">
      <c r="A466" s="12">
        <v>4207</v>
      </c>
      <c r="B466" s="13" t="s">
        <v>214</v>
      </c>
      <c r="C466" s="70"/>
      <c r="D466" s="70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>
        <v>42070501</v>
      </c>
      <c r="B472" s="7" t="s">
        <v>207</v>
      </c>
      <c r="C472" s="5"/>
      <c r="D472" s="5"/>
    </row>
    <row r="473" spans="1:4" x14ac:dyDescent="0.25">
      <c r="A473" s="6">
        <v>42070502</v>
      </c>
      <c r="B473" s="7" t="s">
        <v>208</v>
      </c>
      <c r="C473" s="5"/>
      <c r="D473" s="5"/>
    </row>
    <row r="474" spans="1:4" x14ac:dyDescent="0.25">
      <c r="A474" s="6">
        <v>42070503</v>
      </c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7"/>
      <c r="D476" s="77"/>
    </row>
    <row r="477" spans="1:4" ht="15.75" thickBot="1" x14ac:dyDescent="0.3">
      <c r="A477" s="9" t="s">
        <v>18</v>
      </c>
      <c r="B477" s="10"/>
      <c r="C477" s="69">
        <f>SUM(C467:C476)</f>
        <v>0</v>
      </c>
      <c r="D477" s="69">
        <f>SUM(D467:D476)</f>
        <v>0</v>
      </c>
    </row>
    <row r="478" spans="1:4" x14ac:dyDescent="0.25">
      <c r="A478" s="12">
        <v>4208</v>
      </c>
      <c r="B478" s="13" t="s">
        <v>255</v>
      </c>
      <c r="C478" s="70"/>
      <c r="D478" s="70"/>
    </row>
    <row r="479" spans="1:4" x14ac:dyDescent="0.25">
      <c r="A479" s="16">
        <v>420801</v>
      </c>
      <c r="B479" s="17" t="s">
        <v>87</v>
      </c>
      <c r="C479" s="71"/>
      <c r="D479" s="71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>
        <v>42080401</v>
      </c>
      <c r="B483" s="7" t="s">
        <v>207</v>
      </c>
      <c r="C483" s="5"/>
      <c r="D483" s="5"/>
    </row>
    <row r="484" spans="1:4" x14ac:dyDescent="0.25">
      <c r="A484" s="6">
        <v>42080402</v>
      </c>
      <c r="B484" s="7" t="s">
        <v>208</v>
      </c>
      <c r="C484" s="5"/>
      <c r="D484" s="5"/>
    </row>
    <row r="485" spans="1:4" x14ac:dyDescent="0.25">
      <c r="A485" s="6">
        <v>42080403</v>
      </c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7"/>
      <c r="D487" s="77"/>
    </row>
    <row r="488" spans="1:4" ht="15.75" thickBot="1" x14ac:dyDescent="0.3">
      <c r="A488" s="9" t="s">
        <v>18</v>
      </c>
      <c r="B488" s="10"/>
      <c r="C488" s="69">
        <f>SUM(C479:C487)</f>
        <v>0</v>
      </c>
      <c r="D488" s="69">
        <f>SUM(D479:D487)</f>
        <v>0</v>
      </c>
    </row>
    <row r="489" spans="1:4" x14ac:dyDescent="0.25">
      <c r="A489" s="12">
        <v>4209</v>
      </c>
      <c r="B489" s="13" t="s">
        <v>256</v>
      </c>
      <c r="C489" s="70"/>
      <c r="D489" s="70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>
        <v>42090401</v>
      </c>
      <c r="B494" s="7" t="s">
        <v>207</v>
      </c>
      <c r="C494" s="5"/>
      <c r="D494" s="5"/>
    </row>
    <row r="495" spans="1:4" x14ac:dyDescent="0.25">
      <c r="A495" s="6">
        <v>42090402</v>
      </c>
      <c r="B495" s="7" t="s">
        <v>208</v>
      </c>
      <c r="C495" s="5"/>
      <c r="D495" s="5"/>
    </row>
    <row r="496" spans="1:4" x14ac:dyDescent="0.25">
      <c r="A496" s="6">
        <v>42090403</v>
      </c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7"/>
      <c r="D498" s="77"/>
    </row>
    <row r="499" spans="1:4" ht="15.75" thickBot="1" x14ac:dyDescent="0.3">
      <c r="A499" s="9" t="s">
        <v>18</v>
      </c>
      <c r="B499" s="10"/>
      <c r="C499" s="69">
        <f>SUM(C490:C498)</f>
        <v>0</v>
      </c>
      <c r="D499" s="69">
        <f>SUM(D490:D498)</f>
        <v>0</v>
      </c>
    </row>
    <row r="500" spans="1:4" x14ac:dyDescent="0.25">
      <c r="A500" s="12">
        <v>4210</v>
      </c>
      <c r="B500" s="13" t="s">
        <v>257</v>
      </c>
      <c r="C500" s="70"/>
      <c r="D500" s="70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>
        <v>42100801</v>
      </c>
      <c r="B509" s="7" t="s">
        <v>207</v>
      </c>
      <c r="C509" s="5"/>
      <c r="D509" s="5"/>
    </row>
    <row r="510" spans="1:4" x14ac:dyDescent="0.25">
      <c r="A510" s="6">
        <v>42100802</v>
      </c>
      <c r="B510" s="7" t="s">
        <v>208</v>
      </c>
      <c r="C510" s="5"/>
      <c r="D510" s="5"/>
    </row>
    <row r="511" spans="1:4" x14ac:dyDescent="0.25">
      <c r="A511" s="6">
        <v>42100803</v>
      </c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7"/>
      <c r="D512" s="77"/>
    </row>
    <row r="513" spans="1:4" ht="15.75" thickBot="1" x14ac:dyDescent="0.3">
      <c r="A513" s="9" t="s">
        <v>18</v>
      </c>
      <c r="B513" s="10"/>
      <c r="C513" s="69">
        <f>SUM(C501:C512)</f>
        <v>0</v>
      </c>
      <c r="D513" s="69">
        <f>SUM(D501:D512)</f>
        <v>0</v>
      </c>
    </row>
    <row r="514" spans="1:4" x14ac:dyDescent="0.25">
      <c r="A514" s="12">
        <v>4211</v>
      </c>
      <c r="B514" s="13" t="s">
        <v>262</v>
      </c>
      <c r="C514" s="70"/>
      <c r="D514" s="70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>
        <v>42110801</v>
      </c>
      <c r="B523" s="7" t="s">
        <v>207</v>
      </c>
      <c r="C523" s="5"/>
      <c r="D523" s="5"/>
    </row>
    <row r="524" spans="1:4" x14ac:dyDescent="0.25">
      <c r="A524" s="6">
        <v>42110802</v>
      </c>
      <c r="B524" s="7" t="s">
        <v>208</v>
      </c>
      <c r="C524" s="5"/>
      <c r="D524" s="5"/>
    </row>
    <row r="525" spans="1:4" x14ac:dyDescent="0.25">
      <c r="A525" s="6">
        <v>42110803</v>
      </c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7"/>
      <c r="D526" s="77"/>
    </row>
    <row r="527" spans="1:4" ht="15.75" thickBot="1" x14ac:dyDescent="0.3">
      <c r="A527" s="9" t="s">
        <v>18</v>
      </c>
      <c r="B527" s="10"/>
      <c r="C527" s="69">
        <f>SUM(C515:C526)</f>
        <v>0</v>
      </c>
      <c r="D527" s="69">
        <f>SUM(D515:D526)</f>
        <v>0</v>
      </c>
    </row>
    <row r="528" spans="1:4" x14ac:dyDescent="0.25">
      <c r="A528" s="12">
        <v>4212</v>
      </c>
      <c r="B528" s="13" t="s">
        <v>233</v>
      </c>
      <c r="C528" s="70"/>
      <c r="D528" s="70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6">
        <v>42120501</v>
      </c>
      <c r="B534" s="17" t="s">
        <v>207</v>
      </c>
      <c r="C534" s="71"/>
      <c r="D534" s="71"/>
    </row>
    <row r="535" spans="1:4" x14ac:dyDescent="0.25">
      <c r="A535" s="6">
        <v>42120502</v>
      </c>
      <c r="B535" s="17" t="s">
        <v>208</v>
      </c>
      <c r="C535" s="71"/>
      <c r="D535" s="71"/>
    </row>
    <row r="536" spans="1:4" x14ac:dyDescent="0.25">
      <c r="A536" s="6">
        <v>42120503</v>
      </c>
      <c r="B536" s="17" t="s">
        <v>209</v>
      </c>
      <c r="C536" s="71"/>
      <c r="D536" s="71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7"/>
      <c r="D538" s="77"/>
    </row>
    <row r="539" spans="1:4" ht="15.75" thickBot="1" x14ac:dyDescent="0.3">
      <c r="A539" s="9" t="s">
        <v>18</v>
      </c>
      <c r="B539" s="10"/>
      <c r="C539" s="69">
        <f>SUM(C529:C538)</f>
        <v>0</v>
      </c>
      <c r="D539" s="69">
        <f>SUM(D529:D538)</f>
        <v>0</v>
      </c>
    </row>
    <row r="540" spans="1:4" x14ac:dyDescent="0.25">
      <c r="A540" s="12">
        <v>4213</v>
      </c>
      <c r="B540" s="13" t="s">
        <v>264</v>
      </c>
      <c r="C540" s="70"/>
      <c r="D540" s="70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>
        <v>42130501</v>
      </c>
      <c r="B546" s="7" t="s">
        <v>207</v>
      </c>
      <c r="C546" s="5"/>
      <c r="D546" s="5"/>
    </row>
    <row r="547" spans="1:4" x14ac:dyDescent="0.25">
      <c r="A547" s="6">
        <v>42130502</v>
      </c>
      <c r="B547" s="7" t="s">
        <v>208</v>
      </c>
      <c r="C547" s="5"/>
      <c r="D547" s="5"/>
    </row>
    <row r="548" spans="1:4" x14ac:dyDescent="0.25">
      <c r="A548" s="6">
        <v>42130503</v>
      </c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7"/>
      <c r="D550" s="77"/>
    </row>
    <row r="551" spans="1:4" ht="15.75" thickBot="1" x14ac:dyDescent="0.3">
      <c r="A551" s="9" t="s">
        <v>18</v>
      </c>
      <c r="B551" s="10"/>
      <c r="C551" s="69">
        <f>SUM(C541:C550)</f>
        <v>0</v>
      </c>
      <c r="D551" s="69">
        <f>SUM(D541:D550)</f>
        <v>0</v>
      </c>
    </row>
    <row r="552" spans="1:4" x14ac:dyDescent="0.25">
      <c r="A552" s="12">
        <v>4214</v>
      </c>
      <c r="B552" s="13" t="s">
        <v>236</v>
      </c>
      <c r="C552" s="70"/>
      <c r="D552" s="70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>
        <v>42140801</v>
      </c>
      <c r="B561" s="7" t="s">
        <v>207</v>
      </c>
      <c r="C561" s="5"/>
      <c r="D561" s="5"/>
    </row>
    <row r="562" spans="1:4" x14ac:dyDescent="0.25">
      <c r="A562" s="6">
        <v>42140802</v>
      </c>
      <c r="B562" s="7" t="s">
        <v>208</v>
      </c>
      <c r="C562" s="79"/>
      <c r="D562" s="5"/>
    </row>
    <row r="563" spans="1:4" x14ac:dyDescent="0.25">
      <c r="A563" s="6">
        <v>421408</v>
      </c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7"/>
      <c r="D566" s="77"/>
    </row>
    <row r="567" spans="1:4" ht="15.75" thickBot="1" x14ac:dyDescent="0.3">
      <c r="A567" s="9" t="s">
        <v>18</v>
      </c>
      <c r="B567" s="10"/>
      <c r="C567" s="69">
        <f>SUM(C553:C566)</f>
        <v>0</v>
      </c>
      <c r="D567" s="69">
        <f>SUM(D553:D566)</f>
        <v>0</v>
      </c>
    </row>
    <row r="568" spans="1:4" x14ac:dyDescent="0.25">
      <c r="A568" s="12">
        <v>4215</v>
      </c>
      <c r="B568" s="13" t="s">
        <v>269</v>
      </c>
      <c r="C568" s="70"/>
      <c r="D568" s="70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>
        <v>42150801</v>
      </c>
      <c r="B577" s="7" t="s">
        <v>207</v>
      </c>
      <c r="C577" s="5"/>
      <c r="D577" s="5"/>
    </row>
    <row r="578" spans="1:4" x14ac:dyDescent="0.25">
      <c r="A578" s="6">
        <v>42150802</v>
      </c>
      <c r="B578" s="7" t="s">
        <v>208</v>
      </c>
      <c r="C578" s="5"/>
      <c r="D578" s="5"/>
    </row>
    <row r="579" spans="1:4" x14ac:dyDescent="0.25">
      <c r="A579" s="6">
        <v>42150803</v>
      </c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7"/>
      <c r="D582" s="77"/>
    </row>
    <row r="583" spans="1:4" ht="15.75" thickBot="1" x14ac:dyDescent="0.3">
      <c r="A583" s="9" t="s">
        <v>18</v>
      </c>
      <c r="B583" s="10"/>
      <c r="C583" s="69">
        <f>SUM(C569:C582)</f>
        <v>0</v>
      </c>
      <c r="D583" s="69">
        <f>SUM(D569:D582)</f>
        <v>0</v>
      </c>
    </row>
    <row r="584" spans="1:4" x14ac:dyDescent="0.25">
      <c r="A584" s="12">
        <v>43</v>
      </c>
      <c r="B584" s="13" t="s">
        <v>270</v>
      </c>
      <c r="C584" s="70"/>
      <c r="D584" s="70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>
        <v>44401243.380000003</v>
      </c>
      <c r="D586" s="5">
        <v>45950845.520000003</v>
      </c>
    </row>
    <row r="587" spans="1:4" x14ac:dyDescent="0.25">
      <c r="A587" s="6">
        <v>430102</v>
      </c>
      <c r="B587" s="7" t="s">
        <v>95</v>
      </c>
      <c r="C587" s="5">
        <v>59105069.590000004</v>
      </c>
      <c r="D587" s="5">
        <v>65781329.109999999</v>
      </c>
    </row>
    <row r="588" spans="1:4" x14ac:dyDescent="0.25">
      <c r="A588" s="6">
        <v>430103</v>
      </c>
      <c r="B588" s="7" t="s">
        <v>96</v>
      </c>
      <c r="C588" s="5">
        <v>94838.66</v>
      </c>
      <c r="D588" s="5">
        <v>449138.65</v>
      </c>
    </row>
    <row r="589" spans="1:4" x14ac:dyDescent="0.25">
      <c r="A589" s="6">
        <v>430104</v>
      </c>
      <c r="B589" s="7" t="s">
        <v>97</v>
      </c>
      <c r="C589" s="5">
        <v>2203573.77</v>
      </c>
      <c r="D589" s="5">
        <v>487126.31</v>
      </c>
    </row>
    <row r="590" spans="1:4" x14ac:dyDescent="0.25">
      <c r="A590" s="6">
        <v>430105</v>
      </c>
      <c r="B590" s="7" t="s">
        <v>98</v>
      </c>
      <c r="C590" s="5">
        <v>4625432.17</v>
      </c>
      <c r="D590" s="5">
        <v>3213166.3</v>
      </c>
    </row>
    <row r="591" spans="1:4" x14ac:dyDescent="0.25">
      <c r="A591" s="6">
        <v>430106</v>
      </c>
      <c r="B591" s="7" t="s">
        <v>271</v>
      </c>
      <c r="C591" s="5">
        <v>160674130.61000001</v>
      </c>
      <c r="D591" s="5">
        <v>126455900.19</v>
      </c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8050572.7000000002</v>
      </c>
      <c r="D593" s="5">
        <v>6766322.9500000002</v>
      </c>
    </row>
    <row r="594" spans="1:4" x14ac:dyDescent="0.25">
      <c r="A594" s="6">
        <v>430109</v>
      </c>
      <c r="B594" s="7" t="s">
        <v>102</v>
      </c>
      <c r="C594" s="5">
        <v>7069097.4100000001</v>
      </c>
      <c r="D594" s="5">
        <v>7487928.8099999996</v>
      </c>
    </row>
    <row r="595" spans="1:4" x14ac:dyDescent="0.25">
      <c r="A595" s="6">
        <v>430110</v>
      </c>
      <c r="B595" s="7" t="s">
        <v>103</v>
      </c>
      <c r="C595" s="5"/>
      <c r="D595" s="5"/>
    </row>
    <row r="596" spans="1:4" x14ac:dyDescent="0.25">
      <c r="A596" s="6">
        <v>430111</v>
      </c>
      <c r="B596" s="7" t="s">
        <v>104</v>
      </c>
      <c r="C596" s="5">
        <v>5839741.4500000002</v>
      </c>
      <c r="D596" s="5">
        <v>1275579.3</v>
      </c>
    </row>
    <row r="597" spans="1:4" x14ac:dyDescent="0.25">
      <c r="A597" s="6">
        <v>430112</v>
      </c>
      <c r="B597" s="7" t="s">
        <v>105</v>
      </c>
      <c r="C597" s="5">
        <v>43927.48</v>
      </c>
      <c r="D597" s="5">
        <v>384.58</v>
      </c>
    </row>
    <row r="598" spans="1:4" x14ac:dyDescent="0.25">
      <c r="A598" s="6">
        <v>430113</v>
      </c>
      <c r="B598" s="7" t="s">
        <v>106</v>
      </c>
      <c r="C598" s="5"/>
      <c r="D598" s="5"/>
    </row>
    <row r="599" spans="1:4" x14ac:dyDescent="0.25">
      <c r="A599" s="6">
        <v>430114</v>
      </c>
      <c r="B599" s="7" t="s">
        <v>107</v>
      </c>
      <c r="C599" s="5"/>
      <c r="D599" s="5"/>
    </row>
    <row r="600" spans="1:4" ht="15.75" thickBot="1" x14ac:dyDescent="0.3">
      <c r="A600" s="19">
        <v>430115</v>
      </c>
      <c r="B600" s="20" t="s">
        <v>108</v>
      </c>
      <c r="C600" s="5">
        <v>165847.66</v>
      </c>
      <c r="D600" s="5">
        <v>250415.61</v>
      </c>
    </row>
    <row r="601" spans="1:4" ht="15.75" thickBot="1" x14ac:dyDescent="0.3">
      <c r="A601" s="9" t="s">
        <v>18</v>
      </c>
      <c r="B601" s="10"/>
      <c r="C601" s="69">
        <f>SUM(C586:C600)</f>
        <v>292273474.88000005</v>
      </c>
      <c r="D601" s="69">
        <f>SUM(D586:D600)</f>
        <v>258118137.33000001</v>
      </c>
    </row>
    <row r="602" spans="1:4" x14ac:dyDescent="0.25">
      <c r="A602" s="12">
        <v>4302</v>
      </c>
      <c r="B602" s="13" t="s">
        <v>211</v>
      </c>
      <c r="C602" s="70"/>
      <c r="D602" s="70"/>
    </row>
    <row r="603" spans="1:4" x14ac:dyDescent="0.25">
      <c r="A603" s="6">
        <v>430201</v>
      </c>
      <c r="B603" s="7" t="s">
        <v>94</v>
      </c>
      <c r="C603" s="5"/>
      <c r="D603" s="5"/>
    </row>
    <row r="604" spans="1:4" x14ac:dyDescent="0.25">
      <c r="A604" s="6">
        <v>430202</v>
      </c>
      <c r="B604" s="7" t="s">
        <v>95</v>
      </c>
      <c r="C604" s="5"/>
      <c r="D604" s="5"/>
    </row>
    <row r="605" spans="1:4" x14ac:dyDescent="0.25">
      <c r="A605" s="6">
        <v>430203</v>
      </c>
      <c r="B605" s="7" t="s">
        <v>96</v>
      </c>
      <c r="C605" s="5"/>
      <c r="D605" s="5"/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/>
      <c r="D607" s="5"/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/>
      <c r="D610" s="5"/>
    </row>
    <row r="611" spans="1:4" x14ac:dyDescent="0.25">
      <c r="A611" s="6">
        <v>430209</v>
      </c>
      <c r="B611" s="7" t="s">
        <v>102</v>
      </c>
      <c r="C611" s="5"/>
      <c r="D611" s="5"/>
    </row>
    <row r="612" spans="1:4" x14ac:dyDescent="0.25">
      <c r="A612" s="6">
        <v>430210</v>
      </c>
      <c r="B612" s="7" t="s">
        <v>103</v>
      </c>
      <c r="C612" s="5"/>
      <c r="D612" s="5"/>
    </row>
    <row r="613" spans="1:4" x14ac:dyDescent="0.25">
      <c r="A613" s="6">
        <v>430211</v>
      </c>
      <c r="B613" s="7" t="s">
        <v>104</v>
      </c>
      <c r="C613" s="5"/>
      <c r="D613" s="5"/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/>
      <c r="D617" s="5"/>
    </row>
    <row r="618" spans="1:4" ht="15.75" thickBot="1" x14ac:dyDescent="0.3">
      <c r="A618" s="9" t="s">
        <v>18</v>
      </c>
      <c r="B618" s="10"/>
      <c r="C618" s="69">
        <f>SUM(C603:C617)</f>
        <v>0</v>
      </c>
      <c r="D618" s="69">
        <f>SUM(D603:D617)</f>
        <v>0</v>
      </c>
    </row>
    <row r="619" spans="1:4" x14ac:dyDescent="0.25">
      <c r="A619" s="12">
        <v>4303</v>
      </c>
      <c r="B619" s="13" t="s">
        <v>213</v>
      </c>
      <c r="C619" s="70"/>
      <c r="D619" s="70"/>
    </row>
    <row r="620" spans="1:4" x14ac:dyDescent="0.25">
      <c r="A620" s="6">
        <v>430301</v>
      </c>
      <c r="B620" s="7" t="s">
        <v>94</v>
      </c>
      <c r="C620" s="5">
        <v>340834.81</v>
      </c>
      <c r="D620" s="5">
        <v>-221154.06</v>
      </c>
    </row>
    <row r="621" spans="1:4" x14ac:dyDescent="0.25">
      <c r="A621" s="6">
        <v>430302</v>
      </c>
      <c r="B621" s="7" t="s">
        <v>95</v>
      </c>
      <c r="C621" s="5">
        <v>511252.8</v>
      </c>
      <c r="D621" s="5">
        <v>-368752.4</v>
      </c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>
        <v>366222.6</v>
      </c>
      <c r="D623" s="5">
        <v>72831.199999999997</v>
      </c>
    </row>
    <row r="624" spans="1:4" x14ac:dyDescent="0.25">
      <c r="A624" s="6">
        <v>430305</v>
      </c>
      <c r="B624" s="7" t="s">
        <v>98</v>
      </c>
      <c r="C624" s="5"/>
      <c r="D624" s="5"/>
    </row>
    <row r="625" spans="1:4" x14ac:dyDescent="0.25">
      <c r="A625" s="6">
        <v>430306</v>
      </c>
      <c r="B625" s="7" t="s">
        <v>99</v>
      </c>
      <c r="C625" s="5"/>
      <c r="D625" s="5"/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>
        <v>149733.70000000001</v>
      </c>
      <c r="D627" s="5">
        <v>368631.26</v>
      </c>
    </row>
    <row r="628" spans="1:4" x14ac:dyDescent="0.25">
      <c r="A628" s="6">
        <v>430309</v>
      </c>
      <c r="B628" s="7" t="s">
        <v>102</v>
      </c>
      <c r="C628" s="5"/>
      <c r="D628" s="5"/>
    </row>
    <row r="629" spans="1:4" x14ac:dyDescent="0.25">
      <c r="A629" s="6">
        <v>430310</v>
      </c>
      <c r="B629" s="7" t="s">
        <v>103</v>
      </c>
      <c r="D629" s="5"/>
    </row>
    <row r="630" spans="1:4" x14ac:dyDescent="0.25">
      <c r="A630" s="6">
        <v>430311</v>
      </c>
      <c r="B630" s="7" t="s">
        <v>104</v>
      </c>
      <c r="C630" s="5">
        <v>554654.38</v>
      </c>
      <c r="D630" s="5">
        <v>6324.4</v>
      </c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/>
      <c r="D634" s="5"/>
    </row>
    <row r="635" spans="1:4" ht="15.75" thickBot="1" x14ac:dyDescent="0.3">
      <c r="A635" s="9" t="s">
        <v>18</v>
      </c>
      <c r="B635" s="10"/>
      <c r="C635" s="69">
        <f>SUM(C620:C634)</f>
        <v>1922698.29</v>
      </c>
      <c r="D635" s="69">
        <f>SUM(D620:D634)</f>
        <v>-142119.59999999995</v>
      </c>
    </row>
    <row r="636" spans="1:4" x14ac:dyDescent="0.25">
      <c r="A636" s="12">
        <v>4304</v>
      </c>
      <c r="B636" s="13" t="s">
        <v>214</v>
      </c>
      <c r="C636" s="70"/>
      <c r="D636" s="70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9">
        <f>SUM(C637:C651)</f>
        <v>0</v>
      </c>
      <c r="D652" s="69">
        <f>SUM(D637:D651)</f>
        <v>0</v>
      </c>
    </row>
    <row r="653" spans="1:4" x14ac:dyDescent="0.25">
      <c r="A653" s="12">
        <v>4305</v>
      </c>
      <c r="B653" s="13" t="s">
        <v>272</v>
      </c>
      <c r="C653" s="70"/>
      <c r="D653" s="70"/>
    </row>
    <row r="654" spans="1:4" x14ac:dyDescent="0.25">
      <c r="A654" s="6">
        <v>430501</v>
      </c>
      <c r="B654" s="7" t="s">
        <v>94</v>
      </c>
      <c r="C654" s="5">
        <v>-88458.15</v>
      </c>
      <c r="D654" s="5">
        <v>356405.96</v>
      </c>
    </row>
    <row r="655" spans="1:4" x14ac:dyDescent="0.25">
      <c r="A655" s="6">
        <v>430502</v>
      </c>
      <c r="B655" s="7" t="s">
        <v>95</v>
      </c>
      <c r="C655" s="5">
        <v>-147502.94</v>
      </c>
      <c r="D655" s="5">
        <v>191187.92</v>
      </c>
    </row>
    <row r="656" spans="1:4" x14ac:dyDescent="0.25">
      <c r="A656" s="6">
        <v>430503</v>
      </c>
      <c r="B656" s="7" t="s">
        <v>96</v>
      </c>
      <c r="C656" s="5">
        <v>0.2</v>
      </c>
      <c r="D656" s="5">
        <v>-5280.17</v>
      </c>
    </row>
    <row r="657" spans="1:4" x14ac:dyDescent="0.25">
      <c r="A657" s="6">
        <v>430504</v>
      </c>
      <c r="B657" s="7" t="s">
        <v>97</v>
      </c>
      <c r="C657" s="5">
        <v>29132.15</v>
      </c>
      <c r="D657" s="5">
        <v>39010.11</v>
      </c>
    </row>
    <row r="658" spans="1:4" x14ac:dyDescent="0.25">
      <c r="A658" s="6">
        <v>430505</v>
      </c>
      <c r="B658" s="7" t="s">
        <v>98</v>
      </c>
      <c r="C658" s="5">
        <v>0.04</v>
      </c>
      <c r="D658" s="5">
        <v>127367.77</v>
      </c>
    </row>
    <row r="659" spans="1:4" x14ac:dyDescent="0.25">
      <c r="A659" s="6">
        <v>430506</v>
      </c>
      <c r="B659" s="7" t="s">
        <v>99</v>
      </c>
      <c r="C659" s="5"/>
      <c r="D659" s="5">
        <v>-19.3</v>
      </c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>
        <v>147452.73000000001</v>
      </c>
      <c r="D661" s="5">
        <v>129434.88</v>
      </c>
    </row>
    <row r="662" spans="1:4" x14ac:dyDescent="0.25">
      <c r="A662" s="6">
        <v>430509</v>
      </c>
      <c r="B662" s="7" t="s">
        <v>102</v>
      </c>
      <c r="C662" s="5">
        <v>-0.2</v>
      </c>
      <c r="D662" s="5">
        <v>180817.9</v>
      </c>
    </row>
    <row r="663" spans="1:4" x14ac:dyDescent="0.25">
      <c r="A663" s="6">
        <v>430510</v>
      </c>
      <c r="B663" s="7" t="s">
        <v>103</v>
      </c>
      <c r="C663" s="5"/>
      <c r="D663" s="5"/>
    </row>
    <row r="664" spans="1:4" x14ac:dyDescent="0.25">
      <c r="A664" s="6">
        <v>430511</v>
      </c>
      <c r="B664" s="7" t="s">
        <v>104</v>
      </c>
      <c r="C664" s="5">
        <v>2530.08</v>
      </c>
      <c r="D664" s="5">
        <v>2219.2399999999998</v>
      </c>
    </row>
    <row r="665" spans="1:4" x14ac:dyDescent="0.25">
      <c r="A665" s="6">
        <v>430512</v>
      </c>
      <c r="B665" s="7" t="s">
        <v>105</v>
      </c>
      <c r="C665" s="5"/>
      <c r="D665" s="5">
        <v>28798.59</v>
      </c>
    </row>
    <row r="666" spans="1:4" x14ac:dyDescent="0.25">
      <c r="A666" s="6">
        <v>430513</v>
      </c>
      <c r="B666" s="7" t="s">
        <v>106</v>
      </c>
      <c r="C666" s="5"/>
      <c r="D666" s="5">
        <v>12.63</v>
      </c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/>
      <c r="D668" s="5">
        <v>-597.91999999999996</v>
      </c>
    </row>
    <row r="669" spans="1:4" ht="15.75" thickBot="1" x14ac:dyDescent="0.3">
      <c r="A669" s="9" t="s">
        <v>18</v>
      </c>
      <c r="B669" s="10"/>
      <c r="C669" s="69">
        <f>SUM(C654:C668)</f>
        <v>-56846.089999999967</v>
      </c>
      <c r="D669" s="69">
        <f>SUM(D654:D668)</f>
        <v>1049357.6099999999</v>
      </c>
    </row>
    <row r="670" spans="1:4" x14ac:dyDescent="0.25">
      <c r="A670" s="12">
        <v>4306</v>
      </c>
      <c r="B670" s="13" t="s">
        <v>273</v>
      </c>
      <c r="C670" s="70"/>
      <c r="D670" s="70"/>
    </row>
    <row r="671" spans="1:4" x14ac:dyDescent="0.25">
      <c r="A671" s="6">
        <v>430601</v>
      </c>
      <c r="B671" s="7" t="s">
        <v>94</v>
      </c>
      <c r="C671" s="5">
        <v>1987886.01</v>
      </c>
      <c r="D671" s="5">
        <v>2418072.9500000002</v>
      </c>
    </row>
    <row r="672" spans="1:4" x14ac:dyDescent="0.25">
      <c r="A672" s="6">
        <v>430602</v>
      </c>
      <c r="B672" s="7" t="s">
        <v>95</v>
      </c>
      <c r="C672" s="5">
        <v>2850299.63</v>
      </c>
      <c r="D672" s="5">
        <v>3164674.46</v>
      </c>
    </row>
    <row r="673" spans="1:4" x14ac:dyDescent="0.25">
      <c r="A673" s="6">
        <v>430603</v>
      </c>
      <c r="B673" s="7" t="s">
        <v>274</v>
      </c>
      <c r="C673" s="5">
        <v>2897.9</v>
      </c>
      <c r="D673" s="5">
        <v>8778.5300000000007</v>
      </c>
    </row>
    <row r="674" spans="1:4" x14ac:dyDescent="0.25">
      <c r="A674" s="6">
        <v>430604</v>
      </c>
      <c r="B674" s="7" t="s">
        <v>97</v>
      </c>
      <c r="C674" s="5">
        <v>73244.05</v>
      </c>
      <c r="D674" s="5">
        <v>14041.85</v>
      </c>
    </row>
    <row r="675" spans="1:4" x14ac:dyDescent="0.25">
      <c r="A675" s="6">
        <v>430605</v>
      </c>
      <c r="B675" s="7" t="s">
        <v>98</v>
      </c>
      <c r="C675" s="5">
        <v>88903.55</v>
      </c>
      <c r="D675" s="5">
        <v>63381.34</v>
      </c>
    </row>
    <row r="676" spans="1:4" x14ac:dyDescent="0.25">
      <c r="A676" s="6">
        <v>430606</v>
      </c>
      <c r="B676" s="7" t="s">
        <v>271</v>
      </c>
      <c r="C676" s="5">
        <v>10757511.98</v>
      </c>
      <c r="D676" s="5">
        <v>8971078.0500000007</v>
      </c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>
        <v>536303.92000000004</v>
      </c>
      <c r="D678" s="5">
        <v>443103.33</v>
      </c>
    </row>
    <row r="679" spans="1:4" x14ac:dyDescent="0.25">
      <c r="A679" s="6">
        <v>430609</v>
      </c>
      <c r="B679" s="7" t="s">
        <v>102</v>
      </c>
      <c r="C679" s="5">
        <v>384830.9</v>
      </c>
      <c r="D679" s="5">
        <v>438008.01</v>
      </c>
    </row>
    <row r="680" spans="1:4" x14ac:dyDescent="0.25">
      <c r="A680" s="6">
        <v>430610</v>
      </c>
      <c r="B680" s="7" t="s">
        <v>103</v>
      </c>
      <c r="C680" s="5"/>
      <c r="D680" s="5"/>
    </row>
    <row r="681" spans="1:4" x14ac:dyDescent="0.25">
      <c r="A681" s="6">
        <v>430611</v>
      </c>
      <c r="B681" s="7" t="s">
        <v>104</v>
      </c>
      <c r="C681" s="5">
        <v>62011.93</v>
      </c>
      <c r="D681" s="5">
        <v>64355.360000000001</v>
      </c>
    </row>
    <row r="682" spans="1:4" x14ac:dyDescent="0.25">
      <c r="A682" s="6">
        <v>430612</v>
      </c>
      <c r="B682" s="7" t="s">
        <v>105</v>
      </c>
      <c r="C682" s="5">
        <v>2464.77</v>
      </c>
      <c r="D682" s="5">
        <v>19.23</v>
      </c>
    </row>
    <row r="683" spans="1:4" x14ac:dyDescent="0.25">
      <c r="A683" s="6">
        <v>430613</v>
      </c>
      <c r="B683" s="7" t="s">
        <v>106</v>
      </c>
      <c r="C683" s="5"/>
      <c r="D683" s="5"/>
    </row>
    <row r="684" spans="1:4" x14ac:dyDescent="0.25">
      <c r="A684" s="6">
        <v>430614</v>
      </c>
      <c r="B684" s="7" t="s">
        <v>107</v>
      </c>
      <c r="C684" s="5"/>
      <c r="D684" s="5"/>
    </row>
    <row r="685" spans="1:4" ht="15.75" thickBot="1" x14ac:dyDescent="0.3">
      <c r="A685" s="19">
        <v>430615</v>
      </c>
      <c r="B685" s="20" t="s">
        <v>108</v>
      </c>
      <c r="C685" s="5">
        <v>12028.34</v>
      </c>
      <c r="D685" s="5">
        <v>12987.71</v>
      </c>
    </row>
    <row r="686" spans="1:4" ht="15.75" thickBot="1" x14ac:dyDescent="0.3">
      <c r="A686" s="9" t="s">
        <v>18</v>
      </c>
      <c r="B686" s="10"/>
      <c r="C686" s="69">
        <f>SUM(C671:C685)</f>
        <v>16758382.98</v>
      </c>
      <c r="D686" s="69">
        <f>SUM(D671:D685)</f>
        <v>15598500.82</v>
      </c>
    </row>
    <row r="687" spans="1:4" x14ac:dyDescent="0.25">
      <c r="A687" s="12">
        <v>4307</v>
      </c>
      <c r="B687" s="13" t="s">
        <v>275</v>
      </c>
      <c r="C687" s="70"/>
      <c r="D687" s="70"/>
    </row>
    <row r="688" spans="1:4" x14ac:dyDescent="0.25">
      <c r="A688" s="6">
        <v>430701</v>
      </c>
      <c r="B688" s="7" t="s">
        <v>94</v>
      </c>
      <c r="C688" s="5">
        <v>37586782.869999997</v>
      </c>
      <c r="D688" s="5">
        <v>1782811.26</v>
      </c>
    </row>
    <row r="689" spans="1:4" x14ac:dyDescent="0.25">
      <c r="A689" s="6">
        <v>430702</v>
      </c>
      <c r="B689" s="7" t="s">
        <v>95</v>
      </c>
      <c r="C689" s="5">
        <v>228923.6</v>
      </c>
      <c r="D689" s="5">
        <v>5671.7</v>
      </c>
    </row>
    <row r="690" spans="1:4" x14ac:dyDescent="0.25">
      <c r="A690" s="6">
        <v>430703</v>
      </c>
      <c r="B690" s="7" t="s">
        <v>96</v>
      </c>
      <c r="C690" s="5"/>
      <c r="D690" s="5"/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>
        <v>0</v>
      </c>
      <c r="D692" s="5">
        <v>668202.68999999994</v>
      </c>
    </row>
    <row r="693" spans="1:4" x14ac:dyDescent="0.25">
      <c r="A693" s="6">
        <v>430706</v>
      </c>
      <c r="B693" s="7" t="s">
        <v>99</v>
      </c>
      <c r="C693" s="5">
        <v>12770.57</v>
      </c>
      <c r="D693" s="5">
        <v>0</v>
      </c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>
        <v>11844.4</v>
      </c>
      <c r="D695" s="5">
        <v>160104.54999999999</v>
      </c>
    </row>
    <row r="696" spans="1:4" x14ac:dyDescent="0.25">
      <c r="A696" s="6">
        <v>430709</v>
      </c>
      <c r="B696" s="7" t="s">
        <v>102</v>
      </c>
      <c r="C696" s="5">
        <v>0</v>
      </c>
      <c r="D696" s="5">
        <v>7505.95</v>
      </c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>
        <v>2852.47</v>
      </c>
      <c r="D698" s="5">
        <v>390286.9</v>
      </c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/>
    </row>
    <row r="703" spans="1:4" ht="15.75" thickBot="1" x14ac:dyDescent="0.3">
      <c r="A703" s="9" t="s">
        <v>18</v>
      </c>
      <c r="B703" s="10"/>
      <c r="C703" s="69">
        <f>SUM(C688:C702)</f>
        <v>37843173.909999996</v>
      </c>
      <c r="D703" s="69">
        <f>SUM(D688:D702)</f>
        <v>3014583.05</v>
      </c>
    </row>
    <row r="704" spans="1:4" x14ac:dyDescent="0.25">
      <c r="A704" s="12">
        <v>4308</v>
      </c>
      <c r="B704" s="13" t="s">
        <v>276</v>
      </c>
      <c r="C704" s="70"/>
      <c r="D704" s="70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7"/>
      <c r="D719" s="77"/>
    </row>
    <row r="720" spans="1:4" ht="15.75" thickBot="1" x14ac:dyDescent="0.3">
      <c r="A720" s="9" t="s">
        <v>18</v>
      </c>
      <c r="B720" s="10"/>
      <c r="C720" s="69">
        <f>SUM(C705:C719)</f>
        <v>0</v>
      </c>
      <c r="D720" s="69">
        <f>SUM(D705:D719)</f>
        <v>0</v>
      </c>
    </row>
    <row r="721" spans="1:4" x14ac:dyDescent="0.25">
      <c r="A721" s="12">
        <v>4309</v>
      </c>
      <c r="B721" s="13" t="s">
        <v>277</v>
      </c>
      <c r="C721" s="70"/>
      <c r="D721" s="70"/>
    </row>
    <row r="722" spans="1:4" x14ac:dyDescent="0.25">
      <c r="A722" s="6">
        <v>430901</v>
      </c>
      <c r="B722" s="7" t="s">
        <v>94</v>
      </c>
      <c r="C722" s="5">
        <v>127118.64</v>
      </c>
      <c r="D722" s="5">
        <v>1271220</v>
      </c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>
        <v>5304306.75</v>
      </c>
      <c r="D727" s="5">
        <v>775423.7</v>
      </c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>
        <v>866978.02</v>
      </c>
    </row>
    <row r="736" spans="1:4" ht="15.75" thickBot="1" x14ac:dyDescent="0.3">
      <c r="A736" s="19">
        <v>430915</v>
      </c>
      <c r="B736" s="20" t="s">
        <v>108</v>
      </c>
      <c r="C736" s="77"/>
      <c r="D736" s="77"/>
    </row>
    <row r="737" spans="1:4" ht="15.75" thickBot="1" x14ac:dyDescent="0.3">
      <c r="A737" s="9" t="s">
        <v>18</v>
      </c>
      <c r="B737" s="10"/>
      <c r="C737" s="69">
        <f>SUM(C722:C736)</f>
        <v>5431425.3899999997</v>
      </c>
      <c r="D737" s="69">
        <f>SUM(D722:D736)</f>
        <v>2913621.7199999997</v>
      </c>
    </row>
    <row r="738" spans="1:4" x14ac:dyDescent="0.25">
      <c r="A738" s="12">
        <v>4310</v>
      </c>
      <c r="B738" s="13" t="s">
        <v>278</v>
      </c>
      <c r="C738" s="70"/>
      <c r="D738" s="70"/>
    </row>
    <row r="739" spans="1:4" x14ac:dyDescent="0.25">
      <c r="A739" s="6">
        <v>431001</v>
      </c>
      <c r="B739" s="7" t="s">
        <v>94</v>
      </c>
      <c r="C739" s="5">
        <v>18380334.23</v>
      </c>
      <c r="D739" s="5">
        <v>14245566.189999999</v>
      </c>
    </row>
    <row r="740" spans="1:4" x14ac:dyDescent="0.25">
      <c r="A740" s="6">
        <v>431002</v>
      </c>
      <c r="B740" s="7" t="s">
        <v>95</v>
      </c>
      <c r="C740" s="5">
        <v>26312535.829999998</v>
      </c>
      <c r="D740" s="5">
        <v>19393757.960000001</v>
      </c>
    </row>
    <row r="741" spans="1:4" x14ac:dyDescent="0.25">
      <c r="A741" s="6">
        <v>431003</v>
      </c>
      <c r="B741" s="7" t="s">
        <v>274</v>
      </c>
      <c r="C741" s="5">
        <v>179655.02</v>
      </c>
      <c r="D741" s="5">
        <v>139477.09</v>
      </c>
    </row>
    <row r="742" spans="1:4" x14ac:dyDescent="0.25">
      <c r="A742" s="6">
        <v>431004</v>
      </c>
      <c r="B742" s="7" t="s">
        <v>97</v>
      </c>
      <c r="C742" s="5">
        <v>194850.74</v>
      </c>
      <c r="D742" s="5">
        <v>168875.15</v>
      </c>
    </row>
    <row r="743" spans="1:4" x14ac:dyDescent="0.25">
      <c r="A743" s="6">
        <v>431005</v>
      </c>
      <c r="B743" s="7" t="s">
        <v>98</v>
      </c>
      <c r="C743" s="5">
        <v>481977.11</v>
      </c>
      <c r="D743" s="5">
        <v>708256.98</v>
      </c>
    </row>
    <row r="744" spans="1:4" x14ac:dyDescent="0.25">
      <c r="A744" s="6">
        <v>431006</v>
      </c>
      <c r="B744" s="7" t="s">
        <v>99</v>
      </c>
      <c r="C744" s="5">
        <v>50582360.619999997</v>
      </c>
      <c r="D744" s="5">
        <v>50802460.909999996</v>
      </c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>
        <v>2706528.09</v>
      </c>
      <c r="D746" s="5">
        <v>1925651.92</v>
      </c>
    </row>
    <row r="747" spans="1:4" x14ac:dyDescent="0.25">
      <c r="A747" s="6">
        <v>431009</v>
      </c>
      <c r="B747" s="7" t="s">
        <v>102</v>
      </c>
      <c r="C747" s="5">
        <v>2995170.39</v>
      </c>
      <c r="D747" s="5">
        <v>3781992.78</v>
      </c>
    </row>
    <row r="748" spans="1:4" x14ac:dyDescent="0.25">
      <c r="A748" s="6">
        <v>431010</v>
      </c>
      <c r="B748" s="7" t="s">
        <v>103</v>
      </c>
      <c r="C748" s="5"/>
      <c r="D748" s="5"/>
    </row>
    <row r="749" spans="1:4" x14ac:dyDescent="0.25">
      <c r="A749" s="6">
        <v>431011</v>
      </c>
      <c r="B749" s="7" t="s">
        <v>104</v>
      </c>
      <c r="C749" s="5">
        <v>510231.1</v>
      </c>
      <c r="D749" s="5">
        <v>348346.73</v>
      </c>
    </row>
    <row r="750" spans="1:4" x14ac:dyDescent="0.25">
      <c r="A750" s="6">
        <v>431012</v>
      </c>
      <c r="B750" s="7" t="s">
        <v>105</v>
      </c>
      <c r="C750" s="5">
        <v>153.83000000000001</v>
      </c>
      <c r="D750" s="5">
        <v>114279.62</v>
      </c>
    </row>
    <row r="751" spans="1:4" x14ac:dyDescent="0.25">
      <c r="A751" s="6">
        <v>431013</v>
      </c>
      <c r="B751" s="7" t="s">
        <v>106</v>
      </c>
      <c r="C751" s="5"/>
      <c r="D751" s="5">
        <v>50</v>
      </c>
    </row>
    <row r="752" spans="1:4" x14ac:dyDescent="0.25">
      <c r="A752" s="6">
        <v>431014</v>
      </c>
      <c r="B752" s="7" t="s">
        <v>107</v>
      </c>
      <c r="C752" s="5"/>
      <c r="D752" s="5"/>
    </row>
    <row r="753" spans="1:4" ht="15.75" thickBot="1" x14ac:dyDescent="0.3">
      <c r="A753" s="19">
        <v>431015</v>
      </c>
      <c r="B753" s="20" t="s">
        <v>108</v>
      </c>
      <c r="C753" s="5">
        <v>100166.03</v>
      </c>
      <c r="D753" s="5">
        <v>174240.47</v>
      </c>
    </row>
    <row r="754" spans="1:4" ht="15.75" thickBot="1" x14ac:dyDescent="0.3">
      <c r="A754" s="9" t="s">
        <v>18</v>
      </c>
      <c r="B754" s="10"/>
      <c r="C754" s="69">
        <f>SUM(C739:C753)</f>
        <v>102443962.99000001</v>
      </c>
      <c r="D754" s="69">
        <f>SUM(D739:D753)</f>
        <v>91802955.800000012</v>
      </c>
    </row>
    <row r="755" spans="1:4" x14ac:dyDescent="0.25">
      <c r="A755" s="12">
        <v>4311</v>
      </c>
      <c r="B755" s="13" t="s">
        <v>279</v>
      </c>
      <c r="C755" s="70"/>
      <c r="D755" s="70"/>
    </row>
    <row r="756" spans="1:4" x14ac:dyDescent="0.25">
      <c r="A756" s="6">
        <v>431101</v>
      </c>
      <c r="B756" s="7" t="s">
        <v>94</v>
      </c>
      <c r="C756" s="5">
        <v>6397509.8399999999</v>
      </c>
      <c r="D756" s="5">
        <v>5646913.0899999999</v>
      </c>
    </row>
    <row r="757" spans="1:4" x14ac:dyDescent="0.25">
      <c r="A757" s="6">
        <v>431102</v>
      </c>
      <c r="B757" s="7" t="s">
        <v>95</v>
      </c>
      <c r="C757" s="5">
        <v>9554486.3800000008</v>
      </c>
      <c r="D757" s="5">
        <v>8435449.9800000004</v>
      </c>
    </row>
    <row r="758" spans="1:4" x14ac:dyDescent="0.25">
      <c r="A758" s="6">
        <v>431103</v>
      </c>
      <c r="B758" s="7" t="s">
        <v>274</v>
      </c>
      <c r="C758" s="5">
        <v>92720.3</v>
      </c>
      <c r="D758" s="5">
        <v>39648.559999999998</v>
      </c>
    </row>
    <row r="759" spans="1:4" x14ac:dyDescent="0.25">
      <c r="A759" s="6">
        <v>431104</v>
      </c>
      <c r="B759" s="7" t="s">
        <v>97</v>
      </c>
      <c r="C759" s="5">
        <v>881429.04</v>
      </c>
      <c r="D759" s="5">
        <v>194850.74</v>
      </c>
    </row>
    <row r="760" spans="1:4" x14ac:dyDescent="0.25">
      <c r="A760" s="6">
        <v>431105</v>
      </c>
      <c r="B760" s="7" t="s">
        <v>98</v>
      </c>
      <c r="C760" s="5">
        <v>127551.88</v>
      </c>
      <c r="D760" s="5">
        <v>60296.07</v>
      </c>
    </row>
    <row r="761" spans="1:4" x14ac:dyDescent="0.25">
      <c r="A761" s="6">
        <v>431106</v>
      </c>
      <c r="B761" s="7" t="s">
        <v>99</v>
      </c>
      <c r="C761" s="5">
        <v>9814984.6400000006</v>
      </c>
      <c r="D761" s="5">
        <v>8224829.71</v>
      </c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>
        <v>544914.56999999995</v>
      </c>
      <c r="D763" s="5">
        <v>730052.75</v>
      </c>
    </row>
    <row r="764" spans="1:4" x14ac:dyDescent="0.25">
      <c r="A764" s="6">
        <v>431109</v>
      </c>
      <c r="B764" s="7" t="s">
        <v>102</v>
      </c>
      <c r="C764" s="5">
        <v>2549531.2799999998</v>
      </c>
      <c r="D764" s="5">
        <v>2925481.43</v>
      </c>
    </row>
    <row r="765" spans="1:4" x14ac:dyDescent="0.25">
      <c r="A765" s="6">
        <v>431110</v>
      </c>
      <c r="B765" s="7" t="s">
        <v>103</v>
      </c>
      <c r="C765" s="5"/>
      <c r="D765" s="5"/>
    </row>
    <row r="766" spans="1:4" x14ac:dyDescent="0.25">
      <c r="A766" s="6">
        <v>431111</v>
      </c>
      <c r="B766" s="7" t="s">
        <v>104</v>
      </c>
      <c r="C766" s="5">
        <v>2006227.72</v>
      </c>
      <c r="D766" s="5">
        <v>16612.73</v>
      </c>
    </row>
    <row r="767" spans="1:4" x14ac:dyDescent="0.25">
      <c r="A767" s="6">
        <v>431112</v>
      </c>
      <c r="B767" s="7" t="s">
        <v>105</v>
      </c>
      <c r="C767" s="5"/>
      <c r="D767" s="5"/>
    </row>
    <row r="768" spans="1:4" x14ac:dyDescent="0.25">
      <c r="A768" s="6">
        <v>431113</v>
      </c>
      <c r="B768" s="7" t="s">
        <v>106</v>
      </c>
      <c r="C768" s="5"/>
      <c r="D768" s="5"/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>
        <v>-0.2</v>
      </c>
      <c r="D770" s="5">
        <v>0</v>
      </c>
    </row>
    <row r="771" spans="1:4" ht="15.75" thickBot="1" x14ac:dyDescent="0.3">
      <c r="A771" s="9" t="s">
        <v>18</v>
      </c>
      <c r="B771" s="10"/>
      <c r="C771" s="69">
        <f>SUM(C756:C770)</f>
        <v>31969355.450000003</v>
      </c>
      <c r="D771" s="69">
        <f>SUM(D756:D770)</f>
        <v>26274135.060000002</v>
      </c>
    </row>
    <row r="772" spans="1:4" x14ac:dyDescent="0.25">
      <c r="A772" s="12">
        <v>4312</v>
      </c>
      <c r="B772" s="13" t="s">
        <v>236</v>
      </c>
      <c r="C772" s="70"/>
      <c r="D772" s="70"/>
    </row>
    <row r="773" spans="1:4" x14ac:dyDescent="0.25">
      <c r="A773" s="6">
        <v>431201</v>
      </c>
      <c r="B773" s="7" t="s">
        <v>94</v>
      </c>
      <c r="C773" s="5">
        <v>15635481.939999999</v>
      </c>
      <c r="D773" s="5">
        <v>12993331.73</v>
      </c>
    </row>
    <row r="774" spans="1:4" x14ac:dyDescent="0.25">
      <c r="A774" s="6">
        <v>431202</v>
      </c>
      <c r="B774" s="7" t="s">
        <v>95</v>
      </c>
      <c r="C774" s="5">
        <v>1253647.26</v>
      </c>
      <c r="D774" s="5">
        <v>22000</v>
      </c>
    </row>
    <row r="775" spans="1:4" x14ac:dyDescent="0.25">
      <c r="A775" s="6">
        <v>431203</v>
      </c>
      <c r="B775" s="7" t="s">
        <v>96</v>
      </c>
      <c r="C775" s="5"/>
      <c r="D775" s="5"/>
    </row>
    <row r="776" spans="1:4" x14ac:dyDescent="0.25">
      <c r="A776" s="6">
        <v>431204</v>
      </c>
      <c r="B776" s="7" t="s">
        <v>97</v>
      </c>
      <c r="C776" s="5"/>
      <c r="D776" s="5"/>
    </row>
    <row r="777" spans="1:4" x14ac:dyDescent="0.25">
      <c r="A777" s="6">
        <v>431205</v>
      </c>
      <c r="B777" s="7" t="s">
        <v>98</v>
      </c>
      <c r="C777" s="5">
        <v>305898.15999999997</v>
      </c>
      <c r="D777" s="5">
        <v>3286537.98</v>
      </c>
    </row>
    <row r="778" spans="1:4" x14ac:dyDescent="0.25">
      <c r="A778" s="6">
        <v>431206</v>
      </c>
      <c r="B778" s="7" t="s">
        <v>99</v>
      </c>
      <c r="C778" s="5">
        <v>34851754.390000001</v>
      </c>
      <c r="D778" s="5">
        <v>35131313.329999998</v>
      </c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>
        <v>694001.81</v>
      </c>
      <c r="D780" s="5">
        <v>562517.34</v>
      </c>
    </row>
    <row r="781" spans="1:4" x14ac:dyDescent="0.25">
      <c r="A781" s="6">
        <v>431209</v>
      </c>
      <c r="B781" s="7" t="s">
        <v>102</v>
      </c>
      <c r="C781" s="5">
        <v>337027.83</v>
      </c>
      <c r="D781" s="5">
        <v>24435</v>
      </c>
    </row>
    <row r="782" spans="1:4" x14ac:dyDescent="0.25">
      <c r="A782" s="6">
        <v>431210</v>
      </c>
      <c r="B782" s="7" t="s">
        <v>103</v>
      </c>
      <c r="C782" s="5"/>
      <c r="D782" s="5"/>
    </row>
    <row r="783" spans="1:4" x14ac:dyDescent="0.25">
      <c r="A783" s="6">
        <v>431211</v>
      </c>
      <c r="B783" s="7" t="s">
        <v>104</v>
      </c>
      <c r="C783" s="5">
        <v>30155.55</v>
      </c>
      <c r="D783" s="5">
        <v>420000</v>
      </c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/>
      <c r="D787" s="5"/>
    </row>
    <row r="788" spans="1:4" ht="15.75" thickBot="1" x14ac:dyDescent="0.3">
      <c r="A788" s="9" t="s">
        <v>18</v>
      </c>
      <c r="B788" s="10"/>
      <c r="C788" s="69">
        <f>SUM(C773:C787)</f>
        <v>53107966.939999998</v>
      </c>
      <c r="D788" s="69">
        <f>SUM(D773:D787)</f>
        <v>52440135.380000003</v>
      </c>
    </row>
    <row r="789" spans="1:4" x14ac:dyDescent="0.25">
      <c r="A789" s="12">
        <v>4313</v>
      </c>
      <c r="B789" s="13" t="s">
        <v>280</v>
      </c>
      <c r="C789" s="70"/>
      <c r="D789" s="70"/>
    </row>
    <row r="790" spans="1:4" x14ac:dyDescent="0.25">
      <c r="A790" s="6">
        <v>431301</v>
      </c>
      <c r="B790" s="7" t="s">
        <v>94</v>
      </c>
      <c r="C790" s="5">
        <v>8586479.7100000009</v>
      </c>
      <c r="D790" s="5">
        <v>8825814.9399999995</v>
      </c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/>
      <c r="D792" s="5"/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>
        <v>0</v>
      </c>
      <c r="D794" s="5">
        <v>1001585.33</v>
      </c>
    </row>
    <row r="795" spans="1:4" x14ac:dyDescent="0.25">
      <c r="A795" s="6">
        <v>431306</v>
      </c>
      <c r="B795" s="7" t="s">
        <v>99</v>
      </c>
      <c r="C795" s="5"/>
      <c r="D795" s="5"/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>
        <v>23290.79</v>
      </c>
      <c r="D797" s="5">
        <v>132063.04999999999</v>
      </c>
    </row>
    <row r="798" spans="1:4" x14ac:dyDescent="0.25">
      <c r="A798" s="6">
        <v>431309</v>
      </c>
      <c r="B798" s="7" t="s">
        <v>102</v>
      </c>
      <c r="C798" s="5"/>
      <c r="D798" s="5"/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>
        <v>0</v>
      </c>
      <c r="D800" s="5">
        <v>40721.46</v>
      </c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73">
        <f>SUM(C790:C804)</f>
        <v>8609770.5</v>
      </c>
      <c r="D805" s="73">
        <f>SUM(D790:D804)</f>
        <v>10000184.780000001</v>
      </c>
    </row>
    <row r="806" spans="1:4" x14ac:dyDescent="0.25">
      <c r="A806" s="37">
        <v>4314</v>
      </c>
      <c r="B806" s="38" t="s">
        <v>281</v>
      </c>
      <c r="C806" s="80"/>
      <c r="D806" s="80"/>
    </row>
    <row r="807" spans="1:4" ht="15.75" thickBot="1" x14ac:dyDescent="0.3">
      <c r="A807" s="40">
        <v>431401</v>
      </c>
      <c r="B807" s="33" t="s">
        <v>282</v>
      </c>
      <c r="C807" s="80"/>
      <c r="D807" s="80"/>
    </row>
    <row r="808" spans="1:4" ht="15.75" thickBot="1" x14ac:dyDescent="0.3">
      <c r="A808" s="9" t="s">
        <v>18</v>
      </c>
      <c r="B808" s="10"/>
      <c r="C808" s="69">
        <f>SUM(C807)</f>
        <v>0</v>
      </c>
      <c r="D808" s="69">
        <f>SUM(D807)</f>
        <v>0</v>
      </c>
    </row>
    <row r="809" spans="1:4" x14ac:dyDescent="0.25">
      <c r="A809" s="12">
        <v>44</v>
      </c>
      <c r="B809" s="13" t="s">
        <v>283</v>
      </c>
      <c r="C809" s="70"/>
      <c r="D809" s="70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7"/>
      <c r="D825" s="77"/>
    </row>
    <row r="826" spans="1:4" ht="15.75" thickBot="1" x14ac:dyDescent="0.3">
      <c r="A826" s="9" t="s">
        <v>18</v>
      </c>
      <c r="B826" s="10"/>
      <c r="C826" s="69">
        <f>SUM(C811:C825)</f>
        <v>0</v>
      </c>
      <c r="D826" s="69">
        <f>SUM(D811:D825)</f>
        <v>0</v>
      </c>
    </row>
    <row r="827" spans="1:4" x14ac:dyDescent="0.25">
      <c r="A827" s="12">
        <v>4402</v>
      </c>
      <c r="B827" s="13" t="s">
        <v>284</v>
      </c>
      <c r="C827" s="70"/>
      <c r="D827" s="70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7"/>
      <c r="D842" s="77"/>
    </row>
    <row r="843" spans="1:4" ht="15.75" thickBot="1" x14ac:dyDescent="0.3">
      <c r="A843" s="9" t="s">
        <v>18</v>
      </c>
      <c r="B843" s="10"/>
      <c r="C843" s="69">
        <f>SUM(C828:C842)</f>
        <v>0</v>
      </c>
      <c r="D843" s="69">
        <f>SUM(D828:D842)</f>
        <v>0</v>
      </c>
    </row>
    <row r="844" spans="1:4" x14ac:dyDescent="0.25">
      <c r="A844" s="12">
        <v>4403</v>
      </c>
      <c r="B844" s="13" t="s">
        <v>251</v>
      </c>
      <c r="C844" s="70"/>
      <c r="D844" s="70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7"/>
      <c r="D859" s="77"/>
    </row>
    <row r="860" spans="1:4" ht="15.75" thickBot="1" x14ac:dyDescent="0.3">
      <c r="A860" s="9" t="s">
        <v>18</v>
      </c>
      <c r="B860" s="10"/>
      <c r="C860" s="69">
        <f>SUM(C845:C859)</f>
        <v>0</v>
      </c>
      <c r="D860" s="69">
        <f>SUM(D845:D859)</f>
        <v>0</v>
      </c>
    </row>
    <row r="861" spans="1:4" x14ac:dyDescent="0.25">
      <c r="A861" s="12">
        <v>4404</v>
      </c>
      <c r="B861" s="13" t="s">
        <v>285</v>
      </c>
      <c r="C861" s="70"/>
      <c r="D861" s="70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7"/>
      <c r="D876" s="77"/>
    </row>
    <row r="877" spans="1:4" ht="15.75" thickBot="1" x14ac:dyDescent="0.3">
      <c r="A877" s="9" t="s">
        <v>18</v>
      </c>
      <c r="B877" s="10"/>
      <c r="C877" s="69">
        <f>SUM(C862:C876)</f>
        <v>0</v>
      </c>
      <c r="D877" s="69">
        <f>SUM(D862:D876)</f>
        <v>0</v>
      </c>
    </row>
    <row r="878" spans="1:4" x14ac:dyDescent="0.25">
      <c r="A878" s="12">
        <v>4405</v>
      </c>
      <c r="B878" s="13" t="s">
        <v>253</v>
      </c>
      <c r="C878" s="70"/>
      <c r="D878" s="70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7"/>
      <c r="D893" s="77"/>
    </row>
    <row r="894" spans="1:4" ht="15.75" thickBot="1" x14ac:dyDescent="0.3">
      <c r="A894" s="9" t="s">
        <v>18</v>
      </c>
      <c r="B894" s="10"/>
      <c r="C894" s="69">
        <f>SUM(C879:C893)</f>
        <v>0</v>
      </c>
      <c r="D894" s="69">
        <f>SUM(D879:D893)</f>
        <v>0</v>
      </c>
    </row>
    <row r="895" spans="1:4" x14ac:dyDescent="0.25">
      <c r="A895" s="12">
        <v>4406</v>
      </c>
      <c r="B895" s="13" t="s">
        <v>254</v>
      </c>
      <c r="C895" s="70"/>
      <c r="D895" s="70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7"/>
      <c r="D910" s="77"/>
    </row>
    <row r="911" spans="1:4" ht="15.75" thickBot="1" x14ac:dyDescent="0.3">
      <c r="A911" s="9" t="s">
        <v>18</v>
      </c>
      <c r="B911" s="10"/>
      <c r="C911" s="69">
        <f>SUM(C896:C910)</f>
        <v>0</v>
      </c>
      <c r="D911" s="69">
        <f>SUM(D896:D910)</f>
        <v>0</v>
      </c>
    </row>
    <row r="912" spans="1:4" x14ac:dyDescent="0.25">
      <c r="A912" s="12">
        <v>4407</v>
      </c>
      <c r="B912" s="13" t="s">
        <v>214</v>
      </c>
      <c r="C912" s="70"/>
      <c r="D912" s="70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7"/>
      <c r="D927" s="77"/>
    </row>
    <row r="928" spans="1:4" ht="15.75" thickBot="1" x14ac:dyDescent="0.3">
      <c r="A928" s="9" t="s">
        <v>18</v>
      </c>
      <c r="B928" s="10"/>
      <c r="C928" s="69">
        <f>SUM(C913:C927)</f>
        <v>0</v>
      </c>
      <c r="D928" s="69">
        <f>SUM(D913:D927)</f>
        <v>0</v>
      </c>
    </row>
    <row r="929" spans="1:4" x14ac:dyDescent="0.25">
      <c r="A929" s="12">
        <v>4408</v>
      </c>
      <c r="B929" s="13" t="s">
        <v>286</v>
      </c>
      <c r="C929" s="70"/>
      <c r="D929" s="70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7"/>
      <c r="D944" s="77"/>
    </row>
    <row r="945" spans="1:4" ht="15.75" thickBot="1" x14ac:dyDescent="0.3">
      <c r="A945" s="9" t="s">
        <v>18</v>
      </c>
      <c r="B945" s="10"/>
      <c r="C945" s="69">
        <f>SUM(C930:C944)</f>
        <v>0</v>
      </c>
      <c r="D945" s="69">
        <f>SUM(D930:D944)</f>
        <v>0</v>
      </c>
    </row>
    <row r="946" spans="1:4" x14ac:dyDescent="0.25">
      <c r="A946" s="12">
        <v>4409</v>
      </c>
      <c r="B946" s="13" t="s">
        <v>287</v>
      </c>
      <c r="C946" s="70"/>
      <c r="D946" s="70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1">
        <v>440915</v>
      </c>
      <c r="B961" s="20" t="s">
        <v>108</v>
      </c>
      <c r="C961" s="77"/>
      <c r="D961" s="77"/>
    </row>
    <row r="962" spans="1:4" ht="15.75" thickBot="1" x14ac:dyDescent="0.3">
      <c r="A962" s="42" t="s">
        <v>18</v>
      </c>
      <c r="B962" s="10"/>
      <c r="C962" s="69">
        <f>SUM(C947:C961)</f>
        <v>0</v>
      </c>
      <c r="D962" s="69">
        <f>SUM(D947:D961)</f>
        <v>0</v>
      </c>
    </row>
    <row r="963" spans="1:4" x14ac:dyDescent="0.25">
      <c r="A963" s="3">
        <v>4410</v>
      </c>
      <c r="B963" s="13" t="s">
        <v>288</v>
      </c>
      <c r="C963" s="70"/>
      <c r="D963" s="70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7"/>
      <c r="D978" s="77"/>
    </row>
    <row r="979" spans="1:4" ht="15.75" thickBot="1" x14ac:dyDescent="0.3">
      <c r="A979" s="9" t="s">
        <v>18</v>
      </c>
      <c r="B979" s="10"/>
      <c r="C979" s="69">
        <f>SUM(C964:C978)</f>
        <v>0</v>
      </c>
      <c r="D979" s="69">
        <f>SUM(D964:D978)</f>
        <v>0</v>
      </c>
    </row>
    <row r="980" spans="1:4" x14ac:dyDescent="0.25">
      <c r="A980" s="12">
        <v>4411</v>
      </c>
      <c r="B980" s="13" t="s">
        <v>289</v>
      </c>
      <c r="C980" s="70"/>
      <c r="D980" s="70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7"/>
      <c r="D995" s="77"/>
    </row>
    <row r="996" spans="1:4" ht="15.75" thickBot="1" x14ac:dyDescent="0.3">
      <c r="A996" s="9" t="s">
        <v>18</v>
      </c>
      <c r="B996" s="10"/>
      <c r="C996" s="69">
        <f>SUM(C981:C995)</f>
        <v>0</v>
      </c>
      <c r="D996" s="69">
        <f>SUM(D981:D995)</f>
        <v>0</v>
      </c>
    </row>
    <row r="997" spans="1:4" x14ac:dyDescent="0.25">
      <c r="A997" s="12">
        <v>4412</v>
      </c>
      <c r="B997" s="13" t="s">
        <v>277</v>
      </c>
      <c r="C997" s="70"/>
      <c r="D997" s="70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7"/>
      <c r="D1012" s="77"/>
    </row>
    <row r="1013" spans="1:4" ht="15.75" thickBot="1" x14ac:dyDescent="0.3">
      <c r="A1013" s="9" t="s">
        <v>18</v>
      </c>
      <c r="B1013" s="10"/>
      <c r="C1013" s="69">
        <f>SUM(C998:C1012)</f>
        <v>0</v>
      </c>
      <c r="D1013" s="69">
        <f>SUM(D998:D1012)</f>
        <v>0</v>
      </c>
    </row>
    <row r="1014" spans="1:4" x14ac:dyDescent="0.25">
      <c r="A1014" s="12">
        <v>4413</v>
      </c>
      <c r="B1014" s="13" t="s">
        <v>278</v>
      </c>
      <c r="C1014" s="70"/>
      <c r="D1014" s="70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7"/>
      <c r="D1029" s="77"/>
    </row>
    <row r="1030" spans="1:4" ht="15.75" thickBot="1" x14ac:dyDescent="0.3">
      <c r="A1030" s="9" t="s">
        <v>18</v>
      </c>
      <c r="B1030" s="10"/>
      <c r="C1030" s="69">
        <f>SUM(C1015:C1029)</f>
        <v>0</v>
      </c>
      <c r="D1030" s="69">
        <f>SUM(D1015:D1029)</f>
        <v>0</v>
      </c>
    </row>
    <row r="1031" spans="1:4" x14ac:dyDescent="0.25">
      <c r="A1031" s="12">
        <v>4414</v>
      </c>
      <c r="B1031" s="13" t="s">
        <v>290</v>
      </c>
      <c r="C1031" s="70"/>
      <c r="D1031" s="70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7"/>
      <c r="D1046" s="77"/>
    </row>
    <row r="1047" spans="1:4" ht="15.75" thickBot="1" x14ac:dyDescent="0.3">
      <c r="A1047" s="9" t="s">
        <v>18</v>
      </c>
      <c r="B1047" s="10"/>
      <c r="C1047" s="69">
        <f>SUM(C1032:C1046)</f>
        <v>0</v>
      </c>
      <c r="D1047" s="69">
        <f>SUM(D1032:D1046)</f>
        <v>0</v>
      </c>
    </row>
    <row r="1048" spans="1:4" x14ac:dyDescent="0.25">
      <c r="A1048" s="12">
        <v>4415</v>
      </c>
      <c r="B1048" s="13" t="s">
        <v>236</v>
      </c>
      <c r="C1048" s="70"/>
      <c r="D1048" s="70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7"/>
      <c r="D1063" s="77"/>
    </row>
    <row r="1064" spans="1:4" ht="15.75" thickBot="1" x14ac:dyDescent="0.3">
      <c r="A1064" s="9" t="s">
        <v>18</v>
      </c>
      <c r="B1064" s="10"/>
      <c r="C1064" s="69">
        <f>SUM(C1049:C1063)</f>
        <v>0</v>
      </c>
      <c r="D1064" s="69">
        <f>SUM(D1049:D1063)</f>
        <v>0</v>
      </c>
    </row>
    <row r="1065" spans="1:4" x14ac:dyDescent="0.25">
      <c r="A1065" s="12">
        <v>4416</v>
      </c>
      <c r="B1065" s="13" t="s">
        <v>269</v>
      </c>
      <c r="C1065" s="70"/>
      <c r="D1065" s="70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7"/>
      <c r="D1080" s="77"/>
    </row>
    <row r="1081" spans="1:4" ht="15.75" thickBot="1" x14ac:dyDescent="0.3">
      <c r="A1081" s="9" t="s">
        <v>18</v>
      </c>
      <c r="B1081" s="10"/>
      <c r="C1081" s="69">
        <f>SUM(C1066:C1080)</f>
        <v>0</v>
      </c>
      <c r="D1081" s="69">
        <f>SUM(D1066:D1080)</f>
        <v>0</v>
      </c>
    </row>
    <row r="1082" spans="1:4" x14ac:dyDescent="0.25">
      <c r="A1082" s="43">
        <v>4417</v>
      </c>
      <c r="B1082" s="44" t="s">
        <v>281</v>
      </c>
      <c r="C1082" s="76"/>
      <c r="D1082" s="76"/>
    </row>
    <row r="1083" spans="1:4" ht="15.75" thickBot="1" x14ac:dyDescent="0.3">
      <c r="A1083" s="45">
        <v>441701</v>
      </c>
      <c r="B1083" s="46" t="s">
        <v>291</v>
      </c>
      <c r="C1083" s="81"/>
      <c r="D1083" s="81"/>
    </row>
    <row r="1084" spans="1:4" ht="15.75" thickBot="1" x14ac:dyDescent="0.3">
      <c r="A1084" s="9" t="s">
        <v>18</v>
      </c>
      <c r="B1084" s="10"/>
      <c r="C1084" s="69">
        <f>SUM(C1083)</f>
        <v>0</v>
      </c>
      <c r="D1084" s="69">
        <f>SUM(D1083)</f>
        <v>0</v>
      </c>
    </row>
    <row r="1085" spans="1:4" x14ac:dyDescent="0.25">
      <c r="A1085" s="12">
        <v>45</v>
      </c>
      <c r="B1085" s="13" t="s">
        <v>292</v>
      </c>
      <c r="C1085" s="70"/>
      <c r="D1085" s="70"/>
    </row>
    <row r="1086" spans="1:4" x14ac:dyDescent="0.25">
      <c r="A1086" s="3">
        <v>4501</v>
      </c>
      <c r="B1086" s="4" t="s">
        <v>293</v>
      </c>
      <c r="C1086" s="5"/>
      <c r="D1086" s="5"/>
    </row>
    <row r="1087" spans="1:4" x14ac:dyDescent="0.25">
      <c r="A1087" s="6">
        <v>450101</v>
      </c>
      <c r="B1087" s="7" t="s">
        <v>294</v>
      </c>
      <c r="C1087" s="5"/>
      <c r="D1087" s="5"/>
    </row>
    <row r="1088" spans="1:4" x14ac:dyDescent="0.25">
      <c r="A1088" s="6">
        <v>450102</v>
      </c>
      <c r="B1088" s="7" t="s">
        <v>295</v>
      </c>
      <c r="C1088" s="5"/>
      <c r="D1088" s="5"/>
    </row>
    <row r="1089" spans="1:4" x14ac:dyDescent="0.25">
      <c r="A1089" s="6">
        <v>450103</v>
      </c>
      <c r="B1089" s="7" t="s">
        <v>296</v>
      </c>
      <c r="C1089" s="5"/>
      <c r="D1089" s="5"/>
    </row>
    <row r="1090" spans="1:4" x14ac:dyDescent="0.25">
      <c r="A1090" s="6"/>
      <c r="B1090" s="7" t="s">
        <v>297</v>
      </c>
      <c r="C1090" s="5"/>
      <c r="D1090" s="5"/>
    </row>
    <row r="1091" spans="1:4" x14ac:dyDescent="0.25">
      <c r="A1091" s="6">
        <v>450104</v>
      </c>
      <c r="B1091" s="7" t="s">
        <v>298</v>
      </c>
      <c r="C1091" s="5"/>
      <c r="D1091" s="5"/>
    </row>
    <row r="1092" spans="1:4" x14ac:dyDescent="0.25">
      <c r="A1092" s="6">
        <v>450105</v>
      </c>
      <c r="B1092" s="7" t="s">
        <v>299</v>
      </c>
      <c r="C1092" s="5">
        <v>213465.81</v>
      </c>
      <c r="D1092" s="5">
        <v>1082178.78</v>
      </c>
    </row>
    <row r="1093" spans="1:4" x14ac:dyDescent="0.25">
      <c r="A1093" s="6">
        <v>450106</v>
      </c>
      <c r="B1093" s="7" t="s">
        <v>300</v>
      </c>
      <c r="C1093" s="5">
        <v>388221.47</v>
      </c>
      <c r="D1093" s="5">
        <v>404959.04</v>
      </c>
    </row>
    <row r="1094" spans="1:4" x14ac:dyDescent="0.25">
      <c r="A1094" s="6"/>
      <c r="B1094" s="7" t="s">
        <v>301</v>
      </c>
      <c r="C1094" s="5"/>
      <c r="D1094" s="5"/>
    </row>
    <row r="1095" spans="1:4" x14ac:dyDescent="0.25">
      <c r="A1095" s="6">
        <v>450107</v>
      </c>
      <c r="B1095" s="7" t="s">
        <v>302</v>
      </c>
      <c r="C1095" s="5">
        <v>2529571.88</v>
      </c>
      <c r="D1095" s="5">
        <v>4092246.71</v>
      </c>
    </row>
    <row r="1096" spans="1:4" x14ac:dyDescent="0.25">
      <c r="A1096" s="6"/>
      <c r="B1096" s="7" t="s">
        <v>303</v>
      </c>
      <c r="C1096" s="5"/>
      <c r="D1096" s="5"/>
    </row>
    <row r="1097" spans="1:4" x14ac:dyDescent="0.25">
      <c r="A1097" s="6">
        <v>450108</v>
      </c>
      <c r="B1097" s="7" t="s">
        <v>304</v>
      </c>
      <c r="C1097" s="5">
        <v>41027.94</v>
      </c>
      <c r="D1097" s="5">
        <v>131055.59</v>
      </c>
    </row>
    <row r="1098" spans="1:4" x14ac:dyDescent="0.25">
      <c r="A1098" s="6">
        <v>450109</v>
      </c>
      <c r="B1098" s="7" t="s">
        <v>305</v>
      </c>
      <c r="C1098" s="5"/>
      <c r="D1098" s="5"/>
    </row>
    <row r="1099" spans="1:4" x14ac:dyDescent="0.25">
      <c r="A1099" s="6">
        <v>450110</v>
      </c>
      <c r="B1099" s="7" t="s">
        <v>306</v>
      </c>
      <c r="C1099" s="5">
        <v>98858.39</v>
      </c>
      <c r="D1099" s="5">
        <v>187478.11</v>
      </c>
    </row>
    <row r="1100" spans="1:4" x14ac:dyDescent="0.25">
      <c r="A1100" s="6"/>
      <c r="B1100" s="7" t="s">
        <v>307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/>
      <c r="D1101" s="5"/>
    </row>
    <row r="1102" spans="1:4" ht="15.75" thickBot="1" x14ac:dyDescent="0.3">
      <c r="A1102" s="9" t="s">
        <v>18</v>
      </c>
      <c r="B1102" s="10"/>
      <c r="C1102" s="69">
        <f>SUM(C1087:C1101)</f>
        <v>3271145.49</v>
      </c>
      <c r="D1102" s="69">
        <f>SUM(D1087:D1101)</f>
        <v>5897918.2300000004</v>
      </c>
    </row>
    <row r="1103" spans="1:4" x14ac:dyDescent="0.25">
      <c r="A1103" s="12">
        <v>4502</v>
      </c>
      <c r="B1103" s="13" t="s">
        <v>308</v>
      </c>
      <c r="C1103" s="70"/>
      <c r="D1103" s="70"/>
    </row>
    <row r="1104" spans="1:4" x14ac:dyDescent="0.25">
      <c r="A1104" s="6">
        <v>450201</v>
      </c>
      <c r="B1104" s="7" t="s">
        <v>309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71"/>
      <c r="D1105" s="71"/>
    </row>
    <row r="1106" spans="1:4" ht="15.75" thickBot="1" x14ac:dyDescent="0.3">
      <c r="A1106" s="9" t="s">
        <v>18</v>
      </c>
      <c r="B1106" s="10"/>
      <c r="C1106" s="69">
        <f>SUM(C1104:C1105)</f>
        <v>0</v>
      </c>
      <c r="D1106" s="69">
        <f>SUM(D1104:D1105)</f>
        <v>0</v>
      </c>
    </row>
    <row r="1107" spans="1:4" x14ac:dyDescent="0.25">
      <c r="A1107" s="12">
        <v>4503</v>
      </c>
      <c r="B1107" s="13" t="s">
        <v>310</v>
      </c>
      <c r="C1107" s="70"/>
      <c r="D1107" s="70"/>
    </row>
    <row r="1108" spans="1:4" x14ac:dyDescent="0.25">
      <c r="A1108" s="6">
        <v>450301</v>
      </c>
      <c r="B1108" s="7" t="s">
        <v>311</v>
      </c>
      <c r="C1108" s="5"/>
      <c r="D1108" s="5"/>
    </row>
    <row r="1109" spans="1:4" x14ac:dyDescent="0.25">
      <c r="A1109" s="6">
        <v>450302</v>
      </c>
      <c r="B1109" s="7" t="s">
        <v>312</v>
      </c>
      <c r="C1109" s="5">
        <v>14749.26</v>
      </c>
      <c r="D1109" s="5">
        <v>11354.13</v>
      </c>
    </row>
    <row r="1110" spans="1:4" x14ac:dyDescent="0.25">
      <c r="A1110" s="6">
        <v>450303</v>
      </c>
      <c r="B1110" s="7" t="s">
        <v>313</v>
      </c>
      <c r="C1110" s="5"/>
      <c r="D1110" s="5"/>
    </row>
    <row r="1111" spans="1:4" x14ac:dyDescent="0.25">
      <c r="A1111" s="6">
        <v>450304</v>
      </c>
      <c r="B1111" s="7" t="s">
        <v>314</v>
      </c>
      <c r="C1111" s="5">
        <v>415280.59</v>
      </c>
      <c r="D1111" s="5">
        <v>8077720.2999999998</v>
      </c>
    </row>
    <row r="1112" spans="1:4" ht="15.75" thickBot="1" x14ac:dyDescent="0.3">
      <c r="A1112" s="16">
        <v>450310</v>
      </c>
      <c r="B1112" s="17" t="s">
        <v>38</v>
      </c>
      <c r="C1112" s="5">
        <v>1071782.05</v>
      </c>
      <c r="D1112" s="5">
        <v>1601463.3</v>
      </c>
    </row>
    <row r="1113" spans="1:4" ht="15.75" thickBot="1" x14ac:dyDescent="0.3">
      <c r="A1113" s="9" t="s">
        <v>18</v>
      </c>
      <c r="B1113" s="10"/>
      <c r="C1113" s="69">
        <f>SUM(C1108:C1112)</f>
        <v>1501811.9000000001</v>
      </c>
      <c r="D1113" s="69">
        <f>SUM(D1108:D1112)</f>
        <v>9690537.7300000004</v>
      </c>
    </row>
    <row r="1114" spans="1:4" ht="15.75" thickBot="1" x14ac:dyDescent="0.3">
      <c r="A1114" s="25"/>
      <c r="B1114" s="20"/>
      <c r="C1114" s="74"/>
      <c r="D1114" s="74"/>
    </row>
    <row r="1115" spans="1:4" ht="15.75" thickBot="1" x14ac:dyDescent="0.3">
      <c r="A1115" s="27" t="s">
        <v>315</v>
      </c>
      <c r="B1115" s="28"/>
      <c r="C1115" s="75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599274828.03000009</v>
      </c>
      <c r="D1115" s="75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509241394.34000003</v>
      </c>
    </row>
    <row r="1116" spans="1:4" x14ac:dyDescent="0.25">
      <c r="A1116" s="48"/>
      <c r="B1116" s="49"/>
      <c r="C1116" s="76"/>
      <c r="D1116" s="76"/>
    </row>
    <row r="1117" spans="1:4" x14ac:dyDescent="0.25">
      <c r="A1117" s="3">
        <v>5</v>
      </c>
      <c r="B1117" s="4" t="s">
        <v>316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317</v>
      </c>
      <c r="C1119" s="5"/>
      <c r="D1119" s="5"/>
    </row>
    <row r="1120" spans="1:4" x14ac:dyDescent="0.25">
      <c r="A1120" s="6">
        <v>510101</v>
      </c>
      <c r="B1120" s="7" t="s">
        <v>318</v>
      </c>
      <c r="C1120" s="5"/>
      <c r="D1120" s="5"/>
    </row>
    <row r="1121" spans="1:4" x14ac:dyDescent="0.25">
      <c r="A1121" s="6">
        <v>510102</v>
      </c>
      <c r="B1121" s="7" t="s">
        <v>319</v>
      </c>
      <c r="C1121" s="5">
        <v>1179699.95</v>
      </c>
      <c r="D1121" s="5">
        <v>5175000</v>
      </c>
    </row>
    <row r="1122" spans="1:4" x14ac:dyDescent="0.25">
      <c r="A1122" s="6">
        <v>510103</v>
      </c>
      <c r="B1122" s="7" t="s">
        <v>320</v>
      </c>
      <c r="C1122" s="5">
        <v>640907.49</v>
      </c>
      <c r="D1122" s="5">
        <v>477366.49</v>
      </c>
    </row>
    <row r="1123" spans="1:4" x14ac:dyDescent="0.25">
      <c r="A1123" s="6">
        <v>510104</v>
      </c>
      <c r="B1123" s="7" t="s">
        <v>321</v>
      </c>
      <c r="C1123" s="5"/>
      <c r="D1123" s="5"/>
    </row>
    <row r="1124" spans="1:4" ht="15.75" thickBot="1" x14ac:dyDescent="0.3">
      <c r="A1124" s="19">
        <v>510105</v>
      </c>
      <c r="B1124" s="20" t="s">
        <v>322</v>
      </c>
      <c r="C1124" s="5"/>
      <c r="D1124" s="5"/>
    </row>
    <row r="1125" spans="1:4" ht="15.75" thickBot="1" x14ac:dyDescent="0.3">
      <c r="A1125" s="9" t="s">
        <v>18</v>
      </c>
      <c r="B1125" s="10"/>
      <c r="C1125" s="69">
        <f>SUM(C1120:C1124)</f>
        <v>1820607.44</v>
      </c>
      <c r="D1125" s="69">
        <f>SUM(D1120:D1124)</f>
        <v>5652366.4900000002</v>
      </c>
    </row>
    <row r="1126" spans="1:4" x14ac:dyDescent="0.25">
      <c r="A1126" s="12">
        <v>5102</v>
      </c>
      <c r="B1126" s="13" t="s">
        <v>227</v>
      </c>
      <c r="C1126" s="70"/>
      <c r="D1126" s="70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323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>
        <v>51020301</v>
      </c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>
        <v>51020303</v>
      </c>
      <c r="B1132" s="7" t="s">
        <v>209</v>
      </c>
      <c r="C1132" s="5"/>
      <c r="D1132" s="5"/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69">
        <f>SUM(C1127:C1133)</f>
        <v>0</v>
      </c>
      <c r="D1134" s="69">
        <f>SUM(D1127:D1133)</f>
        <v>0</v>
      </c>
    </row>
    <row r="1135" spans="1:4" x14ac:dyDescent="0.25">
      <c r="A1135" s="12">
        <v>5103</v>
      </c>
      <c r="B1135" s="13" t="s">
        <v>324</v>
      </c>
      <c r="C1135" s="70"/>
      <c r="D1135" s="70"/>
    </row>
    <row r="1136" spans="1:4" x14ac:dyDescent="0.25">
      <c r="A1136" s="6">
        <v>510301</v>
      </c>
      <c r="B1136" s="7" t="s">
        <v>203</v>
      </c>
      <c r="C1136" s="5"/>
      <c r="D1136" s="5"/>
    </row>
    <row r="1137" spans="1:4" x14ac:dyDescent="0.25">
      <c r="A1137" s="6">
        <v>510302</v>
      </c>
      <c r="B1137" s="7" t="s">
        <v>204</v>
      </c>
      <c r="C1137" s="5">
        <v>46330.92</v>
      </c>
      <c r="D1137" s="5">
        <v>38784.49</v>
      </c>
    </row>
    <row r="1138" spans="1:4" x14ac:dyDescent="0.25">
      <c r="A1138" s="6">
        <v>510303</v>
      </c>
      <c r="B1138" s="7" t="s">
        <v>87</v>
      </c>
      <c r="C1138" s="5">
        <v>9586581.0999999996</v>
      </c>
      <c r="D1138" s="5">
        <v>4928684.16</v>
      </c>
    </row>
    <row r="1139" spans="1:4" x14ac:dyDescent="0.25">
      <c r="A1139" s="6">
        <v>510304</v>
      </c>
      <c r="B1139" s="7" t="s">
        <v>88</v>
      </c>
      <c r="C1139" s="5">
        <v>4214727.76</v>
      </c>
      <c r="D1139" s="5">
        <v>3750787.32</v>
      </c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>
        <v>51030601</v>
      </c>
      <c r="B1142" s="7" t="s">
        <v>207</v>
      </c>
      <c r="C1142" s="5"/>
      <c r="D1142" s="5"/>
    </row>
    <row r="1143" spans="1:4" x14ac:dyDescent="0.25">
      <c r="A1143" s="6">
        <v>51030602</v>
      </c>
      <c r="B1143" s="7" t="s">
        <v>208</v>
      </c>
      <c r="C1143" s="5"/>
      <c r="D1143" s="5"/>
    </row>
    <row r="1144" spans="1:4" x14ac:dyDescent="0.25">
      <c r="A1144" s="6">
        <v>51030603</v>
      </c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/>
      <c r="D1145" s="5"/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69">
        <f>SUM(C1136:C1146)</f>
        <v>13847639.779999999</v>
      </c>
      <c r="D1147" s="69">
        <f>SUM(D1136:D1146)</f>
        <v>8718255.9700000007</v>
      </c>
    </row>
    <row r="1148" spans="1:4" x14ac:dyDescent="0.25">
      <c r="A1148" s="12">
        <v>5104</v>
      </c>
      <c r="B1148" s="13" t="s">
        <v>325</v>
      </c>
      <c r="C1148" s="70"/>
      <c r="D1148" s="70"/>
    </row>
    <row r="1149" spans="1:4" x14ac:dyDescent="0.25">
      <c r="A1149" s="6">
        <v>510401</v>
      </c>
      <c r="B1149" s="7" t="s">
        <v>87</v>
      </c>
      <c r="C1149" s="5">
        <v>320905.96000000002</v>
      </c>
      <c r="D1149" s="5">
        <v>275186.27</v>
      </c>
    </row>
    <row r="1150" spans="1:4" x14ac:dyDescent="0.25">
      <c r="A1150" s="6">
        <v>510402</v>
      </c>
      <c r="B1150" s="7" t="s">
        <v>88</v>
      </c>
      <c r="C1150" s="5">
        <v>1504190.89</v>
      </c>
      <c r="D1150" s="5">
        <v>851529.34</v>
      </c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>
        <v>51040401</v>
      </c>
      <c r="B1153" s="7" t="s">
        <v>207</v>
      </c>
      <c r="C1153" s="5"/>
      <c r="D1153" s="5"/>
    </row>
    <row r="1154" spans="1:4" x14ac:dyDescent="0.25">
      <c r="A1154" s="6">
        <v>51040402</v>
      </c>
      <c r="B1154" s="7" t="s">
        <v>208</v>
      </c>
      <c r="C1154" s="5"/>
      <c r="D1154" s="5"/>
    </row>
    <row r="1155" spans="1:4" x14ac:dyDescent="0.25">
      <c r="A1155" s="6">
        <v>51040403</v>
      </c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/>
      <c r="D1156" s="5"/>
    </row>
    <row r="1157" spans="1:4" ht="15.75" thickBot="1" x14ac:dyDescent="0.3">
      <c r="A1157" s="19">
        <v>510406</v>
      </c>
      <c r="B1157" s="20" t="s">
        <v>210</v>
      </c>
      <c r="C1157" s="5">
        <v>15513.8</v>
      </c>
      <c r="D1157" s="5">
        <v>37569.26</v>
      </c>
    </row>
    <row r="1158" spans="1:4" ht="15.75" thickBot="1" x14ac:dyDescent="0.3">
      <c r="A1158" s="9" t="s">
        <v>18</v>
      </c>
      <c r="B1158" s="10"/>
      <c r="C1158" s="69">
        <f>SUM(C1149:C1157)</f>
        <v>1840610.65</v>
      </c>
      <c r="D1158" s="69">
        <f>SUM(D1149:D1157)</f>
        <v>1164284.8699999999</v>
      </c>
    </row>
    <row r="1159" spans="1:4" x14ac:dyDescent="0.25">
      <c r="A1159" s="12">
        <v>5105</v>
      </c>
      <c r="B1159" s="13" t="s">
        <v>326</v>
      </c>
      <c r="C1159" s="70"/>
      <c r="D1159" s="70"/>
    </row>
    <row r="1160" spans="1:4" x14ac:dyDescent="0.25">
      <c r="A1160" s="6">
        <v>510501</v>
      </c>
      <c r="B1160" s="7" t="s">
        <v>87</v>
      </c>
      <c r="C1160" s="5"/>
      <c r="D1160" s="5"/>
    </row>
    <row r="1161" spans="1:4" x14ac:dyDescent="0.25">
      <c r="A1161" s="6">
        <v>510502</v>
      </c>
      <c r="B1161" s="7" t="s">
        <v>88</v>
      </c>
      <c r="C1161" s="5"/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>
        <v>51050401</v>
      </c>
      <c r="B1164" s="7" t="s">
        <v>207</v>
      </c>
      <c r="C1164" s="5"/>
      <c r="D1164" s="5"/>
    </row>
    <row r="1165" spans="1:4" x14ac:dyDescent="0.25">
      <c r="A1165" s="6">
        <v>51050402</v>
      </c>
      <c r="B1165" s="7" t="s">
        <v>208</v>
      </c>
      <c r="C1165" s="5"/>
      <c r="D1165" s="5"/>
    </row>
    <row r="1166" spans="1:4" x14ac:dyDescent="0.25">
      <c r="A1166" s="6">
        <v>51050403</v>
      </c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9">
        <f>SUM(C1160:C1168)</f>
        <v>0</v>
      </c>
      <c r="D1169" s="69">
        <f>SUM(D1160:D1168)</f>
        <v>0</v>
      </c>
    </row>
    <row r="1170" spans="1:4" x14ac:dyDescent="0.25">
      <c r="A1170" s="12">
        <v>5106</v>
      </c>
      <c r="B1170" s="13" t="s">
        <v>327</v>
      </c>
      <c r="C1170" s="70"/>
      <c r="D1170" s="70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/>
      <c r="D1172" s="5"/>
    </row>
    <row r="1173" spans="1:4" x14ac:dyDescent="0.25">
      <c r="A1173" s="6">
        <v>510603</v>
      </c>
      <c r="B1173" s="7" t="s">
        <v>88</v>
      </c>
      <c r="C1173" s="5">
        <v>2098.0100000000002</v>
      </c>
      <c r="D1173" s="5">
        <v>57852.99</v>
      </c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>
        <v>51060501</v>
      </c>
      <c r="B1176" s="7" t="s">
        <v>207</v>
      </c>
      <c r="C1176" s="5"/>
      <c r="D1176" s="5"/>
    </row>
    <row r="1177" spans="1:4" x14ac:dyDescent="0.25">
      <c r="A1177" s="6">
        <v>51060502</v>
      </c>
      <c r="B1177" s="7" t="s">
        <v>208</v>
      </c>
      <c r="C1177" s="5"/>
      <c r="D1177" s="5"/>
    </row>
    <row r="1178" spans="1:4" x14ac:dyDescent="0.25">
      <c r="A1178" s="6">
        <v>51060503</v>
      </c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71"/>
      <c r="D1180" s="71"/>
    </row>
    <row r="1181" spans="1:4" ht="15.75" thickBot="1" x14ac:dyDescent="0.3">
      <c r="A1181" s="9" t="s">
        <v>18</v>
      </c>
      <c r="B1181" s="10"/>
      <c r="C1181" s="69">
        <f>SUM(C1171:C1180)</f>
        <v>2098.0100000000002</v>
      </c>
      <c r="D1181" s="69">
        <f>SUM(D1171:D1180)</f>
        <v>57852.99</v>
      </c>
    </row>
    <row r="1182" spans="1:4" x14ac:dyDescent="0.25">
      <c r="A1182" s="12">
        <v>5107</v>
      </c>
      <c r="B1182" s="13" t="s">
        <v>328</v>
      </c>
      <c r="C1182" s="70"/>
      <c r="D1182" s="70"/>
    </row>
    <row r="1183" spans="1:4" x14ac:dyDescent="0.25">
      <c r="A1183" s="6">
        <v>510701</v>
      </c>
      <c r="B1183" s="7" t="s">
        <v>329</v>
      </c>
      <c r="C1183" s="5">
        <v>388595.53</v>
      </c>
      <c r="D1183" s="5">
        <v>186729.82</v>
      </c>
    </row>
    <row r="1184" spans="1:4" x14ac:dyDescent="0.25">
      <c r="A1184" s="6">
        <v>510702</v>
      </c>
      <c r="B1184" s="7" t="s">
        <v>87</v>
      </c>
      <c r="C1184" s="5">
        <v>358966.49</v>
      </c>
      <c r="D1184" s="5">
        <v>399771.99</v>
      </c>
    </row>
    <row r="1185" spans="1:4" x14ac:dyDescent="0.25">
      <c r="A1185" s="6">
        <v>510703</v>
      </c>
      <c r="B1185" s="7" t="s">
        <v>88</v>
      </c>
      <c r="C1185" s="5"/>
      <c r="D1185" s="5"/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>
        <v>51070501</v>
      </c>
      <c r="B1188" s="7" t="s">
        <v>207</v>
      </c>
      <c r="C1188" s="5"/>
      <c r="D1188" s="5"/>
    </row>
    <row r="1189" spans="1:4" x14ac:dyDescent="0.25">
      <c r="A1189" s="6">
        <v>51070502</v>
      </c>
      <c r="B1189" s="7" t="s">
        <v>208</v>
      </c>
      <c r="C1189" s="5"/>
      <c r="D1189" s="5"/>
    </row>
    <row r="1190" spans="1:4" x14ac:dyDescent="0.25">
      <c r="A1190" s="6">
        <v>51070503</v>
      </c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/>
      <c r="D1191" s="5"/>
    </row>
    <row r="1192" spans="1:4" ht="15.75" thickBot="1" x14ac:dyDescent="0.3">
      <c r="A1192" s="19">
        <v>510707</v>
      </c>
      <c r="B1192" s="20" t="s">
        <v>210</v>
      </c>
      <c r="C1192" s="77"/>
      <c r="D1192" s="77"/>
    </row>
    <row r="1193" spans="1:4" ht="15.75" thickBot="1" x14ac:dyDescent="0.3">
      <c r="A1193" s="9" t="s">
        <v>18</v>
      </c>
      <c r="B1193" s="10"/>
      <c r="C1193" s="69">
        <f>SUM(C1183:C1192)</f>
        <v>747562.02</v>
      </c>
      <c r="D1193" s="69">
        <f>SUM(D1183:D1192)</f>
        <v>586501.81000000006</v>
      </c>
    </row>
    <row r="1194" spans="1:4" x14ac:dyDescent="0.25">
      <c r="A1194" s="12">
        <v>5108</v>
      </c>
      <c r="B1194" s="13" t="s">
        <v>330</v>
      </c>
      <c r="C1194" s="70"/>
      <c r="D1194" s="70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>
        <v>51080501</v>
      </c>
      <c r="B1200" s="7" t="s">
        <v>207</v>
      </c>
      <c r="C1200" s="5"/>
      <c r="D1200" s="5"/>
    </row>
    <row r="1201" spans="1:4" x14ac:dyDescent="0.25">
      <c r="A1201" s="6">
        <v>51080502</v>
      </c>
      <c r="B1201" s="7" t="s">
        <v>208</v>
      </c>
      <c r="C1201" s="5"/>
      <c r="D1201" s="5"/>
    </row>
    <row r="1202" spans="1:4" x14ac:dyDescent="0.25">
      <c r="A1202" s="6">
        <v>51080503</v>
      </c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7"/>
      <c r="D1204" s="77"/>
    </row>
    <row r="1205" spans="1:4" ht="15.75" thickBot="1" x14ac:dyDescent="0.3">
      <c r="A1205" s="9" t="s">
        <v>18</v>
      </c>
      <c r="B1205" s="10"/>
      <c r="C1205" s="69">
        <f>SUM(C1195:C1204)</f>
        <v>0</v>
      </c>
      <c r="D1205" s="69">
        <f>SUM(D1195:D1204)</f>
        <v>0</v>
      </c>
    </row>
    <row r="1206" spans="1:4" x14ac:dyDescent="0.25">
      <c r="A1206" s="12">
        <v>5109</v>
      </c>
      <c r="B1206" s="13" t="s">
        <v>331</v>
      </c>
      <c r="C1206" s="70"/>
      <c r="D1206" s="70"/>
    </row>
    <row r="1207" spans="1:4" x14ac:dyDescent="0.25">
      <c r="A1207" s="6">
        <v>510901</v>
      </c>
      <c r="B1207" s="7" t="s">
        <v>86</v>
      </c>
      <c r="C1207" s="5">
        <v>82590.149999999994</v>
      </c>
      <c r="D1207" s="5">
        <v>229078.71</v>
      </c>
    </row>
    <row r="1208" spans="1:4" x14ac:dyDescent="0.25">
      <c r="A1208" s="6">
        <v>510902</v>
      </c>
      <c r="B1208" s="7" t="s">
        <v>87</v>
      </c>
      <c r="C1208" s="5"/>
      <c r="D1208" s="5"/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>
        <v>51090501</v>
      </c>
      <c r="B1212" s="7" t="s">
        <v>207</v>
      </c>
      <c r="C1212" s="5"/>
      <c r="D1212" s="5"/>
    </row>
    <row r="1213" spans="1:4" x14ac:dyDescent="0.25">
      <c r="A1213" s="6">
        <v>51090502</v>
      </c>
      <c r="B1213" s="7" t="s">
        <v>208</v>
      </c>
      <c r="C1213" s="5"/>
      <c r="D1213" s="5"/>
    </row>
    <row r="1214" spans="1:4" x14ac:dyDescent="0.25">
      <c r="A1214" s="6">
        <v>51090503</v>
      </c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7"/>
      <c r="D1216" s="77"/>
    </row>
    <row r="1217" spans="1:4" ht="15.75" thickBot="1" x14ac:dyDescent="0.3">
      <c r="A1217" s="9" t="s">
        <v>18</v>
      </c>
      <c r="B1217" s="10"/>
      <c r="C1217" s="69">
        <f>SUM(C1207:C1216)</f>
        <v>82590.149999999994</v>
      </c>
      <c r="D1217" s="69">
        <f>SUM(D1207:D1216)</f>
        <v>229078.71</v>
      </c>
    </row>
    <row r="1218" spans="1:4" x14ac:dyDescent="0.25">
      <c r="A1218" s="12">
        <v>5110</v>
      </c>
      <c r="B1218" s="13" t="s">
        <v>332</v>
      </c>
      <c r="C1218" s="70"/>
      <c r="D1218" s="70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>
        <v>51100501</v>
      </c>
      <c r="B1224" s="7" t="s">
        <v>207</v>
      </c>
      <c r="C1224" s="5"/>
      <c r="D1224" s="5"/>
    </row>
    <row r="1225" spans="1:4" x14ac:dyDescent="0.25">
      <c r="A1225" s="6">
        <v>51100502</v>
      </c>
      <c r="B1225" s="7" t="s">
        <v>208</v>
      </c>
      <c r="C1225" s="5"/>
      <c r="D1225" s="5"/>
    </row>
    <row r="1226" spans="1:4" x14ac:dyDescent="0.25">
      <c r="A1226" s="6">
        <v>51100503</v>
      </c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7"/>
      <c r="D1228" s="77"/>
    </row>
    <row r="1229" spans="1:4" ht="15.75" thickBot="1" x14ac:dyDescent="0.3">
      <c r="A1229" s="9" t="s">
        <v>18</v>
      </c>
      <c r="B1229" s="10"/>
      <c r="C1229" s="69">
        <f>SUM(C1219:C1228)</f>
        <v>0</v>
      </c>
      <c r="D1229" s="69">
        <f>SUM(D1219:D1228)</f>
        <v>0</v>
      </c>
    </row>
    <row r="1230" spans="1:4" x14ac:dyDescent="0.25">
      <c r="A1230" s="12">
        <v>5111</v>
      </c>
      <c r="B1230" s="13" t="s">
        <v>333</v>
      </c>
      <c r="C1230" s="70"/>
      <c r="D1230" s="70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/>
      <c r="D1232" s="5"/>
    </row>
    <row r="1233" spans="1:4" x14ac:dyDescent="0.25">
      <c r="A1233" s="6">
        <v>511103</v>
      </c>
      <c r="B1233" s="7" t="s">
        <v>334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>
        <v>51110501</v>
      </c>
      <c r="B1236" s="7" t="s">
        <v>207</v>
      </c>
      <c r="C1236" s="5"/>
      <c r="D1236" s="5"/>
    </row>
    <row r="1237" spans="1:4" x14ac:dyDescent="0.25">
      <c r="A1237" s="6">
        <v>51110502</v>
      </c>
      <c r="B1237" s="7" t="s">
        <v>208</v>
      </c>
      <c r="C1237" s="5"/>
      <c r="D1237" s="5"/>
    </row>
    <row r="1238" spans="1:4" x14ac:dyDescent="0.25">
      <c r="A1238" s="6">
        <v>51110503</v>
      </c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7"/>
      <c r="D1240" s="77"/>
    </row>
    <row r="1241" spans="1:4" ht="15.75" thickBot="1" x14ac:dyDescent="0.3">
      <c r="A1241" s="9" t="s">
        <v>18</v>
      </c>
      <c r="B1241" s="10"/>
      <c r="C1241" s="69">
        <f>SUM(C1231:C1240)</f>
        <v>0</v>
      </c>
      <c r="D1241" s="69">
        <f>SUM(D1231:D1240)</f>
        <v>0</v>
      </c>
    </row>
    <row r="1242" spans="1:4" x14ac:dyDescent="0.25">
      <c r="A1242" s="12">
        <v>5112</v>
      </c>
      <c r="B1242" s="13" t="s">
        <v>335</v>
      </c>
      <c r="C1242" s="70"/>
      <c r="D1242" s="70"/>
    </row>
    <row r="1243" spans="1:4" x14ac:dyDescent="0.25">
      <c r="A1243" s="50">
        <v>511201</v>
      </c>
      <c r="B1243" s="7" t="s">
        <v>86</v>
      </c>
      <c r="C1243" s="5">
        <v>444931.4</v>
      </c>
      <c r="D1243" s="5">
        <v>375239.69</v>
      </c>
    </row>
    <row r="1244" spans="1:4" x14ac:dyDescent="0.25">
      <c r="A1244" s="50">
        <v>511202</v>
      </c>
      <c r="B1244" s="7" t="s">
        <v>87</v>
      </c>
      <c r="C1244" s="5">
        <v>6348054.5099999998</v>
      </c>
      <c r="D1244" s="5">
        <v>2162169.98</v>
      </c>
    </row>
    <row r="1245" spans="1:4" x14ac:dyDescent="0.25">
      <c r="A1245" s="50">
        <v>511203</v>
      </c>
      <c r="B1245" s="7" t="s">
        <v>334</v>
      </c>
      <c r="C1245" s="5">
        <v>4202048.6900000004</v>
      </c>
      <c r="D1245" s="5">
        <v>3510677.62</v>
      </c>
    </row>
    <row r="1246" spans="1:4" x14ac:dyDescent="0.25">
      <c r="A1246" s="50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>
        <v>51120501</v>
      </c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>
        <v>51120503</v>
      </c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/>
      <c r="D1251" s="5"/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69">
        <f>SUM(C1243:C1252)</f>
        <v>10995034.600000001</v>
      </c>
      <c r="D1253" s="69">
        <f>SUM(D1243:D1252)</f>
        <v>6048087.29</v>
      </c>
    </row>
    <row r="1254" spans="1:4" x14ac:dyDescent="0.25">
      <c r="A1254" s="12">
        <v>5113</v>
      </c>
      <c r="B1254" s="13" t="s">
        <v>336</v>
      </c>
      <c r="C1254" s="70"/>
      <c r="D1254" s="70"/>
    </row>
    <row r="1255" spans="1:4" x14ac:dyDescent="0.25">
      <c r="A1255" s="6">
        <v>511301</v>
      </c>
      <c r="B1255" s="7" t="s">
        <v>86</v>
      </c>
      <c r="C1255" s="5">
        <v>166304.59</v>
      </c>
      <c r="D1255" s="5">
        <v>156005.04999999999</v>
      </c>
    </row>
    <row r="1256" spans="1:4" x14ac:dyDescent="0.25">
      <c r="A1256" s="6">
        <v>511302</v>
      </c>
      <c r="B1256" s="7" t="s">
        <v>87</v>
      </c>
      <c r="C1256" s="5">
        <v>33822.769999999997</v>
      </c>
      <c r="D1256" s="5">
        <v>50388.47</v>
      </c>
    </row>
    <row r="1257" spans="1:4" x14ac:dyDescent="0.25">
      <c r="A1257" s="6">
        <v>511303</v>
      </c>
      <c r="B1257" s="7" t="s">
        <v>334</v>
      </c>
      <c r="C1257" s="5">
        <v>23141.19</v>
      </c>
      <c r="D1257" s="5">
        <v>42414.29</v>
      </c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>
        <v>51130501</v>
      </c>
      <c r="B1260" s="7" t="s">
        <v>207</v>
      </c>
      <c r="C1260" s="5"/>
      <c r="D1260" s="5"/>
    </row>
    <row r="1261" spans="1:4" x14ac:dyDescent="0.25">
      <c r="A1261" s="6">
        <v>51130502</v>
      </c>
      <c r="B1261" s="7" t="s">
        <v>208</v>
      </c>
      <c r="C1261" s="5"/>
      <c r="D1261" s="5"/>
    </row>
    <row r="1262" spans="1:4" x14ac:dyDescent="0.25">
      <c r="A1262" s="6">
        <v>51130503</v>
      </c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/>
      <c r="D1263" s="5"/>
    </row>
    <row r="1264" spans="1:4" ht="15.75" thickBot="1" x14ac:dyDescent="0.3">
      <c r="A1264" s="19">
        <v>511307</v>
      </c>
      <c r="B1264" s="20" t="s">
        <v>92</v>
      </c>
      <c r="C1264" s="71"/>
      <c r="D1264" s="71"/>
    </row>
    <row r="1265" spans="1:4" ht="15.75" thickBot="1" x14ac:dyDescent="0.3">
      <c r="A1265" s="9" t="s">
        <v>18</v>
      </c>
      <c r="B1265" s="10"/>
      <c r="C1265" s="69">
        <f>SUM(C1255:C1264)</f>
        <v>223268.55</v>
      </c>
      <c r="D1265" s="69">
        <f>SUM(D1255:D1264)</f>
        <v>248807.81</v>
      </c>
    </row>
    <row r="1266" spans="1:4" x14ac:dyDescent="0.25">
      <c r="A1266" s="12">
        <v>5114</v>
      </c>
      <c r="B1266" s="13" t="s">
        <v>337</v>
      </c>
      <c r="C1266" s="70"/>
      <c r="D1266" s="70"/>
    </row>
    <row r="1267" spans="1:4" x14ac:dyDescent="0.25">
      <c r="A1267" s="6">
        <v>511401</v>
      </c>
      <c r="B1267" s="7" t="s">
        <v>338</v>
      </c>
      <c r="C1267" s="5"/>
      <c r="D1267" s="5"/>
    </row>
    <row r="1268" spans="1:4" x14ac:dyDescent="0.25">
      <c r="A1268" s="6">
        <v>511402</v>
      </c>
      <c r="B1268" s="7" t="s">
        <v>339</v>
      </c>
      <c r="C1268" s="5">
        <v>894385.05</v>
      </c>
      <c r="D1268" s="5">
        <v>400000.02</v>
      </c>
    </row>
    <row r="1269" spans="1:4" x14ac:dyDescent="0.25">
      <c r="A1269" s="6">
        <v>511403</v>
      </c>
      <c r="B1269" s="7" t="s">
        <v>340</v>
      </c>
      <c r="C1269" s="5">
        <v>188578.89</v>
      </c>
      <c r="D1269" s="5">
        <v>114714.78</v>
      </c>
    </row>
    <row r="1270" spans="1:4" x14ac:dyDescent="0.25">
      <c r="A1270" s="6">
        <v>511404</v>
      </c>
      <c r="B1270" s="7" t="s">
        <v>341</v>
      </c>
      <c r="C1270" s="5"/>
      <c r="D1270" s="5"/>
    </row>
    <row r="1271" spans="1:4" x14ac:dyDescent="0.25">
      <c r="A1271" s="6">
        <v>511405</v>
      </c>
      <c r="B1271" s="7" t="s">
        <v>342</v>
      </c>
      <c r="C1271" s="5"/>
      <c r="D1271" s="5"/>
    </row>
    <row r="1272" spans="1:4" x14ac:dyDescent="0.25">
      <c r="A1272" s="6">
        <v>511406</v>
      </c>
      <c r="B1272" s="7" t="s">
        <v>343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>
        <v>51140801</v>
      </c>
      <c r="B1275" s="7" t="s">
        <v>207</v>
      </c>
      <c r="C1275" s="5"/>
      <c r="D1275" s="5"/>
    </row>
    <row r="1276" spans="1:4" x14ac:dyDescent="0.25">
      <c r="A1276" s="6">
        <v>51140802</v>
      </c>
      <c r="B1276" s="7" t="s">
        <v>208</v>
      </c>
      <c r="C1276" s="5"/>
      <c r="D1276" s="5"/>
    </row>
    <row r="1277" spans="1:4" x14ac:dyDescent="0.25">
      <c r="A1277" s="6">
        <v>51140803</v>
      </c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344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71"/>
      <c r="D1280" s="71"/>
    </row>
    <row r="1281" spans="1:4" ht="15.75" thickBot="1" x14ac:dyDescent="0.3">
      <c r="A1281" s="9" t="s">
        <v>18</v>
      </c>
      <c r="B1281" s="51"/>
      <c r="C1281" s="69">
        <f>SUM(C1267:C1280)</f>
        <v>1082963.94</v>
      </c>
      <c r="D1281" s="69">
        <f>SUM(D1267:D1280)</f>
        <v>514714.80000000005</v>
      </c>
    </row>
    <row r="1282" spans="1:4" x14ac:dyDescent="0.25">
      <c r="A1282" s="12">
        <v>5115</v>
      </c>
      <c r="B1282" s="13" t="s">
        <v>345</v>
      </c>
      <c r="C1282" s="70"/>
      <c r="D1282" s="70"/>
    </row>
    <row r="1283" spans="1:4" x14ac:dyDescent="0.25">
      <c r="A1283" s="6">
        <v>511501</v>
      </c>
      <c r="B1283" s="7" t="s">
        <v>338</v>
      </c>
      <c r="C1283" s="5"/>
      <c r="D1283" s="5"/>
    </row>
    <row r="1284" spans="1:4" x14ac:dyDescent="0.25">
      <c r="A1284" s="6">
        <v>511502</v>
      </c>
      <c r="B1284" s="7" t="s">
        <v>339</v>
      </c>
      <c r="C1284" s="5"/>
      <c r="D1284" s="5"/>
    </row>
    <row r="1285" spans="1:4" x14ac:dyDescent="0.25">
      <c r="A1285" s="6">
        <v>511503</v>
      </c>
      <c r="B1285" s="7" t="s">
        <v>340</v>
      </c>
      <c r="C1285" s="5"/>
      <c r="D1285" s="5"/>
    </row>
    <row r="1286" spans="1:4" x14ac:dyDescent="0.25">
      <c r="A1286" s="6">
        <v>511504</v>
      </c>
      <c r="B1286" s="7" t="s">
        <v>341</v>
      </c>
      <c r="C1286" s="5"/>
      <c r="D1286" s="5"/>
    </row>
    <row r="1287" spans="1:4" x14ac:dyDescent="0.25">
      <c r="A1287" s="6">
        <v>511505</v>
      </c>
      <c r="B1287" s="7" t="s">
        <v>342</v>
      </c>
      <c r="C1287" s="5"/>
      <c r="D1287" s="5"/>
    </row>
    <row r="1288" spans="1:4" x14ac:dyDescent="0.25">
      <c r="A1288" s="6">
        <v>511506</v>
      </c>
      <c r="B1288" s="7" t="s">
        <v>343</v>
      </c>
      <c r="C1288" s="5"/>
      <c r="D1288" s="5"/>
    </row>
    <row r="1289" spans="1:4" x14ac:dyDescent="0.25">
      <c r="A1289" s="16">
        <v>511507</v>
      </c>
      <c r="B1289" s="7" t="s">
        <v>117</v>
      </c>
      <c r="C1289" s="71"/>
      <c r="D1289" s="71"/>
    </row>
    <row r="1290" spans="1:4" x14ac:dyDescent="0.25">
      <c r="A1290" s="16">
        <v>511508</v>
      </c>
      <c r="B1290" s="7" t="s">
        <v>118</v>
      </c>
      <c r="C1290" s="71"/>
      <c r="D1290" s="71"/>
    </row>
    <row r="1291" spans="1:4" x14ac:dyDescent="0.25">
      <c r="A1291" s="16">
        <v>51150801</v>
      </c>
      <c r="B1291" s="7" t="s">
        <v>207</v>
      </c>
      <c r="C1291" s="71"/>
      <c r="D1291" s="71"/>
    </row>
    <row r="1292" spans="1:4" x14ac:dyDescent="0.25">
      <c r="A1292" s="16">
        <v>51150802</v>
      </c>
      <c r="B1292" s="7" t="s">
        <v>208</v>
      </c>
      <c r="C1292" s="71"/>
      <c r="D1292" s="71"/>
    </row>
    <row r="1293" spans="1:4" x14ac:dyDescent="0.25">
      <c r="A1293" s="16">
        <v>51150803</v>
      </c>
      <c r="B1293" s="7" t="s">
        <v>209</v>
      </c>
      <c r="C1293" s="71"/>
      <c r="D1293" s="71"/>
    </row>
    <row r="1294" spans="1:4" x14ac:dyDescent="0.25">
      <c r="A1294" s="16">
        <v>511509</v>
      </c>
      <c r="B1294" s="7" t="s">
        <v>344</v>
      </c>
      <c r="C1294" s="71"/>
      <c r="D1294" s="71"/>
    </row>
    <row r="1295" spans="1:4" x14ac:dyDescent="0.25">
      <c r="A1295" s="16">
        <v>511510</v>
      </c>
      <c r="B1295" s="7" t="s">
        <v>243</v>
      </c>
      <c r="C1295" s="71"/>
      <c r="D1295" s="71"/>
    </row>
    <row r="1296" spans="1:4" ht="15.75" thickBot="1" x14ac:dyDescent="0.3">
      <c r="A1296" s="16">
        <v>511511</v>
      </c>
      <c r="B1296" s="17" t="s">
        <v>121</v>
      </c>
      <c r="C1296" s="71"/>
      <c r="D1296" s="71"/>
    </row>
    <row r="1297" spans="1:4" ht="15.75" thickBot="1" x14ac:dyDescent="0.3">
      <c r="A1297" s="9" t="s">
        <v>18</v>
      </c>
      <c r="B1297" s="10"/>
      <c r="C1297" s="69">
        <f>SUM(C1283:C1296)</f>
        <v>0</v>
      </c>
      <c r="D1297" s="69">
        <f>SUM(D1283:D1296)</f>
        <v>0</v>
      </c>
    </row>
    <row r="1298" spans="1:4" x14ac:dyDescent="0.25">
      <c r="A1298" s="12">
        <v>5116</v>
      </c>
      <c r="B1298" s="13" t="s">
        <v>346</v>
      </c>
      <c r="C1298" s="70"/>
      <c r="D1298" s="70"/>
    </row>
    <row r="1299" spans="1:4" x14ac:dyDescent="0.25">
      <c r="A1299" s="6">
        <v>511601</v>
      </c>
      <c r="B1299" s="7" t="s">
        <v>347</v>
      </c>
      <c r="C1299" s="5">
        <v>2426623.41</v>
      </c>
      <c r="D1299" s="5">
        <v>2297609.5299999998</v>
      </c>
    </row>
    <row r="1300" spans="1:4" x14ac:dyDescent="0.25">
      <c r="A1300" s="6">
        <v>511602</v>
      </c>
      <c r="B1300" s="7" t="s">
        <v>348</v>
      </c>
      <c r="C1300" s="5"/>
      <c r="D1300" s="5"/>
    </row>
    <row r="1301" spans="1:4" x14ac:dyDescent="0.25">
      <c r="A1301" s="6">
        <v>511603</v>
      </c>
      <c r="B1301" s="7" t="s">
        <v>349</v>
      </c>
      <c r="C1301" s="5"/>
      <c r="D1301" s="5"/>
    </row>
    <row r="1302" spans="1:4" x14ac:dyDescent="0.25">
      <c r="A1302" s="6">
        <v>511604</v>
      </c>
      <c r="B1302" s="7" t="s">
        <v>350</v>
      </c>
      <c r="C1302" s="5"/>
      <c r="D1302" s="5"/>
    </row>
    <row r="1303" spans="1:4" x14ac:dyDescent="0.25">
      <c r="A1303" s="6">
        <v>511605</v>
      </c>
      <c r="B1303" s="7" t="s">
        <v>351</v>
      </c>
      <c r="C1303" s="5"/>
      <c r="D1303" s="5"/>
    </row>
    <row r="1304" spans="1:4" x14ac:dyDescent="0.25">
      <c r="A1304" s="6">
        <v>511606</v>
      </c>
      <c r="B1304" s="7" t="s">
        <v>352</v>
      </c>
      <c r="C1304" s="5"/>
      <c r="D1304" s="5"/>
    </row>
    <row r="1305" spans="1:4" x14ac:dyDescent="0.25">
      <c r="A1305" s="6">
        <v>511607</v>
      </c>
      <c r="B1305" s="7" t="s">
        <v>353</v>
      </c>
      <c r="C1305" s="5">
        <v>718692.08</v>
      </c>
      <c r="D1305" s="5">
        <v>880826.67</v>
      </c>
    </row>
    <row r="1306" spans="1:4" x14ac:dyDescent="0.25">
      <c r="A1306" s="6">
        <v>511608</v>
      </c>
      <c r="B1306" s="7" t="s">
        <v>354</v>
      </c>
      <c r="C1306" s="5">
        <v>209425.2</v>
      </c>
      <c r="D1306" s="5">
        <v>195012.9</v>
      </c>
    </row>
    <row r="1307" spans="1:4" x14ac:dyDescent="0.25">
      <c r="A1307" s="6">
        <v>511609</v>
      </c>
      <c r="B1307" s="7" t="s">
        <v>355</v>
      </c>
      <c r="C1307" s="5">
        <v>156714.84</v>
      </c>
      <c r="D1307" s="5">
        <v>143045.82</v>
      </c>
    </row>
    <row r="1308" spans="1:4" x14ac:dyDescent="0.25">
      <c r="A1308" s="6">
        <v>511610</v>
      </c>
      <c r="B1308" s="7" t="s">
        <v>356</v>
      </c>
      <c r="C1308" s="5"/>
      <c r="D1308" s="5"/>
    </row>
    <row r="1309" spans="1:4" x14ac:dyDescent="0.25">
      <c r="A1309" s="6">
        <v>511611</v>
      </c>
      <c r="B1309" s="7" t="s">
        <v>357</v>
      </c>
      <c r="C1309" s="5"/>
      <c r="D1309" s="5"/>
    </row>
    <row r="1310" spans="1:4" x14ac:dyDescent="0.25">
      <c r="A1310" s="6">
        <v>511612</v>
      </c>
      <c r="B1310" s="7" t="s">
        <v>358</v>
      </c>
      <c r="C1310" s="5"/>
      <c r="D1310" s="5"/>
    </row>
    <row r="1311" spans="1:4" x14ac:dyDescent="0.25">
      <c r="A1311" s="6">
        <v>511613</v>
      </c>
      <c r="B1311" s="7" t="s">
        <v>359</v>
      </c>
      <c r="C1311" s="5"/>
      <c r="D1311" s="5"/>
    </row>
    <row r="1312" spans="1:4" x14ac:dyDescent="0.25">
      <c r="A1312" s="6">
        <v>511614</v>
      </c>
      <c r="B1312" s="7" t="s">
        <v>360</v>
      </c>
      <c r="C1312" s="5"/>
      <c r="D1312" s="5"/>
    </row>
    <row r="1313" spans="1:4" x14ac:dyDescent="0.25">
      <c r="A1313" s="6">
        <v>511615</v>
      </c>
      <c r="B1313" s="7" t="s">
        <v>361</v>
      </c>
      <c r="C1313" s="5"/>
      <c r="D1313" s="5"/>
    </row>
    <row r="1314" spans="1:4" x14ac:dyDescent="0.25">
      <c r="A1314" s="6">
        <v>511616</v>
      </c>
      <c r="B1314" s="7" t="s">
        <v>362</v>
      </c>
      <c r="C1314" s="5"/>
      <c r="D1314" s="5"/>
    </row>
    <row r="1315" spans="1:4" x14ac:dyDescent="0.25">
      <c r="A1315" s="6">
        <v>511617</v>
      </c>
      <c r="B1315" s="7" t="s">
        <v>363</v>
      </c>
      <c r="C1315" s="5"/>
      <c r="D1315" s="5"/>
    </row>
    <row r="1316" spans="1:4" x14ac:dyDescent="0.25">
      <c r="A1316" s="6">
        <v>511618</v>
      </c>
      <c r="B1316" s="7" t="s">
        <v>364</v>
      </c>
      <c r="C1316" s="5"/>
      <c r="D1316" s="5"/>
    </row>
    <row r="1317" spans="1:4" x14ac:dyDescent="0.25">
      <c r="A1317" s="6">
        <v>511619</v>
      </c>
      <c r="B1317" s="7" t="s">
        <v>365</v>
      </c>
      <c r="C1317" s="5"/>
      <c r="D1317" s="5"/>
    </row>
    <row r="1318" spans="1:4" x14ac:dyDescent="0.25">
      <c r="A1318" s="6">
        <v>511620</v>
      </c>
      <c r="B1318" s="7" t="s">
        <v>366</v>
      </c>
      <c r="C1318" s="5"/>
      <c r="D1318" s="5"/>
    </row>
    <row r="1319" spans="1:4" x14ac:dyDescent="0.25">
      <c r="A1319" s="6">
        <v>511621</v>
      </c>
      <c r="B1319" s="7" t="s">
        <v>367</v>
      </c>
      <c r="C1319" s="5"/>
      <c r="D1319" s="5"/>
    </row>
    <row r="1320" spans="1:4" x14ac:dyDescent="0.25">
      <c r="A1320" s="6">
        <v>511622</v>
      </c>
      <c r="B1320" s="7" t="s">
        <v>368</v>
      </c>
      <c r="C1320" s="5"/>
      <c r="D1320" s="5"/>
    </row>
    <row r="1321" spans="1:4" x14ac:dyDescent="0.25">
      <c r="A1321" s="6">
        <v>511623</v>
      </c>
      <c r="B1321" s="7" t="s">
        <v>369</v>
      </c>
      <c r="C1321" s="5"/>
      <c r="D1321" s="5"/>
    </row>
    <row r="1322" spans="1:4" x14ac:dyDescent="0.25">
      <c r="A1322" s="6">
        <v>511624</v>
      </c>
      <c r="B1322" s="7" t="s">
        <v>370</v>
      </c>
      <c r="C1322" s="5">
        <v>0</v>
      </c>
      <c r="D1322" s="5">
        <v>110818.98</v>
      </c>
    </row>
    <row r="1323" spans="1:4" x14ac:dyDescent="0.25">
      <c r="A1323" s="6">
        <v>511625</v>
      </c>
      <c r="B1323" s="7" t="s">
        <v>371</v>
      </c>
      <c r="C1323" s="5">
        <v>0</v>
      </c>
      <c r="D1323" s="5">
        <v>41103.800000000003</v>
      </c>
    </row>
    <row r="1324" spans="1:4" x14ac:dyDescent="0.25">
      <c r="A1324" s="6">
        <v>511626</v>
      </c>
      <c r="B1324" s="7" t="s">
        <v>372</v>
      </c>
      <c r="C1324" s="5"/>
      <c r="D1324" s="5"/>
    </row>
    <row r="1325" spans="1:4" x14ac:dyDescent="0.25">
      <c r="A1325" s="6">
        <v>511627</v>
      </c>
      <c r="B1325" s="7" t="s">
        <v>373</v>
      </c>
      <c r="C1325" s="5"/>
      <c r="D1325" s="5"/>
    </row>
    <row r="1326" spans="1:4" x14ac:dyDescent="0.25">
      <c r="A1326" s="6">
        <v>511628</v>
      </c>
      <c r="B1326" s="7" t="s">
        <v>374</v>
      </c>
      <c r="C1326" s="5"/>
      <c r="D1326" s="5"/>
    </row>
    <row r="1327" spans="1:4" x14ac:dyDescent="0.25">
      <c r="A1327" s="6">
        <v>511629</v>
      </c>
      <c r="B1327" s="7" t="s">
        <v>375</v>
      </c>
      <c r="C1327" s="5"/>
      <c r="D1327" s="5"/>
    </row>
    <row r="1328" spans="1:4" x14ac:dyDescent="0.25">
      <c r="A1328" s="6">
        <v>511630</v>
      </c>
      <c r="B1328" s="7" t="s">
        <v>376</v>
      </c>
      <c r="C1328" s="5"/>
      <c r="D1328" s="5"/>
    </row>
    <row r="1329" spans="1:4" x14ac:dyDescent="0.25">
      <c r="A1329" s="6">
        <v>511631</v>
      </c>
      <c r="B1329" s="7" t="s">
        <v>377</v>
      </c>
      <c r="C1329" s="5"/>
      <c r="D1329" s="5"/>
    </row>
    <row r="1330" spans="1:4" x14ac:dyDescent="0.25">
      <c r="A1330" s="6">
        <v>511632</v>
      </c>
      <c r="B1330" s="7" t="s">
        <v>378</v>
      </c>
      <c r="C1330" s="5">
        <v>349729.38</v>
      </c>
      <c r="D1330" s="5">
        <v>322266</v>
      </c>
    </row>
    <row r="1331" spans="1:4" x14ac:dyDescent="0.25">
      <c r="A1331" s="6">
        <v>511633</v>
      </c>
      <c r="B1331" s="7" t="s">
        <v>379</v>
      </c>
      <c r="C1331" s="5"/>
      <c r="D1331" s="5"/>
    </row>
    <row r="1332" spans="1:4" x14ac:dyDescent="0.25">
      <c r="A1332" s="6">
        <v>511634</v>
      </c>
      <c r="B1332" s="7" t="s">
        <v>380</v>
      </c>
      <c r="C1332" s="5"/>
      <c r="D1332" s="5"/>
    </row>
    <row r="1333" spans="1:4" x14ac:dyDescent="0.25">
      <c r="A1333" s="6">
        <v>511635</v>
      </c>
      <c r="B1333" s="7" t="s">
        <v>381</v>
      </c>
      <c r="C1333" s="5"/>
      <c r="D1333" s="5"/>
    </row>
    <row r="1334" spans="1:4" x14ac:dyDescent="0.25">
      <c r="A1334" s="6">
        <v>511636</v>
      </c>
      <c r="B1334" s="7" t="s">
        <v>382</v>
      </c>
      <c r="C1334" s="5"/>
      <c r="D1334" s="5"/>
    </row>
    <row r="1335" spans="1:4" x14ac:dyDescent="0.25">
      <c r="A1335" s="6">
        <v>511637</v>
      </c>
      <c r="B1335" s="7" t="s">
        <v>383</v>
      </c>
      <c r="C1335" s="5"/>
      <c r="D1335" s="5"/>
    </row>
    <row r="1336" spans="1:4" x14ac:dyDescent="0.25">
      <c r="A1336" s="6">
        <v>511638</v>
      </c>
      <c r="B1336" s="7" t="s">
        <v>384</v>
      </c>
      <c r="C1336" s="5"/>
      <c r="D1336" s="5"/>
    </row>
    <row r="1337" spans="1:4" x14ac:dyDescent="0.25">
      <c r="A1337" s="6">
        <v>511639</v>
      </c>
      <c r="B1337" s="7" t="s">
        <v>385</v>
      </c>
      <c r="C1337" s="5"/>
      <c r="D1337" s="5"/>
    </row>
    <row r="1338" spans="1:4" x14ac:dyDescent="0.25">
      <c r="A1338" s="6">
        <v>511640</v>
      </c>
      <c r="B1338" s="7" t="s">
        <v>386</v>
      </c>
      <c r="C1338" s="5"/>
      <c r="D1338" s="5"/>
    </row>
    <row r="1339" spans="1:4" x14ac:dyDescent="0.25">
      <c r="A1339" s="6">
        <v>511641</v>
      </c>
      <c r="B1339" s="7" t="s">
        <v>387</v>
      </c>
      <c r="C1339" s="5"/>
      <c r="D1339" s="5"/>
    </row>
    <row r="1340" spans="1:4" x14ac:dyDescent="0.25">
      <c r="A1340" s="6">
        <v>511642</v>
      </c>
      <c r="B1340" s="7" t="s">
        <v>388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/>
      <c r="D1342" s="5"/>
    </row>
    <row r="1343" spans="1:4" x14ac:dyDescent="0.25">
      <c r="A1343" s="16">
        <v>511645</v>
      </c>
      <c r="B1343" s="17" t="s">
        <v>169</v>
      </c>
      <c r="C1343" s="71"/>
      <c r="D1343" s="71"/>
    </row>
    <row r="1344" spans="1:4" x14ac:dyDescent="0.25">
      <c r="A1344" s="16">
        <v>511646</v>
      </c>
      <c r="B1344" s="17" t="s">
        <v>170</v>
      </c>
      <c r="C1344" s="71"/>
      <c r="D1344" s="71"/>
    </row>
    <row r="1345" spans="1:4" x14ac:dyDescent="0.25">
      <c r="A1345" s="16">
        <v>511647</v>
      </c>
      <c r="B1345" s="17" t="s">
        <v>171</v>
      </c>
      <c r="C1345" s="71"/>
      <c r="D1345" s="71"/>
    </row>
    <row r="1346" spans="1:4" x14ac:dyDescent="0.25">
      <c r="A1346" s="16">
        <v>511648</v>
      </c>
      <c r="B1346" s="17" t="s">
        <v>389</v>
      </c>
      <c r="C1346" s="71"/>
      <c r="D1346" s="71"/>
    </row>
    <row r="1347" spans="1:4" x14ac:dyDescent="0.25">
      <c r="A1347" s="16">
        <v>511649</v>
      </c>
      <c r="B1347" s="17" t="s">
        <v>390</v>
      </c>
      <c r="C1347" s="71"/>
      <c r="D1347" s="71"/>
    </row>
    <row r="1348" spans="1:4" ht="15.75" thickBot="1" x14ac:dyDescent="0.3">
      <c r="A1348" s="16">
        <v>511660</v>
      </c>
      <c r="B1348" s="17" t="s">
        <v>38</v>
      </c>
      <c r="C1348" s="71"/>
      <c r="D1348" s="71"/>
    </row>
    <row r="1349" spans="1:4" ht="15.75" thickBot="1" x14ac:dyDescent="0.3">
      <c r="A1349" s="9" t="s">
        <v>18</v>
      </c>
      <c r="B1349" s="10"/>
      <c r="C1349" s="69">
        <f>SUM(C1299:C1348)</f>
        <v>3861184.91</v>
      </c>
      <c r="D1349" s="69">
        <f>SUM(D1299:D1348)</f>
        <v>3990683.6999999993</v>
      </c>
    </row>
    <row r="1350" spans="1:4" x14ac:dyDescent="0.25">
      <c r="A1350" s="12">
        <v>52</v>
      </c>
      <c r="B1350" s="13" t="s">
        <v>391</v>
      </c>
      <c r="C1350" s="70"/>
      <c r="D1350" s="70"/>
    </row>
    <row r="1351" spans="1:4" x14ac:dyDescent="0.25">
      <c r="A1351" s="3">
        <v>5201</v>
      </c>
      <c r="B1351" s="4" t="s">
        <v>392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393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394</v>
      </c>
      <c r="C1357" s="5"/>
      <c r="D1357" s="5"/>
    </row>
    <row r="1358" spans="1:4" x14ac:dyDescent="0.25">
      <c r="A1358" s="6">
        <v>520107</v>
      </c>
      <c r="B1358" s="7" t="s">
        <v>395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>
        <v>52010801</v>
      </c>
      <c r="B1360" s="7" t="s">
        <v>207</v>
      </c>
      <c r="C1360" s="5"/>
      <c r="D1360" s="5"/>
    </row>
    <row r="1361" spans="1:4" x14ac:dyDescent="0.25">
      <c r="A1361" s="6">
        <v>52010802</v>
      </c>
      <c r="B1361" s="7" t="s">
        <v>208</v>
      </c>
      <c r="C1361" s="5"/>
      <c r="D1361" s="5"/>
    </row>
    <row r="1362" spans="1:4" x14ac:dyDescent="0.25">
      <c r="A1362" s="6">
        <v>52010803</v>
      </c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7"/>
      <c r="D1363" s="77"/>
    </row>
    <row r="1364" spans="1:4" ht="15.75" thickBot="1" x14ac:dyDescent="0.3">
      <c r="A1364" s="9" t="s">
        <v>18</v>
      </c>
      <c r="B1364" s="10"/>
      <c r="C1364" s="69">
        <f>SUM(C1352:C1363)</f>
        <v>0</v>
      </c>
      <c r="D1364" s="69">
        <f>SUM(D1352:D1363)</f>
        <v>0</v>
      </c>
    </row>
    <row r="1365" spans="1:4" x14ac:dyDescent="0.25">
      <c r="A1365" s="12">
        <v>5202</v>
      </c>
      <c r="B1365" s="13" t="s">
        <v>396</v>
      </c>
      <c r="C1365" s="70"/>
      <c r="D1365" s="70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393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394</v>
      </c>
      <c r="C1371" s="5"/>
      <c r="D1371" s="5"/>
    </row>
    <row r="1372" spans="1:4" x14ac:dyDescent="0.25">
      <c r="A1372" s="6">
        <v>520207</v>
      </c>
      <c r="B1372" s="7" t="s">
        <v>395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>
        <v>52020801</v>
      </c>
      <c r="B1374" s="7" t="s">
        <v>207</v>
      </c>
      <c r="C1374" s="5"/>
      <c r="D1374" s="5"/>
    </row>
    <row r="1375" spans="1:4" x14ac:dyDescent="0.25">
      <c r="A1375" s="6">
        <v>52020802</v>
      </c>
      <c r="B1375" s="7" t="s">
        <v>208</v>
      </c>
      <c r="C1375" s="5"/>
      <c r="D1375" s="5"/>
    </row>
    <row r="1376" spans="1:4" x14ac:dyDescent="0.25">
      <c r="A1376" s="6">
        <v>52020803</v>
      </c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7"/>
      <c r="D1377" s="77"/>
    </row>
    <row r="1378" spans="1:4" ht="15.75" thickBot="1" x14ac:dyDescent="0.3">
      <c r="A1378" s="9" t="s">
        <v>18</v>
      </c>
      <c r="B1378" s="10"/>
      <c r="C1378" s="69">
        <f>SUM(C1366:C1377)</f>
        <v>0</v>
      </c>
      <c r="D1378" s="69">
        <f>SUM(D1366:D1377)</f>
        <v>0</v>
      </c>
    </row>
    <row r="1379" spans="1:4" x14ac:dyDescent="0.25">
      <c r="A1379" s="12">
        <v>5203</v>
      </c>
      <c r="B1379" s="13" t="s">
        <v>397</v>
      </c>
      <c r="C1379" s="70"/>
      <c r="D1379" s="70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>
        <v>52030501</v>
      </c>
      <c r="B1385" s="7" t="s">
        <v>207</v>
      </c>
      <c r="C1385" s="5"/>
      <c r="D1385" s="5"/>
    </row>
    <row r="1386" spans="1:4" x14ac:dyDescent="0.25">
      <c r="A1386" s="6">
        <v>52030502</v>
      </c>
      <c r="B1386" s="7" t="s">
        <v>208</v>
      </c>
      <c r="C1386" s="5"/>
      <c r="D1386" s="5"/>
    </row>
    <row r="1387" spans="1:4" x14ac:dyDescent="0.25">
      <c r="A1387" s="6">
        <v>52030503</v>
      </c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7"/>
      <c r="D1389" s="77"/>
    </row>
    <row r="1390" spans="1:4" ht="15.75" thickBot="1" x14ac:dyDescent="0.3">
      <c r="A1390" s="9" t="s">
        <v>18</v>
      </c>
      <c r="B1390" s="10"/>
      <c r="C1390" s="69">
        <f>SUM(C1380:C1389)</f>
        <v>0</v>
      </c>
      <c r="D1390" s="69">
        <f>SUM(D1380:D1389)</f>
        <v>0</v>
      </c>
    </row>
    <row r="1391" spans="1:4" x14ac:dyDescent="0.25">
      <c r="A1391" s="12">
        <v>5204</v>
      </c>
      <c r="B1391" s="13" t="s">
        <v>398</v>
      </c>
      <c r="C1391" s="70"/>
      <c r="D1391" s="70"/>
    </row>
    <row r="1392" spans="1:4" x14ac:dyDescent="0.25">
      <c r="A1392" s="6">
        <v>520401</v>
      </c>
      <c r="B1392" s="7" t="s">
        <v>399</v>
      </c>
      <c r="C1392" s="5"/>
      <c r="D1392" s="5"/>
    </row>
    <row r="1393" spans="1:4" x14ac:dyDescent="0.25">
      <c r="A1393" s="6">
        <v>520402</v>
      </c>
      <c r="B1393" s="7" t="s">
        <v>400</v>
      </c>
      <c r="C1393" s="5"/>
      <c r="D1393" s="5"/>
    </row>
    <row r="1394" spans="1:4" x14ac:dyDescent="0.25">
      <c r="A1394" s="6">
        <v>520403</v>
      </c>
      <c r="B1394" s="7" t="s">
        <v>401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>
        <v>52040601</v>
      </c>
      <c r="B1398" s="7" t="s">
        <v>207</v>
      </c>
      <c r="C1398" s="5"/>
      <c r="D1398" s="5"/>
    </row>
    <row r="1399" spans="1:4" x14ac:dyDescent="0.25">
      <c r="A1399" s="6">
        <v>52040602</v>
      </c>
      <c r="B1399" s="7" t="s">
        <v>208</v>
      </c>
      <c r="C1399" s="5"/>
      <c r="D1399" s="5"/>
    </row>
    <row r="1400" spans="1:4" x14ac:dyDescent="0.25">
      <c r="A1400" s="6">
        <v>52040603</v>
      </c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7"/>
      <c r="D1402" s="77"/>
    </row>
    <row r="1403" spans="1:4" ht="15.75" thickBot="1" x14ac:dyDescent="0.3">
      <c r="A1403" s="9" t="s">
        <v>18</v>
      </c>
      <c r="B1403" s="10"/>
      <c r="C1403" s="69">
        <f>SUM(C1392:C1402)</f>
        <v>0</v>
      </c>
      <c r="D1403" s="69">
        <f>SUM(D1392:D1402)</f>
        <v>0</v>
      </c>
    </row>
    <row r="1404" spans="1:4" x14ac:dyDescent="0.25">
      <c r="A1404" s="12">
        <v>5205</v>
      </c>
      <c r="B1404" s="13" t="s">
        <v>214</v>
      </c>
      <c r="C1404" s="70"/>
      <c r="D1404" s="70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>
        <v>52050501</v>
      </c>
      <c r="B1410" s="7" t="s">
        <v>207</v>
      </c>
      <c r="C1410" s="5"/>
      <c r="D1410" s="5"/>
    </row>
    <row r="1411" spans="1:4" x14ac:dyDescent="0.25">
      <c r="A1411" s="6">
        <v>52050502</v>
      </c>
      <c r="B1411" s="7" t="s">
        <v>208</v>
      </c>
      <c r="C1411" s="5"/>
      <c r="D1411" s="5"/>
    </row>
    <row r="1412" spans="1:4" x14ac:dyDescent="0.25">
      <c r="A1412" s="6">
        <v>52050503</v>
      </c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71"/>
      <c r="D1414" s="71"/>
    </row>
    <row r="1415" spans="1:4" ht="15.75" thickBot="1" x14ac:dyDescent="0.3">
      <c r="A1415" s="9" t="s">
        <v>18</v>
      </c>
      <c r="B1415" s="10"/>
      <c r="C1415" s="69">
        <f>SUM(C1405:C1414)</f>
        <v>0</v>
      </c>
      <c r="D1415" s="69">
        <f>SUM(D1405:D1414)</f>
        <v>0</v>
      </c>
    </row>
    <row r="1416" spans="1:4" x14ac:dyDescent="0.25">
      <c r="A1416" s="12">
        <v>5206</v>
      </c>
      <c r="B1416" s="13" t="s">
        <v>402</v>
      </c>
      <c r="C1416" s="70"/>
      <c r="D1416" s="70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>
        <v>52060401</v>
      </c>
      <c r="B1421" s="7" t="s">
        <v>207</v>
      </c>
      <c r="C1421" s="5"/>
      <c r="D1421" s="5"/>
    </row>
    <row r="1422" spans="1:4" x14ac:dyDescent="0.25">
      <c r="A1422" s="6">
        <v>52060402</v>
      </c>
      <c r="B1422" s="7" t="s">
        <v>208</v>
      </c>
      <c r="C1422" s="5"/>
      <c r="D1422" s="5"/>
    </row>
    <row r="1423" spans="1:4" x14ac:dyDescent="0.25">
      <c r="A1423" s="6">
        <v>52060403</v>
      </c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7"/>
      <c r="D1425" s="77"/>
    </row>
    <row r="1426" spans="1:4" ht="15.75" thickBot="1" x14ac:dyDescent="0.3">
      <c r="A1426" s="9" t="s">
        <v>18</v>
      </c>
      <c r="B1426" s="10"/>
      <c r="C1426" s="69">
        <f>SUM(C1417:C1425)</f>
        <v>0</v>
      </c>
      <c r="D1426" s="69">
        <f>SUM(D1417:D1425)</f>
        <v>0</v>
      </c>
    </row>
    <row r="1427" spans="1:4" x14ac:dyDescent="0.25">
      <c r="A1427" s="12">
        <v>5207</v>
      </c>
      <c r="B1427" s="13" t="s">
        <v>403</v>
      </c>
      <c r="C1427" s="70"/>
      <c r="D1427" s="70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>
        <v>52070401</v>
      </c>
      <c r="B1432" s="7" t="s">
        <v>207</v>
      </c>
      <c r="C1432" s="5"/>
      <c r="D1432" s="5"/>
    </row>
    <row r="1433" spans="1:4" x14ac:dyDescent="0.25">
      <c r="A1433" s="6">
        <v>52070402</v>
      </c>
      <c r="B1433" s="7" t="s">
        <v>208</v>
      </c>
      <c r="C1433" s="5"/>
      <c r="D1433" s="5"/>
    </row>
    <row r="1434" spans="1:4" x14ac:dyDescent="0.25">
      <c r="A1434" s="6">
        <v>52070403</v>
      </c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7"/>
      <c r="D1436" s="77"/>
    </row>
    <row r="1437" spans="1:4" ht="15.75" thickBot="1" x14ac:dyDescent="0.3">
      <c r="A1437" s="9" t="s">
        <v>18</v>
      </c>
      <c r="B1437" s="10"/>
      <c r="C1437" s="69">
        <f>SUM(C1428:C1436)</f>
        <v>0</v>
      </c>
      <c r="D1437" s="69">
        <f>SUM(D1428:D1436)</f>
        <v>0</v>
      </c>
    </row>
    <row r="1438" spans="1:4" x14ac:dyDescent="0.25">
      <c r="A1438" s="12">
        <v>5208</v>
      </c>
      <c r="B1438" s="13" t="s">
        <v>404</v>
      </c>
      <c r="C1438" s="70"/>
      <c r="D1438" s="70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>
        <v>52080501</v>
      </c>
      <c r="B1444" s="7" t="s">
        <v>207</v>
      </c>
      <c r="C1444" s="5"/>
      <c r="D1444" s="5"/>
    </row>
    <row r="1445" spans="1:4" x14ac:dyDescent="0.25">
      <c r="A1445" s="6">
        <v>52080502</v>
      </c>
      <c r="B1445" s="7" t="s">
        <v>208</v>
      </c>
      <c r="C1445" s="5"/>
      <c r="D1445" s="5"/>
    </row>
    <row r="1446" spans="1:4" x14ac:dyDescent="0.25">
      <c r="A1446" s="6">
        <v>52080503</v>
      </c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7"/>
      <c r="D1448" s="77"/>
    </row>
    <row r="1449" spans="1:4" ht="15.75" thickBot="1" x14ac:dyDescent="0.3">
      <c r="A1449" s="9" t="s">
        <v>18</v>
      </c>
      <c r="B1449" s="10"/>
      <c r="C1449" s="69">
        <f>SUM(C1439:C1448)</f>
        <v>0</v>
      </c>
      <c r="D1449" s="69">
        <f>SUM(D1439:D1448)</f>
        <v>0</v>
      </c>
    </row>
    <row r="1450" spans="1:4" x14ac:dyDescent="0.25">
      <c r="A1450" s="12">
        <v>5209</v>
      </c>
      <c r="B1450" s="13" t="s">
        <v>405</v>
      </c>
      <c r="C1450" s="70"/>
      <c r="D1450" s="70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>
        <v>52090501</v>
      </c>
      <c r="B1456" s="7" t="s">
        <v>207</v>
      </c>
      <c r="C1456" s="5"/>
      <c r="D1456" s="5"/>
    </row>
    <row r="1457" spans="1:4" x14ac:dyDescent="0.25">
      <c r="A1457" s="6">
        <v>52090502</v>
      </c>
      <c r="B1457" s="7" t="s">
        <v>208</v>
      </c>
      <c r="C1457" s="5"/>
      <c r="D1457" s="5"/>
    </row>
    <row r="1458" spans="1:4" x14ac:dyDescent="0.25">
      <c r="A1458" s="6">
        <v>52090503</v>
      </c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7"/>
      <c r="D1460" s="77"/>
    </row>
    <row r="1461" spans="1:4" ht="15.75" thickBot="1" x14ac:dyDescent="0.3">
      <c r="A1461" s="9" t="s">
        <v>18</v>
      </c>
      <c r="B1461" s="10"/>
      <c r="C1461" s="69">
        <f>SUM(C1451:C1460)</f>
        <v>0</v>
      </c>
      <c r="D1461" s="69">
        <f>SUM(D1451:D1460)</f>
        <v>0</v>
      </c>
    </row>
    <row r="1462" spans="1:4" x14ac:dyDescent="0.25">
      <c r="A1462" s="12">
        <v>5210</v>
      </c>
      <c r="B1462" s="13" t="s">
        <v>406</v>
      </c>
      <c r="C1462" s="70"/>
      <c r="D1462" s="70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>
        <v>52100501</v>
      </c>
      <c r="B1468" s="7" t="s">
        <v>207</v>
      </c>
      <c r="C1468" s="5"/>
      <c r="D1468" s="5"/>
    </row>
    <row r="1469" spans="1:4" x14ac:dyDescent="0.25">
      <c r="A1469" s="6">
        <v>52100502</v>
      </c>
      <c r="B1469" s="7" t="s">
        <v>208</v>
      </c>
      <c r="C1469" s="5"/>
      <c r="D1469" s="5"/>
    </row>
    <row r="1470" spans="1:4" x14ac:dyDescent="0.25">
      <c r="A1470" s="6">
        <v>52100503</v>
      </c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7"/>
      <c r="D1472" s="77"/>
    </row>
    <row r="1473" spans="1:4" ht="15.75" thickBot="1" x14ac:dyDescent="0.3">
      <c r="A1473" s="9" t="s">
        <v>18</v>
      </c>
      <c r="B1473" s="10"/>
      <c r="C1473" s="69">
        <f>SUM(C1463:C1472)</f>
        <v>0</v>
      </c>
      <c r="D1473" s="69">
        <f>SUM(D1463:D1472)</f>
        <v>0</v>
      </c>
    </row>
    <row r="1474" spans="1:4" x14ac:dyDescent="0.25">
      <c r="A1474" s="12">
        <v>5211</v>
      </c>
      <c r="B1474" s="13" t="s">
        <v>407</v>
      </c>
      <c r="C1474" s="70"/>
      <c r="D1474" s="70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>
        <v>52110501</v>
      </c>
      <c r="B1480" s="7" t="s">
        <v>207</v>
      </c>
      <c r="C1480" s="5"/>
      <c r="D1480" s="5"/>
    </row>
    <row r="1481" spans="1:4" x14ac:dyDescent="0.25">
      <c r="A1481" s="6">
        <v>52110502</v>
      </c>
      <c r="B1481" s="7" t="s">
        <v>208</v>
      </c>
      <c r="C1481" s="5"/>
      <c r="D1481" s="5"/>
    </row>
    <row r="1482" spans="1:4" x14ac:dyDescent="0.25">
      <c r="A1482" s="6">
        <v>52110503</v>
      </c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7"/>
      <c r="D1484" s="77"/>
    </row>
    <row r="1485" spans="1:4" ht="15.75" thickBot="1" x14ac:dyDescent="0.3">
      <c r="A1485" s="9" t="s">
        <v>18</v>
      </c>
      <c r="B1485" s="10"/>
      <c r="C1485" s="69">
        <f>SUM(C1475:C1484)</f>
        <v>0</v>
      </c>
      <c r="D1485" s="69">
        <f>SUM(D1475:D1484)</f>
        <v>0</v>
      </c>
    </row>
    <row r="1486" spans="1:4" x14ac:dyDescent="0.25">
      <c r="A1486" s="12">
        <v>5212</v>
      </c>
      <c r="B1486" s="13" t="s">
        <v>408</v>
      </c>
      <c r="C1486" s="70"/>
      <c r="D1486" s="70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>
        <v>52120501</v>
      </c>
      <c r="B1492" s="7" t="s">
        <v>207</v>
      </c>
      <c r="C1492" s="5"/>
      <c r="D1492" s="5"/>
    </row>
    <row r="1493" spans="1:4" x14ac:dyDescent="0.25">
      <c r="A1493" s="6">
        <v>52120502</v>
      </c>
      <c r="B1493" s="7" t="s">
        <v>208</v>
      </c>
      <c r="C1493" s="5"/>
      <c r="D1493" s="5"/>
    </row>
    <row r="1494" spans="1:4" x14ac:dyDescent="0.25">
      <c r="A1494" s="6">
        <v>52120503</v>
      </c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7"/>
      <c r="D1496" s="77"/>
    </row>
    <row r="1497" spans="1:4" ht="15.75" thickBot="1" x14ac:dyDescent="0.3">
      <c r="A1497" s="9" t="s">
        <v>18</v>
      </c>
      <c r="B1497" s="10"/>
      <c r="C1497" s="69">
        <f>SUM(C1487:C1496)</f>
        <v>0</v>
      </c>
      <c r="D1497" s="69">
        <f>SUM(D1487:D1496)</f>
        <v>0</v>
      </c>
    </row>
    <row r="1498" spans="1:4" x14ac:dyDescent="0.25">
      <c r="A1498" s="12">
        <v>5213</v>
      </c>
      <c r="B1498" s="13" t="s">
        <v>409</v>
      </c>
      <c r="C1498" s="70"/>
      <c r="D1498" s="70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>
        <v>52130501</v>
      </c>
      <c r="B1504" s="7" t="s">
        <v>207</v>
      </c>
      <c r="C1504" s="5"/>
      <c r="D1504" s="5"/>
    </row>
    <row r="1505" spans="1:4" x14ac:dyDescent="0.25">
      <c r="A1505" s="6">
        <v>52130502</v>
      </c>
      <c r="B1505" s="7" t="s">
        <v>208</v>
      </c>
      <c r="C1505" s="5"/>
      <c r="D1505" s="5"/>
    </row>
    <row r="1506" spans="1:4" x14ac:dyDescent="0.25">
      <c r="A1506" s="6">
        <v>52130503</v>
      </c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7"/>
      <c r="D1508" s="77"/>
    </row>
    <row r="1509" spans="1:4" ht="15.75" thickBot="1" x14ac:dyDescent="0.3">
      <c r="A1509" s="9" t="s">
        <v>18</v>
      </c>
      <c r="B1509" s="10"/>
      <c r="C1509" s="69">
        <f>SUM(C1499:C1508)</f>
        <v>0</v>
      </c>
      <c r="D1509" s="69">
        <f>SUM(D1499:D1508)</f>
        <v>0</v>
      </c>
    </row>
    <row r="1510" spans="1:4" x14ac:dyDescent="0.25">
      <c r="A1510" s="12">
        <v>5214</v>
      </c>
      <c r="B1510" s="13" t="s">
        <v>335</v>
      </c>
      <c r="C1510" s="70"/>
      <c r="D1510" s="70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>
        <v>52140501</v>
      </c>
      <c r="B1516" s="7" t="s">
        <v>207</v>
      </c>
      <c r="C1516" s="5"/>
      <c r="D1516" s="5"/>
    </row>
    <row r="1517" spans="1:4" x14ac:dyDescent="0.25">
      <c r="A1517" s="6">
        <v>52140502</v>
      </c>
      <c r="B1517" s="7" t="s">
        <v>208</v>
      </c>
      <c r="C1517" s="5"/>
      <c r="D1517" s="5"/>
    </row>
    <row r="1518" spans="1:4" x14ac:dyDescent="0.25">
      <c r="A1518" s="6">
        <v>52140503</v>
      </c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7"/>
      <c r="D1520" s="77"/>
    </row>
    <row r="1521" spans="1:4" ht="15.75" thickBot="1" x14ac:dyDescent="0.3">
      <c r="A1521" s="9" t="s">
        <v>18</v>
      </c>
      <c r="B1521" s="10"/>
      <c r="C1521" s="69">
        <f>SUM(C1511:C1520)</f>
        <v>0</v>
      </c>
      <c r="D1521" s="69">
        <f>SUM(D1511:D1520)</f>
        <v>0</v>
      </c>
    </row>
    <row r="1522" spans="1:4" x14ac:dyDescent="0.25">
      <c r="A1522" s="12">
        <v>5215</v>
      </c>
      <c r="B1522" s="13" t="s">
        <v>410</v>
      </c>
      <c r="C1522" s="70"/>
      <c r="D1522" s="70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>
        <v>52150501</v>
      </c>
      <c r="B1528" s="7" t="s">
        <v>207</v>
      </c>
      <c r="C1528" s="5"/>
      <c r="D1528" s="5"/>
    </row>
    <row r="1529" spans="1:4" x14ac:dyDescent="0.25">
      <c r="A1529" s="6">
        <v>52150502</v>
      </c>
      <c r="B1529" s="7" t="s">
        <v>208</v>
      </c>
      <c r="C1529" s="5"/>
      <c r="D1529" s="5"/>
    </row>
    <row r="1530" spans="1:4" x14ac:dyDescent="0.25">
      <c r="A1530" s="6">
        <v>52150503</v>
      </c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7"/>
      <c r="D1532" s="77"/>
    </row>
    <row r="1533" spans="1:4" ht="15.75" thickBot="1" x14ac:dyDescent="0.3">
      <c r="A1533" s="9" t="s">
        <v>18</v>
      </c>
      <c r="B1533" s="10"/>
      <c r="C1533" s="69">
        <f>SUM(C1523:C1532)</f>
        <v>0</v>
      </c>
      <c r="D1533" s="69">
        <f>SUM(D1523:D1532)</f>
        <v>0</v>
      </c>
    </row>
    <row r="1534" spans="1:4" x14ac:dyDescent="0.25">
      <c r="A1534" s="12">
        <v>5216</v>
      </c>
      <c r="B1534" s="13" t="s">
        <v>337</v>
      </c>
      <c r="C1534" s="70"/>
      <c r="D1534" s="70"/>
    </row>
    <row r="1535" spans="1:4" x14ac:dyDescent="0.25">
      <c r="A1535" s="6">
        <v>521601</v>
      </c>
      <c r="B1535" s="7" t="s">
        <v>338</v>
      </c>
      <c r="C1535" s="5"/>
      <c r="D1535" s="5"/>
    </row>
    <row r="1536" spans="1:4" x14ac:dyDescent="0.25">
      <c r="A1536" s="6">
        <v>521602</v>
      </c>
      <c r="B1536" s="7" t="s">
        <v>339</v>
      </c>
      <c r="C1536" s="5"/>
      <c r="D1536" s="5"/>
    </row>
    <row r="1537" spans="1:4" x14ac:dyDescent="0.25">
      <c r="A1537" s="6">
        <v>521603</v>
      </c>
      <c r="B1537" s="7" t="s">
        <v>340</v>
      </c>
      <c r="C1537" s="5"/>
      <c r="D1537" s="5"/>
    </row>
    <row r="1538" spans="1:4" x14ac:dyDescent="0.25">
      <c r="A1538" s="6">
        <v>521604</v>
      </c>
      <c r="B1538" s="7" t="s">
        <v>341</v>
      </c>
      <c r="C1538" s="5"/>
      <c r="D1538" s="5"/>
    </row>
    <row r="1539" spans="1:4" x14ac:dyDescent="0.25">
      <c r="A1539" s="6">
        <v>521605</v>
      </c>
      <c r="B1539" s="7" t="s">
        <v>342</v>
      </c>
      <c r="C1539" s="5"/>
      <c r="D1539" s="5"/>
    </row>
    <row r="1540" spans="1:4" x14ac:dyDescent="0.25">
      <c r="A1540" s="6">
        <v>521606</v>
      </c>
      <c r="B1540" s="7" t="s">
        <v>343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>
        <v>52160801</v>
      </c>
      <c r="B1543" s="7" t="s">
        <v>207</v>
      </c>
      <c r="C1543" s="5"/>
      <c r="D1543" s="5"/>
    </row>
    <row r="1544" spans="1:4" x14ac:dyDescent="0.25">
      <c r="A1544" s="6">
        <v>52160802</v>
      </c>
      <c r="B1544" s="7" t="s">
        <v>208</v>
      </c>
      <c r="C1544" s="5"/>
      <c r="D1544" s="5"/>
    </row>
    <row r="1545" spans="1:4" x14ac:dyDescent="0.25">
      <c r="A1545" s="6">
        <v>52160803</v>
      </c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344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7"/>
      <c r="D1548" s="77"/>
    </row>
    <row r="1549" spans="1:4" ht="15.75" thickBot="1" x14ac:dyDescent="0.3">
      <c r="A1549" s="9" t="s">
        <v>18</v>
      </c>
      <c r="B1549" s="10"/>
      <c r="C1549" s="69">
        <f>SUM(C1535:C1548)</f>
        <v>0</v>
      </c>
      <c r="D1549" s="69">
        <f>SUM(D1535:D1548)</f>
        <v>0</v>
      </c>
    </row>
    <row r="1550" spans="1:4" x14ac:dyDescent="0.25">
      <c r="A1550" s="12">
        <v>5217</v>
      </c>
      <c r="B1550" s="13" t="s">
        <v>411</v>
      </c>
      <c r="C1550" s="70"/>
      <c r="D1550" s="70"/>
    </row>
    <row r="1551" spans="1:4" x14ac:dyDescent="0.25">
      <c r="A1551" s="6">
        <v>521701</v>
      </c>
      <c r="B1551" s="7" t="s">
        <v>338</v>
      </c>
      <c r="C1551" s="5"/>
      <c r="D1551" s="5"/>
    </row>
    <row r="1552" spans="1:4" x14ac:dyDescent="0.25">
      <c r="A1552" s="6">
        <v>521702</v>
      </c>
      <c r="B1552" s="7" t="s">
        <v>339</v>
      </c>
      <c r="C1552" s="5"/>
      <c r="D1552" s="5"/>
    </row>
    <row r="1553" spans="1:4" x14ac:dyDescent="0.25">
      <c r="A1553" s="6">
        <v>521703</v>
      </c>
      <c r="B1553" s="7" t="s">
        <v>340</v>
      </c>
      <c r="C1553" s="5"/>
      <c r="D1553" s="5"/>
    </row>
    <row r="1554" spans="1:4" x14ac:dyDescent="0.25">
      <c r="A1554" s="6">
        <v>521704</v>
      </c>
      <c r="B1554" s="7" t="s">
        <v>341</v>
      </c>
      <c r="C1554" s="5"/>
      <c r="D1554" s="5"/>
    </row>
    <row r="1555" spans="1:4" x14ac:dyDescent="0.25">
      <c r="A1555" s="6">
        <v>521705</v>
      </c>
      <c r="B1555" s="7" t="s">
        <v>342</v>
      </c>
      <c r="C1555" s="5"/>
      <c r="D1555" s="5"/>
    </row>
    <row r="1556" spans="1:4" x14ac:dyDescent="0.25">
      <c r="A1556" s="6">
        <v>521706</v>
      </c>
      <c r="B1556" s="7" t="s">
        <v>343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>
        <v>52170801</v>
      </c>
      <c r="B1559" s="7" t="s">
        <v>207</v>
      </c>
      <c r="C1559" s="5"/>
      <c r="D1559" s="5"/>
    </row>
    <row r="1560" spans="1:4" x14ac:dyDescent="0.25">
      <c r="A1560" s="6">
        <v>52170802</v>
      </c>
      <c r="B1560" s="7" t="s">
        <v>208</v>
      </c>
      <c r="C1560" s="5"/>
      <c r="D1560" s="5"/>
    </row>
    <row r="1561" spans="1:4" x14ac:dyDescent="0.25">
      <c r="A1561" s="6">
        <v>52170803</v>
      </c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344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7"/>
      <c r="D1564" s="77"/>
    </row>
    <row r="1565" spans="1:4" ht="15.75" thickBot="1" x14ac:dyDescent="0.3">
      <c r="A1565" s="9" t="s">
        <v>18</v>
      </c>
      <c r="B1565" s="10"/>
      <c r="C1565" s="69">
        <f>SUM(C1551:C1564)</f>
        <v>0</v>
      </c>
      <c r="D1565" s="69">
        <f>SUM(D1551:D1564)</f>
        <v>0</v>
      </c>
    </row>
    <row r="1566" spans="1:4" x14ac:dyDescent="0.25">
      <c r="A1566" s="12">
        <v>5218</v>
      </c>
      <c r="B1566" s="13" t="s">
        <v>346</v>
      </c>
      <c r="C1566" s="70"/>
      <c r="D1566" s="70"/>
    </row>
    <row r="1567" spans="1:4" x14ac:dyDescent="0.25">
      <c r="A1567" s="6">
        <v>521801</v>
      </c>
      <c r="B1567" s="7" t="s">
        <v>347</v>
      </c>
      <c r="C1567" s="5"/>
      <c r="D1567" s="5"/>
    </row>
    <row r="1568" spans="1:4" x14ac:dyDescent="0.25">
      <c r="A1568" s="6">
        <v>521802</v>
      </c>
      <c r="B1568" s="7" t="s">
        <v>351</v>
      </c>
      <c r="C1568" s="5"/>
      <c r="D1568" s="5"/>
    </row>
    <row r="1569" spans="1:4" x14ac:dyDescent="0.25">
      <c r="A1569" s="6">
        <v>521803</v>
      </c>
      <c r="B1569" s="7" t="s">
        <v>352</v>
      </c>
      <c r="C1569" s="5"/>
      <c r="D1569" s="5"/>
    </row>
    <row r="1570" spans="1:4" x14ac:dyDescent="0.25">
      <c r="A1570" s="6">
        <v>521804</v>
      </c>
      <c r="B1570" s="7" t="s">
        <v>353</v>
      </c>
      <c r="C1570" s="5"/>
      <c r="D1570" s="5"/>
    </row>
    <row r="1571" spans="1:4" x14ac:dyDescent="0.25">
      <c r="A1571" s="6">
        <v>521805</v>
      </c>
      <c r="B1571" s="7" t="s">
        <v>354</v>
      </c>
      <c r="C1571" s="5"/>
      <c r="D1571" s="5"/>
    </row>
    <row r="1572" spans="1:4" x14ac:dyDescent="0.25">
      <c r="A1572" s="6">
        <v>521806</v>
      </c>
      <c r="B1572" s="7" t="s">
        <v>355</v>
      </c>
      <c r="C1572" s="5"/>
      <c r="D1572" s="5"/>
    </row>
    <row r="1573" spans="1:4" x14ac:dyDescent="0.25">
      <c r="A1573" s="6">
        <v>521807</v>
      </c>
      <c r="B1573" s="7" t="s">
        <v>356</v>
      </c>
      <c r="C1573" s="5"/>
      <c r="D1573" s="5"/>
    </row>
    <row r="1574" spans="1:4" x14ac:dyDescent="0.25">
      <c r="A1574" s="6">
        <v>521808</v>
      </c>
      <c r="B1574" s="7" t="s">
        <v>357</v>
      </c>
      <c r="C1574" s="5"/>
      <c r="D1574" s="5"/>
    </row>
    <row r="1575" spans="1:4" x14ac:dyDescent="0.25">
      <c r="A1575" s="6">
        <v>521809</v>
      </c>
      <c r="B1575" s="7" t="s">
        <v>360</v>
      </c>
      <c r="C1575" s="5"/>
      <c r="D1575" s="5"/>
    </row>
    <row r="1576" spans="1:4" x14ac:dyDescent="0.25">
      <c r="A1576" s="6">
        <v>521810</v>
      </c>
      <c r="B1576" s="7" t="s">
        <v>361</v>
      </c>
      <c r="C1576" s="5"/>
      <c r="D1576" s="5"/>
    </row>
    <row r="1577" spans="1:4" x14ac:dyDescent="0.25">
      <c r="A1577" s="6">
        <v>521811</v>
      </c>
      <c r="B1577" s="7" t="s">
        <v>362</v>
      </c>
      <c r="C1577" s="5"/>
      <c r="D1577" s="5"/>
    </row>
    <row r="1578" spans="1:4" x14ac:dyDescent="0.25">
      <c r="A1578" s="6">
        <v>521812</v>
      </c>
      <c r="B1578" s="7" t="s">
        <v>363</v>
      </c>
      <c r="C1578" s="5"/>
      <c r="D1578" s="5"/>
    </row>
    <row r="1579" spans="1:4" x14ac:dyDescent="0.25">
      <c r="A1579" s="6">
        <v>521813</v>
      </c>
      <c r="B1579" s="7" t="s">
        <v>364</v>
      </c>
      <c r="C1579" s="5"/>
      <c r="D1579" s="5"/>
    </row>
    <row r="1580" spans="1:4" x14ac:dyDescent="0.25">
      <c r="A1580" s="6">
        <v>521814</v>
      </c>
      <c r="B1580" s="7" t="s">
        <v>365</v>
      </c>
      <c r="C1580" s="5"/>
      <c r="D1580" s="5"/>
    </row>
    <row r="1581" spans="1:4" x14ac:dyDescent="0.25">
      <c r="A1581" s="6">
        <v>521815</v>
      </c>
      <c r="B1581" s="7" t="s">
        <v>366</v>
      </c>
      <c r="C1581" s="5"/>
      <c r="D1581" s="5"/>
    </row>
    <row r="1582" spans="1:4" x14ac:dyDescent="0.25">
      <c r="A1582" s="6">
        <v>521816</v>
      </c>
      <c r="B1582" s="7" t="s">
        <v>368</v>
      </c>
      <c r="C1582" s="5"/>
      <c r="D1582" s="5"/>
    </row>
    <row r="1583" spans="1:4" x14ac:dyDescent="0.25">
      <c r="A1583" s="6">
        <v>521817</v>
      </c>
      <c r="B1583" s="7" t="s">
        <v>369</v>
      </c>
      <c r="C1583" s="5"/>
      <c r="D1583" s="5"/>
    </row>
    <row r="1584" spans="1:4" x14ac:dyDescent="0.25">
      <c r="A1584" s="6">
        <v>521818</v>
      </c>
      <c r="B1584" s="7" t="s">
        <v>370</v>
      </c>
      <c r="C1584" s="5"/>
      <c r="D1584" s="5"/>
    </row>
    <row r="1585" spans="1:4" x14ac:dyDescent="0.25">
      <c r="A1585" s="6">
        <v>521819</v>
      </c>
      <c r="B1585" s="7" t="s">
        <v>371</v>
      </c>
      <c r="C1585" s="5"/>
      <c r="D1585" s="5"/>
    </row>
    <row r="1586" spans="1:4" x14ac:dyDescent="0.25">
      <c r="A1586" s="6">
        <v>521820</v>
      </c>
      <c r="B1586" s="7" t="s">
        <v>372</v>
      </c>
      <c r="C1586" s="5"/>
      <c r="D1586" s="5"/>
    </row>
    <row r="1587" spans="1:4" x14ac:dyDescent="0.25">
      <c r="A1587" s="6">
        <v>521821</v>
      </c>
      <c r="B1587" s="7" t="s">
        <v>373</v>
      </c>
      <c r="C1587" s="5"/>
      <c r="D1587" s="5"/>
    </row>
    <row r="1588" spans="1:4" x14ac:dyDescent="0.25">
      <c r="A1588" s="6">
        <v>521822</v>
      </c>
      <c r="B1588" s="7" t="s">
        <v>374</v>
      </c>
      <c r="C1588" s="5"/>
      <c r="D1588" s="5"/>
    </row>
    <row r="1589" spans="1:4" x14ac:dyDescent="0.25">
      <c r="A1589" s="6">
        <v>521823</v>
      </c>
      <c r="B1589" s="7" t="s">
        <v>377</v>
      </c>
      <c r="C1589" s="5"/>
      <c r="D1589" s="5"/>
    </row>
    <row r="1590" spans="1:4" x14ac:dyDescent="0.25">
      <c r="A1590" s="6">
        <v>521824</v>
      </c>
      <c r="B1590" s="7" t="s">
        <v>378</v>
      </c>
      <c r="C1590" s="5"/>
      <c r="D1590" s="5"/>
    </row>
    <row r="1591" spans="1:4" x14ac:dyDescent="0.25">
      <c r="A1591" s="6">
        <v>521825</v>
      </c>
      <c r="B1591" s="7" t="s">
        <v>379</v>
      </c>
      <c r="C1591" s="5"/>
      <c r="D1591" s="5"/>
    </row>
    <row r="1592" spans="1:4" x14ac:dyDescent="0.25">
      <c r="A1592" s="6">
        <v>521826</v>
      </c>
      <c r="B1592" s="7" t="s">
        <v>380</v>
      </c>
      <c r="C1592" s="5"/>
      <c r="D1592" s="5"/>
    </row>
    <row r="1593" spans="1:4" x14ac:dyDescent="0.25">
      <c r="A1593" s="6">
        <v>521827</v>
      </c>
      <c r="B1593" s="7" t="s">
        <v>381</v>
      </c>
      <c r="C1593" s="5"/>
      <c r="D1593" s="5"/>
    </row>
    <row r="1594" spans="1:4" x14ac:dyDescent="0.25">
      <c r="A1594" s="6">
        <v>521828</v>
      </c>
      <c r="B1594" s="7" t="s">
        <v>412</v>
      </c>
      <c r="C1594" s="5"/>
      <c r="D1594" s="5"/>
    </row>
    <row r="1595" spans="1:4" x14ac:dyDescent="0.25">
      <c r="A1595" s="6">
        <v>521829</v>
      </c>
      <c r="B1595" s="7" t="s">
        <v>384</v>
      </c>
      <c r="C1595" s="5"/>
      <c r="D1595" s="5"/>
    </row>
    <row r="1596" spans="1:4" x14ac:dyDescent="0.25">
      <c r="A1596" s="6">
        <v>521830</v>
      </c>
      <c r="B1596" s="7" t="s">
        <v>413</v>
      </c>
      <c r="C1596" s="5"/>
      <c r="D1596" s="5"/>
    </row>
    <row r="1597" spans="1:4" x14ac:dyDescent="0.25">
      <c r="A1597" s="6">
        <v>521831</v>
      </c>
      <c r="B1597" s="7" t="s">
        <v>414</v>
      </c>
      <c r="C1597" s="5"/>
      <c r="D1597" s="5"/>
    </row>
    <row r="1598" spans="1:4" x14ac:dyDescent="0.25">
      <c r="A1598" s="6">
        <v>521832</v>
      </c>
      <c r="B1598" s="7" t="s">
        <v>358</v>
      </c>
      <c r="C1598" s="5"/>
      <c r="D1598" s="5"/>
    </row>
    <row r="1599" spans="1:4" x14ac:dyDescent="0.25">
      <c r="A1599" s="6">
        <v>521833</v>
      </c>
      <c r="B1599" s="7" t="s">
        <v>359</v>
      </c>
      <c r="C1599" s="5"/>
      <c r="D1599" s="5"/>
    </row>
    <row r="1600" spans="1:4" x14ac:dyDescent="0.25">
      <c r="A1600" s="16">
        <v>521834</v>
      </c>
      <c r="B1600" s="17" t="s">
        <v>387</v>
      </c>
      <c r="C1600" s="71"/>
      <c r="D1600" s="71"/>
    </row>
    <row r="1601" spans="1:4" x14ac:dyDescent="0.25">
      <c r="A1601" s="16">
        <v>521835</v>
      </c>
      <c r="B1601" s="17" t="s">
        <v>388</v>
      </c>
      <c r="C1601" s="71"/>
      <c r="D1601" s="71"/>
    </row>
    <row r="1602" spans="1:4" x14ac:dyDescent="0.25">
      <c r="A1602" s="16">
        <v>521836</v>
      </c>
      <c r="B1602" s="17" t="s">
        <v>167</v>
      </c>
      <c r="C1602" s="71"/>
      <c r="D1602" s="71"/>
    </row>
    <row r="1603" spans="1:4" x14ac:dyDescent="0.25">
      <c r="A1603" s="16">
        <v>521837</v>
      </c>
      <c r="B1603" s="17" t="s">
        <v>159</v>
      </c>
      <c r="C1603" s="71"/>
      <c r="D1603" s="71"/>
    </row>
    <row r="1604" spans="1:4" x14ac:dyDescent="0.25">
      <c r="A1604" s="16">
        <v>521838</v>
      </c>
      <c r="B1604" s="17" t="s">
        <v>169</v>
      </c>
      <c r="C1604" s="71"/>
      <c r="D1604" s="71"/>
    </row>
    <row r="1605" spans="1:4" x14ac:dyDescent="0.25">
      <c r="A1605" s="16">
        <v>521839</v>
      </c>
      <c r="B1605" s="17" t="s">
        <v>170</v>
      </c>
      <c r="C1605" s="71"/>
      <c r="D1605" s="71"/>
    </row>
    <row r="1606" spans="1:4" x14ac:dyDescent="0.25">
      <c r="A1606" s="16">
        <v>521840</v>
      </c>
      <c r="B1606" s="17" t="s">
        <v>171</v>
      </c>
      <c r="C1606" s="71"/>
      <c r="D1606" s="71"/>
    </row>
    <row r="1607" spans="1:4" x14ac:dyDescent="0.25">
      <c r="A1607" s="16">
        <v>521841</v>
      </c>
      <c r="B1607" s="17" t="s">
        <v>390</v>
      </c>
      <c r="C1607" s="71"/>
      <c r="D1607" s="71"/>
    </row>
    <row r="1608" spans="1:4" ht="15.75" thickBot="1" x14ac:dyDescent="0.3">
      <c r="A1608" s="16">
        <v>521860</v>
      </c>
      <c r="B1608" s="17" t="s">
        <v>38</v>
      </c>
      <c r="C1608" s="71"/>
      <c r="D1608" s="71"/>
    </row>
    <row r="1609" spans="1:4" ht="15.75" thickBot="1" x14ac:dyDescent="0.3">
      <c r="A1609" s="9" t="s">
        <v>18</v>
      </c>
      <c r="B1609" s="10"/>
      <c r="C1609" s="69">
        <f>SUM(C1567:C1608)</f>
        <v>0</v>
      </c>
      <c r="D1609" s="69">
        <f>SUM(D1567:D1608)</f>
        <v>0</v>
      </c>
    </row>
    <row r="1610" spans="1:4" x14ac:dyDescent="0.25">
      <c r="A1610" s="12">
        <v>53</v>
      </c>
      <c r="B1610" s="13" t="s">
        <v>415</v>
      </c>
      <c r="C1610" s="70"/>
      <c r="D1610" s="70"/>
    </row>
    <row r="1611" spans="1:4" x14ac:dyDescent="0.25">
      <c r="A1611" s="3">
        <v>5301</v>
      </c>
      <c r="B1611" s="4" t="s">
        <v>416</v>
      </c>
      <c r="C1611" s="5"/>
      <c r="D1611" s="5"/>
    </row>
    <row r="1612" spans="1:4" x14ac:dyDescent="0.25">
      <c r="A1612" s="6">
        <v>530101</v>
      </c>
      <c r="B1612" s="7" t="s">
        <v>94</v>
      </c>
      <c r="C1612" s="5">
        <v>48064572.979999997</v>
      </c>
      <c r="D1612" s="5">
        <v>7107757.6100000003</v>
      </c>
    </row>
    <row r="1613" spans="1:4" x14ac:dyDescent="0.25">
      <c r="A1613" s="6">
        <v>530102</v>
      </c>
      <c r="B1613" s="7" t="s">
        <v>95</v>
      </c>
      <c r="C1613" s="5">
        <v>463671.5</v>
      </c>
      <c r="D1613" s="5">
        <v>278979.11</v>
      </c>
    </row>
    <row r="1614" spans="1:4" x14ac:dyDescent="0.25">
      <c r="A1614" s="6">
        <v>530103</v>
      </c>
      <c r="B1614" s="7" t="s">
        <v>96</v>
      </c>
      <c r="C1614" s="5">
        <v>0</v>
      </c>
      <c r="D1614" s="5">
        <v>268451.58</v>
      </c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>
        <v>673621.82</v>
      </c>
      <c r="D1616" s="5">
        <v>973043.66</v>
      </c>
    </row>
    <row r="1617" spans="1:4" x14ac:dyDescent="0.25">
      <c r="A1617" s="6">
        <v>530106</v>
      </c>
      <c r="B1617" s="7" t="s">
        <v>99</v>
      </c>
      <c r="C1617" s="5">
        <v>64460123.390000001</v>
      </c>
      <c r="D1617" s="5">
        <v>46064527.210000001</v>
      </c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>
        <v>3267535.38</v>
      </c>
      <c r="D1619" s="5">
        <v>546904.26</v>
      </c>
    </row>
    <row r="1620" spans="1:4" x14ac:dyDescent="0.25">
      <c r="A1620" s="6">
        <v>530109</v>
      </c>
      <c r="B1620" s="7" t="s">
        <v>102</v>
      </c>
      <c r="C1620" s="5">
        <v>6839844.6399999997</v>
      </c>
      <c r="D1620" s="5">
        <v>34442.74</v>
      </c>
    </row>
    <row r="1621" spans="1:4" x14ac:dyDescent="0.25">
      <c r="A1621" s="6">
        <v>530110</v>
      </c>
      <c r="B1621" s="7" t="s">
        <v>103</v>
      </c>
      <c r="C1621" s="5"/>
      <c r="D1621" s="5"/>
    </row>
    <row r="1622" spans="1:4" x14ac:dyDescent="0.25">
      <c r="A1622" s="6">
        <v>530111</v>
      </c>
      <c r="B1622" s="7" t="s">
        <v>104</v>
      </c>
      <c r="C1622" s="5">
        <v>1035344.21</v>
      </c>
      <c r="D1622" s="5">
        <v>534073.52</v>
      </c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>
        <v>0</v>
      </c>
      <c r="D1625" s="5">
        <v>4248</v>
      </c>
    </row>
    <row r="1626" spans="1:4" ht="15.75" thickBot="1" x14ac:dyDescent="0.3">
      <c r="A1626" s="19">
        <v>530115</v>
      </c>
      <c r="B1626" s="20" t="s">
        <v>108</v>
      </c>
      <c r="C1626" s="5"/>
      <c r="D1626" s="5"/>
    </row>
    <row r="1627" spans="1:4" ht="15.75" thickBot="1" x14ac:dyDescent="0.3">
      <c r="A1627" s="9" t="s">
        <v>18</v>
      </c>
      <c r="B1627" s="10"/>
      <c r="C1627" s="69">
        <f>SUM(C1612:C1626)</f>
        <v>124804713.91999999</v>
      </c>
      <c r="D1627" s="69">
        <f>SUM(D1612:D1626)</f>
        <v>55812427.690000005</v>
      </c>
    </row>
    <row r="1628" spans="1:4" x14ac:dyDescent="0.25">
      <c r="A1628" s="12">
        <v>5302</v>
      </c>
      <c r="B1628" s="13" t="s">
        <v>324</v>
      </c>
      <c r="C1628" s="70"/>
      <c r="D1628" s="70"/>
    </row>
    <row r="1629" spans="1:4" x14ac:dyDescent="0.25">
      <c r="A1629" s="6">
        <v>530201</v>
      </c>
      <c r="B1629" s="7" t="s">
        <v>94</v>
      </c>
      <c r="C1629" s="5">
        <v>4969703.92</v>
      </c>
      <c r="D1629" s="5">
        <v>6045165.3499999996</v>
      </c>
    </row>
    <row r="1630" spans="1:4" x14ac:dyDescent="0.25">
      <c r="A1630" s="6">
        <v>530202</v>
      </c>
      <c r="B1630" s="7" t="s">
        <v>95</v>
      </c>
      <c r="C1630" s="5">
        <v>7125732.9800000004</v>
      </c>
      <c r="D1630" s="5">
        <v>7911665.5599999996</v>
      </c>
    </row>
    <row r="1631" spans="1:4" x14ac:dyDescent="0.25">
      <c r="A1631" s="6">
        <v>530203</v>
      </c>
      <c r="B1631" s="7" t="s">
        <v>96</v>
      </c>
      <c r="C1631" s="5">
        <v>7244.75</v>
      </c>
      <c r="D1631" s="5">
        <v>21946.59</v>
      </c>
    </row>
    <row r="1632" spans="1:4" x14ac:dyDescent="0.25">
      <c r="A1632" s="6">
        <v>530204</v>
      </c>
      <c r="B1632" s="7" t="s">
        <v>97</v>
      </c>
      <c r="C1632" s="5">
        <v>183110.72</v>
      </c>
      <c r="D1632" s="5">
        <v>35105.980000000003</v>
      </c>
    </row>
    <row r="1633" spans="1:4" x14ac:dyDescent="0.25">
      <c r="A1633" s="6">
        <v>530205</v>
      </c>
      <c r="B1633" s="7" t="s">
        <v>98</v>
      </c>
      <c r="C1633" s="5">
        <v>592631.24</v>
      </c>
      <c r="D1633" s="5">
        <v>422476.06</v>
      </c>
    </row>
    <row r="1634" spans="1:4" x14ac:dyDescent="0.25">
      <c r="A1634" s="6">
        <v>530206</v>
      </c>
      <c r="B1634" s="7" t="s">
        <v>99</v>
      </c>
      <c r="C1634" s="5">
        <v>26893781.149999999</v>
      </c>
      <c r="D1634" s="5">
        <v>22427710</v>
      </c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1340775.45</v>
      </c>
      <c r="D1636" s="5">
        <v>1107764.3899999999</v>
      </c>
    </row>
    <row r="1637" spans="1:4" x14ac:dyDescent="0.25">
      <c r="A1637" s="6">
        <v>530209</v>
      </c>
      <c r="B1637" s="7" t="s">
        <v>102</v>
      </c>
      <c r="C1637" s="5">
        <v>962076.38</v>
      </c>
      <c r="D1637" s="5">
        <v>1095022.8999999999</v>
      </c>
    </row>
    <row r="1638" spans="1:4" x14ac:dyDescent="0.25">
      <c r="A1638" s="6">
        <v>530210</v>
      </c>
      <c r="B1638" s="7" t="s">
        <v>103</v>
      </c>
      <c r="C1638" s="5"/>
      <c r="D1638" s="5"/>
    </row>
    <row r="1639" spans="1:4" x14ac:dyDescent="0.25">
      <c r="A1639" s="6">
        <v>530211</v>
      </c>
      <c r="B1639" s="7" t="s">
        <v>104</v>
      </c>
      <c r="C1639" s="5">
        <v>155029.23000000001</v>
      </c>
      <c r="D1639" s="5">
        <v>160888.64000000001</v>
      </c>
    </row>
    <row r="1640" spans="1:4" x14ac:dyDescent="0.25">
      <c r="A1640" s="6">
        <v>530212</v>
      </c>
      <c r="B1640" s="7" t="s">
        <v>105</v>
      </c>
      <c r="C1640" s="5">
        <v>6161.93</v>
      </c>
      <c r="D1640" s="5">
        <v>48.07</v>
      </c>
    </row>
    <row r="1641" spans="1:4" x14ac:dyDescent="0.25">
      <c r="A1641" s="6">
        <v>530213</v>
      </c>
      <c r="B1641" s="7" t="s">
        <v>106</v>
      </c>
      <c r="C1641" s="5"/>
      <c r="D1641" s="5"/>
    </row>
    <row r="1642" spans="1:4" x14ac:dyDescent="0.25">
      <c r="A1642" s="6">
        <v>530214</v>
      </c>
      <c r="B1642" s="7" t="s">
        <v>107</v>
      </c>
      <c r="C1642" s="5"/>
      <c r="D1642" s="5"/>
    </row>
    <row r="1643" spans="1:4" ht="15.75" thickBot="1" x14ac:dyDescent="0.3">
      <c r="A1643" s="19">
        <v>530215</v>
      </c>
      <c r="B1643" s="20" t="s">
        <v>108</v>
      </c>
      <c r="C1643" s="5">
        <v>30070.84</v>
      </c>
      <c r="D1643" s="5">
        <v>32469.82</v>
      </c>
    </row>
    <row r="1644" spans="1:4" ht="15.75" thickBot="1" x14ac:dyDescent="0.3">
      <c r="A1644" s="9" t="s">
        <v>18</v>
      </c>
      <c r="B1644" s="10"/>
      <c r="C1644" s="69">
        <f>SUM(C1629:C1643)</f>
        <v>42266318.590000004</v>
      </c>
      <c r="D1644" s="69">
        <f>SUM(D1629:D1643)</f>
        <v>39260263.359999999</v>
      </c>
    </row>
    <row r="1645" spans="1:4" x14ac:dyDescent="0.25">
      <c r="A1645" s="12">
        <v>5303</v>
      </c>
      <c r="B1645" s="13" t="s">
        <v>417</v>
      </c>
      <c r="C1645" s="70"/>
      <c r="D1645" s="70"/>
    </row>
    <row r="1646" spans="1:4" x14ac:dyDescent="0.25">
      <c r="A1646" s="6">
        <v>530301</v>
      </c>
      <c r="B1646" s="7" t="s">
        <v>94</v>
      </c>
      <c r="C1646" s="5">
        <v>2418072.89</v>
      </c>
      <c r="D1646" s="5">
        <v>1604333.14</v>
      </c>
    </row>
    <row r="1647" spans="1:4" x14ac:dyDescent="0.25">
      <c r="A1647" s="6">
        <v>530302</v>
      </c>
      <c r="B1647" s="7" t="s">
        <v>95</v>
      </c>
      <c r="C1647" s="5">
        <v>3164674.46</v>
      </c>
      <c r="D1647" s="5">
        <v>2298446.54</v>
      </c>
    </row>
    <row r="1648" spans="1:4" x14ac:dyDescent="0.25">
      <c r="A1648" s="6">
        <v>530303</v>
      </c>
      <c r="B1648" s="7" t="s">
        <v>96</v>
      </c>
      <c r="C1648" s="5">
        <v>8778.5300000000007</v>
      </c>
      <c r="D1648" s="5">
        <v>6149.24</v>
      </c>
    </row>
    <row r="1649" spans="1:4" x14ac:dyDescent="0.25">
      <c r="A1649" s="6">
        <v>530304</v>
      </c>
      <c r="B1649" s="7" t="s">
        <v>97</v>
      </c>
      <c r="C1649" s="5">
        <v>14041.85</v>
      </c>
      <c r="D1649" s="5">
        <v>16800.900000000001</v>
      </c>
    </row>
    <row r="1650" spans="1:4" x14ac:dyDescent="0.25">
      <c r="A1650" s="6">
        <v>530305</v>
      </c>
      <c r="B1650" s="7" t="s">
        <v>98</v>
      </c>
      <c r="C1650" s="5">
        <v>63381.33</v>
      </c>
      <c r="D1650" s="5">
        <v>92152.55</v>
      </c>
    </row>
    <row r="1651" spans="1:4" x14ac:dyDescent="0.25">
      <c r="A1651" s="6">
        <v>530306</v>
      </c>
      <c r="B1651" s="7" t="s">
        <v>99</v>
      </c>
      <c r="C1651" s="5">
        <v>8971078.0399999991</v>
      </c>
      <c r="D1651" s="5">
        <v>8475841.1600000001</v>
      </c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>
        <v>443103.33</v>
      </c>
      <c r="D1653" s="5">
        <v>299279.34000000003</v>
      </c>
    </row>
    <row r="1654" spans="1:4" x14ac:dyDescent="0.25">
      <c r="A1654" s="6">
        <v>530309</v>
      </c>
      <c r="B1654" s="7" t="s">
        <v>102</v>
      </c>
      <c r="C1654" s="5">
        <v>438008.01</v>
      </c>
      <c r="D1654" s="5">
        <v>476104.12</v>
      </c>
    </row>
    <row r="1655" spans="1:4" x14ac:dyDescent="0.25">
      <c r="A1655" s="6">
        <v>530310</v>
      </c>
      <c r="B1655" s="7" t="s">
        <v>103</v>
      </c>
      <c r="C1655" s="5"/>
      <c r="D1655" s="5"/>
    </row>
    <row r="1656" spans="1:4" x14ac:dyDescent="0.25">
      <c r="A1656" s="6">
        <v>530311</v>
      </c>
      <c r="B1656" s="7" t="s">
        <v>104</v>
      </c>
      <c r="C1656" s="5">
        <v>64355.360000000001</v>
      </c>
      <c r="D1656" s="5">
        <v>49935.49</v>
      </c>
    </row>
    <row r="1657" spans="1:4" x14ac:dyDescent="0.25">
      <c r="A1657" s="6">
        <v>530312</v>
      </c>
      <c r="B1657" s="7" t="s">
        <v>105</v>
      </c>
      <c r="C1657" s="5">
        <v>19.23</v>
      </c>
      <c r="D1657" s="5">
        <v>19.23</v>
      </c>
    </row>
    <row r="1658" spans="1:4" x14ac:dyDescent="0.25">
      <c r="A1658" s="6">
        <v>530313</v>
      </c>
      <c r="B1658" s="7" t="s">
        <v>106</v>
      </c>
      <c r="C1658" s="5">
        <v>0</v>
      </c>
      <c r="D1658" s="5">
        <v>6.25</v>
      </c>
    </row>
    <row r="1659" spans="1:4" x14ac:dyDescent="0.25">
      <c r="A1659" s="6">
        <v>530314</v>
      </c>
      <c r="B1659" s="7" t="s">
        <v>107</v>
      </c>
      <c r="C1659" s="5"/>
      <c r="D1659" s="5"/>
    </row>
    <row r="1660" spans="1:4" ht="15.75" thickBot="1" x14ac:dyDescent="0.3">
      <c r="A1660" s="19">
        <v>530315</v>
      </c>
      <c r="B1660" s="20" t="s">
        <v>108</v>
      </c>
      <c r="C1660" s="5">
        <v>12987.71</v>
      </c>
      <c r="D1660" s="5">
        <v>40618.71</v>
      </c>
    </row>
    <row r="1661" spans="1:4" ht="15.75" thickBot="1" x14ac:dyDescent="0.3">
      <c r="A1661" s="9" t="s">
        <v>18</v>
      </c>
      <c r="B1661" s="10"/>
      <c r="C1661" s="73">
        <f>SUM(C1646:C1660)</f>
        <v>15598500.739999998</v>
      </c>
      <c r="D1661" s="73">
        <f>SUM(D1646:D1660)</f>
        <v>13359686.67</v>
      </c>
    </row>
    <row r="1662" spans="1:4" x14ac:dyDescent="0.25">
      <c r="A1662" s="12">
        <v>5304</v>
      </c>
      <c r="B1662" s="13" t="s">
        <v>418</v>
      </c>
      <c r="C1662" s="5"/>
      <c r="D1662" s="5"/>
    </row>
    <row r="1663" spans="1:4" x14ac:dyDescent="0.25">
      <c r="A1663" s="6">
        <v>530401</v>
      </c>
      <c r="B1663" s="7" t="s">
        <v>94</v>
      </c>
      <c r="C1663" s="5">
        <v>136332.51</v>
      </c>
      <c r="D1663" s="5">
        <v>-88458.14</v>
      </c>
    </row>
    <row r="1664" spans="1:4" x14ac:dyDescent="0.25">
      <c r="A1664" s="6">
        <v>530402</v>
      </c>
      <c r="B1664" s="7" t="s">
        <v>95</v>
      </c>
      <c r="C1664" s="5">
        <v>204502.02</v>
      </c>
      <c r="D1664" s="5">
        <v>-147502.94</v>
      </c>
    </row>
    <row r="1665" spans="1:4" x14ac:dyDescent="0.25">
      <c r="A1665" s="6">
        <v>530403</v>
      </c>
      <c r="B1665" s="7" t="s">
        <v>96</v>
      </c>
      <c r="C1665" s="5">
        <v>0</v>
      </c>
      <c r="D1665" s="5">
        <v>0.2</v>
      </c>
    </row>
    <row r="1666" spans="1:4" x14ac:dyDescent="0.25">
      <c r="A1666" s="6">
        <v>530404</v>
      </c>
      <c r="B1666" s="7" t="s">
        <v>97</v>
      </c>
      <c r="C1666" s="5">
        <v>146488.71</v>
      </c>
      <c r="D1666" s="5">
        <v>29132.15</v>
      </c>
    </row>
    <row r="1667" spans="1:4" x14ac:dyDescent="0.25">
      <c r="A1667" s="6">
        <v>530405</v>
      </c>
      <c r="B1667" s="7" t="s">
        <v>98</v>
      </c>
      <c r="C1667" s="5">
        <v>0.41</v>
      </c>
      <c r="D1667" s="5">
        <v>0.04</v>
      </c>
    </row>
    <row r="1668" spans="1:4" x14ac:dyDescent="0.25">
      <c r="A1668" s="6">
        <v>530406</v>
      </c>
      <c r="B1668" s="7" t="s">
        <v>99</v>
      </c>
      <c r="C1668" s="5"/>
      <c r="D1668" s="5"/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>
        <v>59893.47</v>
      </c>
      <c r="D1670" s="5">
        <v>147452.72</v>
      </c>
    </row>
    <row r="1671" spans="1:4" x14ac:dyDescent="0.25">
      <c r="A1671" s="6">
        <v>530409</v>
      </c>
      <c r="B1671" s="7" t="s">
        <v>102</v>
      </c>
      <c r="C1671" s="5">
        <v>-0.6</v>
      </c>
      <c r="D1671" s="5">
        <v>-0.2</v>
      </c>
    </row>
    <row r="1672" spans="1:4" x14ac:dyDescent="0.25">
      <c r="A1672" s="6">
        <v>530410</v>
      </c>
      <c r="B1672" s="7" t="s">
        <v>103</v>
      </c>
      <c r="C1672" s="5"/>
      <c r="D1672" s="5"/>
    </row>
    <row r="1673" spans="1:4" x14ac:dyDescent="0.25">
      <c r="A1673" s="6">
        <v>530411</v>
      </c>
      <c r="B1673" s="7" t="s">
        <v>104</v>
      </c>
      <c r="C1673" s="5">
        <v>221861.63</v>
      </c>
      <c r="D1673" s="5">
        <v>2530.08</v>
      </c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>
        <v>-0.2</v>
      </c>
      <c r="D1677" s="5">
        <v>0</v>
      </c>
    </row>
    <row r="1678" spans="1:4" ht="15.75" thickBot="1" x14ac:dyDescent="0.3">
      <c r="A1678" s="9" t="s">
        <v>18</v>
      </c>
      <c r="B1678" s="10"/>
      <c r="C1678" s="82">
        <f>SUM(C1663:C1677)</f>
        <v>769077.95000000007</v>
      </c>
      <c r="D1678" s="82">
        <f>SUM(D1663:D1677)</f>
        <v>-56846.09</v>
      </c>
    </row>
    <row r="1679" spans="1:4" x14ac:dyDescent="0.25">
      <c r="A1679" s="12">
        <v>5305</v>
      </c>
      <c r="B1679" s="13" t="s">
        <v>419</v>
      </c>
      <c r="C1679" s="5"/>
      <c r="D1679" s="5"/>
    </row>
    <row r="1680" spans="1:4" x14ac:dyDescent="0.25">
      <c r="A1680" s="6">
        <v>530501</v>
      </c>
      <c r="B1680" s="7" t="s">
        <v>94</v>
      </c>
      <c r="C1680" s="5">
        <v>69632.75</v>
      </c>
      <c r="D1680" s="5">
        <v>58200.959999999999</v>
      </c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>
        <v>12810275.390000001</v>
      </c>
      <c r="D1685" s="5">
        <v>11078434.66</v>
      </c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72">
        <f>SUM(C1680:C1694)</f>
        <v>12879908.140000001</v>
      </c>
      <c r="D1695" s="72">
        <f>SUM(D1680:D1694)</f>
        <v>11136635.620000001</v>
      </c>
    </row>
    <row r="1696" spans="1:4" x14ac:dyDescent="0.25">
      <c r="A1696" s="12">
        <v>5306</v>
      </c>
      <c r="B1696" s="13" t="s">
        <v>328</v>
      </c>
      <c r="C1696" s="70"/>
      <c r="D1696" s="70"/>
    </row>
    <row r="1697" spans="1:4" x14ac:dyDescent="0.25">
      <c r="A1697" s="6">
        <v>530601</v>
      </c>
      <c r="B1697" s="7" t="s">
        <v>94</v>
      </c>
      <c r="C1697" s="5"/>
      <c r="D1697" s="5"/>
    </row>
    <row r="1698" spans="1:4" x14ac:dyDescent="0.25">
      <c r="A1698" s="6">
        <v>530602</v>
      </c>
      <c r="B1698" s="7" t="s">
        <v>95</v>
      </c>
      <c r="C1698" s="5"/>
      <c r="D1698" s="5"/>
    </row>
    <row r="1699" spans="1:4" x14ac:dyDescent="0.25">
      <c r="A1699" s="6">
        <v>530603</v>
      </c>
      <c r="B1699" s="7" t="s">
        <v>96</v>
      </c>
      <c r="C1699" s="5"/>
      <c r="D1699" s="5"/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/>
      <c r="D1701" s="5"/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/>
      <c r="D1704" s="5"/>
    </row>
    <row r="1705" spans="1:4" x14ac:dyDescent="0.25">
      <c r="A1705" s="6">
        <v>530609</v>
      </c>
      <c r="B1705" s="7" t="s">
        <v>102</v>
      </c>
      <c r="C1705" s="5"/>
      <c r="D1705" s="5"/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/>
      <c r="D1711" s="5"/>
    </row>
    <row r="1712" spans="1:4" ht="15.75" thickBot="1" x14ac:dyDescent="0.3">
      <c r="A1712" s="9" t="s">
        <v>18</v>
      </c>
      <c r="B1712" s="10"/>
      <c r="C1712" s="69">
        <f>SUM(C1697:C1711)</f>
        <v>0</v>
      </c>
      <c r="D1712" s="69">
        <f>SUM(D1697:D1711)</f>
        <v>0</v>
      </c>
    </row>
    <row r="1713" spans="1:4" x14ac:dyDescent="0.25">
      <c r="A1713" s="12">
        <v>5307</v>
      </c>
      <c r="B1713" s="13" t="s">
        <v>330</v>
      </c>
      <c r="C1713" s="70"/>
      <c r="D1713" s="70"/>
    </row>
    <row r="1714" spans="1:4" x14ac:dyDescent="0.25">
      <c r="A1714" s="6">
        <v>530701</v>
      </c>
      <c r="B1714" s="7" t="s">
        <v>94</v>
      </c>
      <c r="C1714" s="5"/>
      <c r="D1714" s="5"/>
    </row>
    <row r="1715" spans="1:4" x14ac:dyDescent="0.25">
      <c r="A1715" s="6">
        <v>530702</v>
      </c>
      <c r="B1715" s="7" t="s">
        <v>95</v>
      </c>
      <c r="C1715" s="5"/>
      <c r="D1715" s="5"/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/>
      <c r="D1718" s="5"/>
    </row>
    <row r="1719" spans="1:4" x14ac:dyDescent="0.25">
      <c r="A1719" s="6">
        <v>530706</v>
      </c>
      <c r="B1719" s="7" t="s">
        <v>99</v>
      </c>
      <c r="C1719" s="5"/>
      <c r="D1719" s="5"/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/>
      <c r="D1721" s="5"/>
    </row>
    <row r="1722" spans="1:4" x14ac:dyDescent="0.25">
      <c r="A1722" s="6">
        <v>530709</v>
      </c>
      <c r="B1722" s="7" t="s">
        <v>102</v>
      </c>
      <c r="C1722" s="5"/>
      <c r="D1722" s="5"/>
    </row>
    <row r="1723" spans="1:4" x14ac:dyDescent="0.25">
      <c r="A1723" s="6">
        <v>530710</v>
      </c>
      <c r="B1723" s="7" t="s">
        <v>103</v>
      </c>
      <c r="C1723" s="5"/>
      <c r="D1723" s="5"/>
    </row>
    <row r="1724" spans="1:4" x14ac:dyDescent="0.25">
      <c r="A1724" s="6">
        <v>530711</v>
      </c>
      <c r="B1724" s="7" t="s">
        <v>104</v>
      </c>
      <c r="C1724" s="5"/>
      <c r="D1724" s="5"/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/>
      <c r="D1728" s="5"/>
    </row>
    <row r="1729" spans="1:4" ht="15.75" thickBot="1" x14ac:dyDescent="0.3">
      <c r="A1729" s="9" t="s">
        <v>18</v>
      </c>
      <c r="B1729" s="10"/>
      <c r="C1729" s="69">
        <f>SUM(C1714:C1728)</f>
        <v>0</v>
      </c>
      <c r="D1729" s="69">
        <f>SUM(D1714:D1728)</f>
        <v>0</v>
      </c>
    </row>
    <row r="1730" spans="1:4" x14ac:dyDescent="0.25">
      <c r="A1730" s="12">
        <v>5308</v>
      </c>
      <c r="B1730" s="13" t="s">
        <v>331</v>
      </c>
      <c r="C1730" s="70"/>
      <c r="D1730" s="70"/>
    </row>
    <row r="1731" spans="1:4" x14ac:dyDescent="0.25">
      <c r="A1731" s="6">
        <v>530801</v>
      </c>
      <c r="B1731" s="7" t="s">
        <v>94</v>
      </c>
      <c r="C1731" s="5">
        <v>2276182.4</v>
      </c>
      <c r="D1731" s="5">
        <v>780836.63</v>
      </c>
    </row>
    <row r="1732" spans="1:4" x14ac:dyDescent="0.25">
      <c r="A1732" s="6">
        <v>530802</v>
      </c>
      <c r="B1732" s="7" t="s">
        <v>95</v>
      </c>
      <c r="C1732" s="5">
        <v>3414273.59</v>
      </c>
      <c r="D1732" s="5">
        <v>1171255.6200000001</v>
      </c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>
        <v>2203573.77</v>
      </c>
      <c r="D1734" s="5">
        <v>487126.3</v>
      </c>
    </row>
    <row r="1735" spans="1:4" x14ac:dyDescent="0.25">
      <c r="A1735" s="6">
        <v>530805</v>
      </c>
      <c r="B1735" s="7" t="s">
        <v>98</v>
      </c>
      <c r="C1735" s="5"/>
      <c r="D1735" s="5"/>
    </row>
    <row r="1736" spans="1:4" x14ac:dyDescent="0.25">
      <c r="A1736" s="6">
        <v>530806</v>
      </c>
      <c r="B1736" s="7" t="s">
        <v>99</v>
      </c>
      <c r="C1736" s="5"/>
      <c r="D1736" s="5"/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>
        <v>730079.26</v>
      </c>
      <c r="D1738" s="5">
        <v>1696468.4</v>
      </c>
    </row>
    <row r="1739" spans="1:4" x14ac:dyDescent="0.25">
      <c r="A1739" s="6">
        <v>530809</v>
      </c>
      <c r="B1739" s="7" t="s">
        <v>102</v>
      </c>
      <c r="C1739" s="5">
        <v>90788.15</v>
      </c>
      <c r="D1739" s="5">
        <v>0</v>
      </c>
    </row>
    <row r="1740" spans="1:4" x14ac:dyDescent="0.25">
      <c r="A1740" s="6">
        <v>530810</v>
      </c>
      <c r="B1740" s="7" t="s">
        <v>103</v>
      </c>
      <c r="C1740" s="5"/>
      <c r="D1740" s="5"/>
    </row>
    <row r="1741" spans="1:4" x14ac:dyDescent="0.25">
      <c r="A1741" s="6">
        <v>530811</v>
      </c>
      <c r="B1741" s="7" t="s">
        <v>104</v>
      </c>
      <c r="C1741" s="5">
        <v>4940522.9000000004</v>
      </c>
      <c r="D1741" s="5">
        <v>-36034.58</v>
      </c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73">
        <f>SUM(C1731:C1745)</f>
        <v>13655420.07</v>
      </c>
      <c r="D1746" s="73">
        <f>SUM(D1731:D1745)</f>
        <v>4099652.3699999996</v>
      </c>
    </row>
    <row r="1747" spans="1:4" x14ac:dyDescent="0.25">
      <c r="A1747" s="12">
        <v>5309</v>
      </c>
      <c r="B1747" s="13" t="s">
        <v>420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/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2">
        <f>SUM(C1748:C1762)</f>
        <v>0</v>
      </c>
      <c r="D1763" s="72">
        <f>SUM(D1748:D1762)</f>
        <v>0</v>
      </c>
    </row>
    <row r="1764" spans="1:4" x14ac:dyDescent="0.25">
      <c r="A1764" s="12">
        <v>5310</v>
      </c>
      <c r="B1764" s="13" t="s">
        <v>333</v>
      </c>
      <c r="C1764" s="70"/>
      <c r="D1764" s="70"/>
    </row>
    <row r="1765" spans="1:4" x14ac:dyDescent="0.25">
      <c r="A1765" s="6">
        <v>531001</v>
      </c>
      <c r="B1765" s="7" t="s">
        <v>94</v>
      </c>
      <c r="C1765" s="5">
        <v>13647961.689999999</v>
      </c>
      <c r="D1765" s="5">
        <v>13278242.68</v>
      </c>
    </row>
    <row r="1766" spans="1:4" x14ac:dyDescent="0.25">
      <c r="A1766" s="6">
        <v>531002</v>
      </c>
      <c r="B1766" s="7" t="s">
        <v>95</v>
      </c>
      <c r="C1766" s="5">
        <v>20471941.899999999</v>
      </c>
      <c r="D1766" s="5">
        <v>19917331.52</v>
      </c>
    </row>
    <row r="1767" spans="1:4" x14ac:dyDescent="0.25">
      <c r="A1767" s="6">
        <v>531003</v>
      </c>
      <c r="B1767" s="7" t="s">
        <v>96</v>
      </c>
      <c r="C1767" s="5">
        <v>231801.61</v>
      </c>
      <c r="D1767" s="5">
        <v>99154.559999999998</v>
      </c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>
        <v>850349.57</v>
      </c>
      <c r="D1769" s="5">
        <v>401970.32</v>
      </c>
    </row>
    <row r="1770" spans="1:4" x14ac:dyDescent="0.25">
      <c r="A1770" s="6">
        <v>531006</v>
      </c>
      <c r="B1770" s="7" t="s">
        <v>99</v>
      </c>
      <c r="C1770" s="5">
        <v>11727184.699999999</v>
      </c>
      <c r="D1770" s="5">
        <v>9483637.8000000007</v>
      </c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>
        <v>632207.21</v>
      </c>
      <c r="D1772" s="5">
        <v>128666.68</v>
      </c>
    </row>
    <row r="1773" spans="1:4" x14ac:dyDescent="0.25">
      <c r="A1773" s="6">
        <v>531009</v>
      </c>
      <c r="B1773" s="7" t="s">
        <v>102</v>
      </c>
      <c r="C1773" s="5">
        <v>6283040.7599999998</v>
      </c>
      <c r="D1773" s="5">
        <v>7313711.0099999998</v>
      </c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>
        <v>75044.350000000006</v>
      </c>
      <c r="D1775" s="5">
        <v>77567.19</v>
      </c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9">
        <f>SUM(C1765:C1779)</f>
        <v>53919531.789999999</v>
      </c>
      <c r="D1780" s="69">
        <f>SUM(D1765:D1779)</f>
        <v>50700281.75999999</v>
      </c>
    </row>
    <row r="1781" spans="1:4" x14ac:dyDescent="0.25">
      <c r="A1781" s="12">
        <v>5311</v>
      </c>
      <c r="B1781" s="13" t="s">
        <v>421</v>
      </c>
      <c r="C1781" s="70"/>
      <c r="D1781" s="70"/>
    </row>
    <row r="1782" spans="1:4" x14ac:dyDescent="0.25">
      <c r="A1782" s="6">
        <v>531101</v>
      </c>
      <c r="B1782" s="7" t="s">
        <v>94</v>
      </c>
      <c r="C1782" s="5">
        <v>17760493.300000001</v>
      </c>
      <c r="D1782" s="5">
        <v>18380334.27</v>
      </c>
    </row>
    <row r="1783" spans="1:4" x14ac:dyDescent="0.25">
      <c r="A1783" s="6">
        <v>531102</v>
      </c>
      <c r="B1783" s="7" t="s">
        <v>95</v>
      </c>
      <c r="C1783" s="5">
        <v>23642032.719999999</v>
      </c>
      <c r="D1783" s="5">
        <v>26312535.829999998</v>
      </c>
    </row>
    <row r="1784" spans="1:4" x14ac:dyDescent="0.25">
      <c r="A1784" s="6">
        <v>531103</v>
      </c>
      <c r="B1784" s="7" t="s">
        <v>96</v>
      </c>
      <c r="C1784" s="5">
        <v>37935.58</v>
      </c>
      <c r="D1784" s="5">
        <v>179655.02</v>
      </c>
    </row>
    <row r="1785" spans="1:4" x14ac:dyDescent="0.25">
      <c r="A1785" s="6">
        <v>531104</v>
      </c>
      <c r="B1785" s="7" t="s">
        <v>97</v>
      </c>
      <c r="C1785" s="5">
        <v>881429.05</v>
      </c>
      <c r="D1785" s="5">
        <v>194850.75</v>
      </c>
    </row>
    <row r="1786" spans="1:4" x14ac:dyDescent="0.25">
      <c r="A1786" s="6">
        <v>531105</v>
      </c>
      <c r="B1786" s="7" t="s">
        <v>98</v>
      </c>
      <c r="C1786" s="5">
        <v>693783.17</v>
      </c>
      <c r="D1786" s="5">
        <v>481977.1</v>
      </c>
    </row>
    <row r="1787" spans="1:4" x14ac:dyDescent="0.25">
      <c r="A1787" s="6">
        <v>531106</v>
      </c>
      <c r="B1787" s="7" t="s">
        <v>99</v>
      </c>
      <c r="C1787" s="5">
        <v>64269647.100000001</v>
      </c>
      <c r="D1787" s="5">
        <v>50582360.600000001</v>
      </c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>
        <v>3220227.88</v>
      </c>
      <c r="D1789" s="5">
        <v>2706528.09</v>
      </c>
    </row>
    <row r="1790" spans="1:4" x14ac:dyDescent="0.25">
      <c r="A1790" s="6">
        <v>531109</v>
      </c>
      <c r="B1790" s="7" t="s">
        <v>102</v>
      </c>
      <c r="C1790" s="5">
        <v>2827638.7</v>
      </c>
      <c r="D1790" s="5">
        <v>2995170.4</v>
      </c>
    </row>
    <row r="1791" spans="1:4" x14ac:dyDescent="0.25">
      <c r="A1791" s="6">
        <v>531110</v>
      </c>
      <c r="B1791" s="7" t="s">
        <v>103</v>
      </c>
      <c r="C1791" s="5"/>
      <c r="D1791" s="5"/>
    </row>
    <row r="1792" spans="1:4" x14ac:dyDescent="0.25">
      <c r="A1792" s="6">
        <v>531111</v>
      </c>
      <c r="B1792" s="7" t="s">
        <v>104</v>
      </c>
      <c r="C1792" s="5">
        <v>2335896.5699999998</v>
      </c>
      <c r="D1792" s="5">
        <v>510231.1</v>
      </c>
    </row>
    <row r="1793" spans="1:4" x14ac:dyDescent="0.25">
      <c r="A1793" s="6">
        <v>531112</v>
      </c>
      <c r="B1793" s="7" t="s">
        <v>105</v>
      </c>
      <c r="C1793" s="5">
        <v>17570.990000000002</v>
      </c>
      <c r="D1793" s="5">
        <v>153.83000000000001</v>
      </c>
    </row>
    <row r="1794" spans="1:4" x14ac:dyDescent="0.25">
      <c r="A1794" s="6">
        <v>531113</v>
      </c>
      <c r="B1794" s="7" t="s">
        <v>106</v>
      </c>
      <c r="C1794" s="5"/>
      <c r="D1794" s="5"/>
    </row>
    <row r="1795" spans="1:4" x14ac:dyDescent="0.25">
      <c r="A1795" s="6">
        <v>531114</v>
      </c>
      <c r="B1795" s="7" t="s">
        <v>107</v>
      </c>
      <c r="C1795" s="5"/>
      <c r="D1795" s="5"/>
    </row>
    <row r="1796" spans="1:4" ht="15.75" thickBot="1" x14ac:dyDescent="0.3">
      <c r="A1796" s="19">
        <v>531115</v>
      </c>
      <c r="B1796" s="20" t="s">
        <v>108</v>
      </c>
      <c r="C1796" s="5">
        <v>66339.08</v>
      </c>
      <c r="D1796" s="5">
        <v>100166.03</v>
      </c>
    </row>
    <row r="1797" spans="1:4" ht="15.75" thickBot="1" x14ac:dyDescent="0.3">
      <c r="A1797" s="9" t="s">
        <v>18</v>
      </c>
      <c r="B1797" s="10"/>
      <c r="C1797" s="69">
        <f>SUM(C1782:C1796)</f>
        <v>115752994.13999997</v>
      </c>
      <c r="D1797" s="69">
        <f>SUM(D1782:D1796)</f>
        <v>102443963.02</v>
      </c>
    </row>
    <row r="1798" spans="1:4" x14ac:dyDescent="0.25">
      <c r="A1798" s="12">
        <v>5312</v>
      </c>
      <c r="B1798" s="13" t="s">
        <v>422</v>
      </c>
      <c r="C1798" s="70"/>
      <c r="D1798" s="70"/>
    </row>
    <row r="1799" spans="1:4" x14ac:dyDescent="0.25">
      <c r="A1799" s="6">
        <v>531201</v>
      </c>
      <c r="B1799" s="7" t="s">
        <v>94</v>
      </c>
      <c r="C1799" s="5">
        <v>5646913.0700000003</v>
      </c>
      <c r="D1799" s="5">
        <v>2521494.7999999998</v>
      </c>
    </row>
    <row r="1800" spans="1:4" x14ac:dyDescent="0.25">
      <c r="A1800" s="6">
        <v>531202</v>
      </c>
      <c r="B1800" s="7" t="s">
        <v>95</v>
      </c>
      <c r="C1800" s="5">
        <v>8435449.9800000004</v>
      </c>
      <c r="D1800" s="5">
        <v>8154335.5999999996</v>
      </c>
    </row>
    <row r="1801" spans="1:4" x14ac:dyDescent="0.25">
      <c r="A1801" s="6">
        <v>531203</v>
      </c>
      <c r="B1801" s="7" t="s">
        <v>96</v>
      </c>
      <c r="C1801" s="5">
        <v>39648.559999999998</v>
      </c>
      <c r="D1801" s="5">
        <v>-25143.39</v>
      </c>
    </row>
    <row r="1802" spans="1:4" x14ac:dyDescent="0.25">
      <c r="A1802" s="6">
        <v>531204</v>
      </c>
      <c r="B1802" s="7" t="s">
        <v>97</v>
      </c>
      <c r="C1802" s="5">
        <v>194850.74</v>
      </c>
      <c r="D1802" s="5">
        <v>168875.14</v>
      </c>
    </row>
    <row r="1803" spans="1:4" x14ac:dyDescent="0.25">
      <c r="A1803" s="6">
        <v>531205</v>
      </c>
      <c r="B1803" s="7" t="s">
        <v>98</v>
      </c>
      <c r="C1803" s="5">
        <v>60296.07</v>
      </c>
      <c r="D1803" s="5">
        <v>527495.19999999995</v>
      </c>
    </row>
    <row r="1804" spans="1:4" x14ac:dyDescent="0.25">
      <c r="A1804" s="6">
        <v>531206</v>
      </c>
      <c r="B1804" s="7" t="s">
        <v>99</v>
      </c>
      <c r="C1804" s="5">
        <v>8224829.71</v>
      </c>
      <c r="D1804" s="5">
        <v>5122842.09</v>
      </c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>
        <v>730052.75</v>
      </c>
      <c r="D1806" s="5">
        <v>540599.42000000004</v>
      </c>
    </row>
    <row r="1807" spans="1:4" x14ac:dyDescent="0.25">
      <c r="A1807" s="6">
        <v>531209</v>
      </c>
      <c r="B1807" s="7" t="s">
        <v>102</v>
      </c>
      <c r="C1807" s="5">
        <v>2925481.43</v>
      </c>
      <c r="D1807" s="5">
        <v>706620.68</v>
      </c>
    </row>
    <row r="1808" spans="1:4" x14ac:dyDescent="0.25">
      <c r="A1808" s="6">
        <v>531210</v>
      </c>
      <c r="B1808" s="7" t="s">
        <v>103</v>
      </c>
      <c r="C1808" s="5"/>
      <c r="D1808" s="5"/>
    </row>
    <row r="1809" spans="1:4" x14ac:dyDescent="0.25">
      <c r="A1809" s="6">
        <v>531211</v>
      </c>
      <c r="B1809" s="7" t="s">
        <v>104</v>
      </c>
      <c r="C1809" s="5">
        <v>16612.73</v>
      </c>
      <c r="D1809" s="5">
        <v>27792.68</v>
      </c>
    </row>
    <row r="1810" spans="1:4" x14ac:dyDescent="0.25">
      <c r="A1810" s="6">
        <v>531212</v>
      </c>
      <c r="B1810" s="7" t="s">
        <v>105</v>
      </c>
      <c r="C1810" s="5">
        <v>0</v>
      </c>
      <c r="D1810" s="5">
        <v>102851.84</v>
      </c>
    </row>
    <row r="1811" spans="1:4" x14ac:dyDescent="0.25">
      <c r="A1811" s="6">
        <v>531213</v>
      </c>
      <c r="B1811" s="7" t="s">
        <v>106</v>
      </c>
      <c r="C1811" s="5">
        <v>0</v>
      </c>
      <c r="D1811" s="5">
        <v>44.96</v>
      </c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>
        <v>0</v>
      </c>
      <c r="D1813" s="5">
        <v>-2130.9499999999998</v>
      </c>
    </row>
    <row r="1814" spans="1:4" ht="15.75" thickBot="1" x14ac:dyDescent="0.3">
      <c r="A1814" s="9" t="s">
        <v>18</v>
      </c>
      <c r="B1814" s="10"/>
      <c r="C1814" s="69">
        <f>SUM(C1799:C1813)</f>
        <v>26274135.040000003</v>
      </c>
      <c r="D1814" s="69">
        <f>SUM(D1799:D1813)</f>
        <v>17845678.07</v>
      </c>
    </row>
    <row r="1815" spans="1:4" x14ac:dyDescent="0.25">
      <c r="A1815" s="12">
        <v>5313</v>
      </c>
      <c r="B1815" s="13" t="s">
        <v>337</v>
      </c>
      <c r="C1815" s="70"/>
      <c r="D1815" s="70"/>
    </row>
    <row r="1816" spans="1:4" x14ac:dyDescent="0.25">
      <c r="A1816" s="6">
        <v>531301</v>
      </c>
      <c r="B1816" s="7" t="s">
        <v>94</v>
      </c>
      <c r="C1816" s="5">
        <v>12288040.560000001</v>
      </c>
      <c r="D1816" s="5">
        <v>12251092.779999999</v>
      </c>
    </row>
    <row r="1817" spans="1:4" x14ac:dyDescent="0.25">
      <c r="A1817" s="6">
        <v>531302</v>
      </c>
      <c r="B1817" s="7" t="s">
        <v>95</v>
      </c>
      <c r="C1817" s="5">
        <v>166781.28</v>
      </c>
      <c r="D1817" s="5">
        <v>11650.24</v>
      </c>
    </row>
    <row r="1818" spans="1:4" x14ac:dyDescent="0.25">
      <c r="A1818" s="6">
        <v>531303</v>
      </c>
      <c r="B1818" s="7" t="s">
        <v>96</v>
      </c>
      <c r="C1818" s="5"/>
      <c r="D1818" s="5"/>
    </row>
    <row r="1819" spans="1:4" x14ac:dyDescent="0.25">
      <c r="A1819" s="6">
        <v>531304</v>
      </c>
      <c r="B1819" s="7" t="s">
        <v>97</v>
      </c>
      <c r="C1819" s="5"/>
      <c r="D1819" s="5"/>
    </row>
    <row r="1820" spans="1:4" x14ac:dyDescent="0.25">
      <c r="A1820" s="6">
        <v>531305</v>
      </c>
      <c r="B1820" s="7" t="s">
        <v>98</v>
      </c>
      <c r="C1820" s="5">
        <v>43268.29</v>
      </c>
      <c r="D1820" s="5">
        <v>2238336.06</v>
      </c>
    </row>
    <row r="1821" spans="1:4" x14ac:dyDescent="0.25">
      <c r="A1821" s="6">
        <v>531306</v>
      </c>
      <c r="B1821" s="7" t="s">
        <v>99</v>
      </c>
      <c r="C1821" s="5">
        <v>38586489.119999997</v>
      </c>
      <c r="D1821" s="5">
        <v>42465368.549999997</v>
      </c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>
        <v>848653.67</v>
      </c>
      <c r="D1823" s="5">
        <v>631944.07999999996</v>
      </c>
    </row>
    <row r="1824" spans="1:4" x14ac:dyDescent="0.25">
      <c r="A1824" s="6">
        <v>531309</v>
      </c>
      <c r="B1824" s="7" t="s">
        <v>102</v>
      </c>
      <c r="C1824" s="5">
        <v>346171.41</v>
      </c>
      <c r="D1824" s="5">
        <v>25000</v>
      </c>
    </row>
    <row r="1825" spans="1:4" x14ac:dyDescent="0.25">
      <c r="A1825" s="6">
        <v>531310</v>
      </c>
      <c r="B1825" s="7" t="s">
        <v>103</v>
      </c>
      <c r="C1825" s="5"/>
      <c r="D1825" s="5"/>
    </row>
    <row r="1826" spans="1:4" x14ac:dyDescent="0.25">
      <c r="A1826" s="6">
        <v>531311</v>
      </c>
      <c r="B1826" s="7" t="s">
        <v>104</v>
      </c>
      <c r="C1826" s="5">
        <v>602018.92000000004</v>
      </c>
      <c r="D1826" s="5">
        <v>62908</v>
      </c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/>
      <c r="D1830" s="5"/>
    </row>
    <row r="1831" spans="1:4" ht="15.75" thickBot="1" x14ac:dyDescent="0.3">
      <c r="A1831" s="9" t="s">
        <v>18</v>
      </c>
      <c r="B1831" s="10"/>
      <c r="C1831" s="69">
        <f>SUM(C1816:C1830)</f>
        <v>52881423.25</v>
      </c>
      <c r="D1831" s="69">
        <f>SUM(D1816:D1830)</f>
        <v>57686299.709999993</v>
      </c>
    </row>
    <row r="1832" spans="1:4" x14ac:dyDescent="0.25">
      <c r="A1832" s="12">
        <v>5314</v>
      </c>
      <c r="B1832" s="13" t="s">
        <v>423</v>
      </c>
      <c r="C1832" s="70"/>
      <c r="D1832" s="70"/>
    </row>
    <row r="1833" spans="1:4" x14ac:dyDescent="0.25">
      <c r="A1833" s="6">
        <v>531401</v>
      </c>
      <c r="B1833" s="7" t="s">
        <v>94</v>
      </c>
      <c r="C1833" s="5">
        <v>8823050.9199999999</v>
      </c>
      <c r="D1833" s="5">
        <v>9894383.6099999994</v>
      </c>
    </row>
    <row r="1834" spans="1:4" x14ac:dyDescent="0.25">
      <c r="A1834" s="6">
        <v>531402</v>
      </c>
      <c r="B1834" s="7" t="s">
        <v>95</v>
      </c>
      <c r="C1834" s="5">
        <v>228503.12</v>
      </c>
      <c r="D1834" s="5">
        <v>0</v>
      </c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>
        <v>0</v>
      </c>
      <c r="D1837" s="5">
        <v>1641928.24</v>
      </c>
    </row>
    <row r="1838" spans="1:4" x14ac:dyDescent="0.25">
      <c r="A1838" s="6">
        <v>531406</v>
      </c>
      <c r="B1838" s="7" t="s">
        <v>99</v>
      </c>
      <c r="C1838" s="5">
        <v>15903.18</v>
      </c>
      <c r="D1838" s="5">
        <v>0</v>
      </c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>
        <v>6291.13</v>
      </c>
      <c r="D1840" s="5">
        <v>181870.42</v>
      </c>
    </row>
    <row r="1841" spans="1:4" x14ac:dyDescent="0.25">
      <c r="A1841" s="6">
        <v>531409</v>
      </c>
      <c r="B1841" s="7" t="s">
        <v>102</v>
      </c>
      <c r="C1841" s="5"/>
      <c r="D1841" s="5"/>
    </row>
    <row r="1842" spans="1:4" x14ac:dyDescent="0.25">
      <c r="A1842" s="6">
        <v>531410</v>
      </c>
      <c r="B1842" s="7" t="s">
        <v>103</v>
      </c>
      <c r="C1842" s="5"/>
      <c r="D1842" s="5"/>
    </row>
    <row r="1843" spans="1:4" x14ac:dyDescent="0.25">
      <c r="A1843" s="6">
        <v>531411</v>
      </c>
      <c r="B1843" s="7" t="s">
        <v>104</v>
      </c>
      <c r="C1843" s="5">
        <v>0</v>
      </c>
      <c r="D1843" s="5">
        <v>357000.06</v>
      </c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69">
        <f>SUM(C1833:C1847)</f>
        <v>9073748.3499999996</v>
      </c>
      <c r="D1848" s="69">
        <f>SUM(D1833:D1847)</f>
        <v>12075182.33</v>
      </c>
    </row>
    <row r="1849" spans="1:4" x14ac:dyDescent="0.25">
      <c r="A1849" s="12">
        <v>5315</v>
      </c>
      <c r="B1849" s="13" t="s">
        <v>424</v>
      </c>
      <c r="C1849" s="70"/>
      <c r="D1849" s="70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7"/>
      <c r="D1864" s="77"/>
    </row>
    <row r="1865" spans="1:4" ht="15.75" thickBot="1" x14ac:dyDescent="0.3">
      <c r="A1865" s="9" t="s">
        <v>18</v>
      </c>
      <c r="B1865" s="10"/>
      <c r="C1865" s="69">
        <f>SUM(C1850:C1864)</f>
        <v>0</v>
      </c>
      <c r="D1865" s="69">
        <f>SUM(D1850:D1864)</f>
        <v>0</v>
      </c>
    </row>
    <row r="1866" spans="1:4" x14ac:dyDescent="0.25">
      <c r="A1866" s="12">
        <v>5316</v>
      </c>
      <c r="B1866" s="13" t="s">
        <v>346</v>
      </c>
      <c r="C1866" s="70"/>
      <c r="D1866" s="70"/>
    </row>
    <row r="1867" spans="1:4" x14ac:dyDescent="0.25">
      <c r="A1867" s="6">
        <v>531601</v>
      </c>
      <c r="B1867" s="7" t="s">
        <v>347</v>
      </c>
      <c r="C1867" s="5">
        <v>21821566.199999999</v>
      </c>
      <c r="D1867" s="5">
        <v>20678486.149999999</v>
      </c>
    </row>
    <row r="1868" spans="1:4" x14ac:dyDescent="0.25">
      <c r="A1868" s="6">
        <v>531602</v>
      </c>
      <c r="B1868" s="7" t="s">
        <v>348</v>
      </c>
      <c r="C1868" s="5"/>
      <c r="D1868" s="5"/>
    </row>
    <row r="1869" spans="1:4" x14ac:dyDescent="0.25">
      <c r="A1869" s="6">
        <v>531603</v>
      </c>
      <c r="B1869" s="7" t="s">
        <v>349</v>
      </c>
      <c r="C1869" s="5"/>
      <c r="D1869" s="5"/>
    </row>
    <row r="1870" spans="1:4" x14ac:dyDescent="0.25">
      <c r="A1870" s="6">
        <v>531604</v>
      </c>
      <c r="B1870" s="7" t="s">
        <v>351</v>
      </c>
      <c r="C1870" s="5">
        <v>420933.81</v>
      </c>
      <c r="D1870" s="5">
        <v>4040619.34</v>
      </c>
    </row>
    <row r="1871" spans="1:4" x14ac:dyDescent="0.25">
      <c r="A1871" s="6">
        <v>531605</v>
      </c>
      <c r="B1871" s="7" t="s">
        <v>352</v>
      </c>
      <c r="C1871" s="5">
        <v>619572.09</v>
      </c>
      <c r="D1871" s="5">
        <v>298326.98</v>
      </c>
    </row>
    <row r="1872" spans="1:4" x14ac:dyDescent="0.25">
      <c r="A1872" s="6">
        <v>531606</v>
      </c>
      <c r="B1872" s="7" t="s">
        <v>353</v>
      </c>
      <c r="C1872" s="5">
        <v>6468228.8499999996</v>
      </c>
      <c r="D1872" s="5">
        <v>7973599.8399999999</v>
      </c>
    </row>
    <row r="1873" spans="1:4" x14ac:dyDescent="0.25">
      <c r="A1873" s="6">
        <v>531607</v>
      </c>
      <c r="B1873" s="7" t="s">
        <v>354</v>
      </c>
      <c r="C1873" s="5">
        <v>1884826.98</v>
      </c>
      <c r="D1873" s="5">
        <v>1755116.04</v>
      </c>
    </row>
    <row r="1874" spans="1:4" x14ac:dyDescent="0.25">
      <c r="A1874" s="6">
        <v>531608</v>
      </c>
      <c r="B1874" s="7" t="s">
        <v>355</v>
      </c>
      <c r="C1874" s="5">
        <v>1439977.04</v>
      </c>
      <c r="D1874" s="5">
        <v>1241252.7</v>
      </c>
    </row>
    <row r="1875" spans="1:4" x14ac:dyDescent="0.25">
      <c r="A1875" s="6">
        <v>531609</v>
      </c>
      <c r="B1875" s="7" t="s">
        <v>356</v>
      </c>
      <c r="C1875" s="5"/>
      <c r="D1875" s="5"/>
    </row>
    <row r="1876" spans="1:4" x14ac:dyDescent="0.25">
      <c r="A1876" s="6">
        <v>531610</v>
      </c>
      <c r="B1876" s="7" t="s">
        <v>357</v>
      </c>
      <c r="C1876" s="5">
        <v>204021.36</v>
      </c>
      <c r="D1876" s="5">
        <v>969846.59</v>
      </c>
    </row>
    <row r="1877" spans="1:4" x14ac:dyDescent="0.25">
      <c r="A1877" s="6">
        <v>531611</v>
      </c>
      <c r="B1877" s="7" t="s">
        <v>358</v>
      </c>
      <c r="C1877" s="5">
        <v>2755684.5</v>
      </c>
      <c r="D1877" s="5">
        <v>2843862.14</v>
      </c>
    </row>
    <row r="1878" spans="1:4" x14ac:dyDescent="0.25">
      <c r="A1878" s="6">
        <v>531612</v>
      </c>
      <c r="B1878" s="7" t="s">
        <v>359</v>
      </c>
      <c r="C1878" s="5"/>
      <c r="D1878" s="5"/>
    </row>
    <row r="1879" spans="1:4" x14ac:dyDescent="0.25">
      <c r="A1879" s="6">
        <v>531613</v>
      </c>
      <c r="B1879" s="7" t="s">
        <v>360</v>
      </c>
      <c r="C1879" s="5"/>
      <c r="D1879" s="5"/>
    </row>
    <row r="1880" spans="1:4" x14ac:dyDescent="0.25">
      <c r="A1880" s="6">
        <v>531614</v>
      </c>
      <c r="B1880" s="7" t="s">
        <v>361</v>
      </c>
      <c r="C1880" s="5"/>
      <c r="D1880" s="5"/>
    </row>
    <row r="1881" spans="1:4" x14ac:dyDescent="0.25">
      <c r="A1881" s="6">
        <v>531615</v>
      </c>
      <c r="B1881" s="7" t="s">
        <v>362</v>
      </c>
      <c r="C1881" s="5">
        <v>11845047.869999999</v>
      </c>
      <c r="D1881" s="5">
        <v>11731662.359999999</v>
      </c>
    </row>
    <row r="1882" spans="1:4" x14ac:dyDescent="0.25">
      <c r="A1882" s="6">
        <v>531616</v>
      </c>
      <c r="B1882" s="7" t="s">
        <v>363</v>
      </c>
      <c r="C1882" s="5">
        <v>405086.11</v>
      </c>
      <c r="D1882" s="5">
        <v>353463.64</v>
      </c>
    </row>
    <row r="1883" spans="1:4" x14ac:dyDescent="0.25">
      <c r="A1883" s="6">
        <v>531617</v>
      </c>
      <c r="B1883" s="7" t="s">
        <v>364</v>
      </c>
      <c r="C1883" s="5">
        <v>757475.92</v>
      </c>
      <c r="D1883" s="5">
        <v>615711.55000000005</v>
      </c>
    </row>
    <row r="1884" spans="1:4" x14ac:dyDescent="0.25">
      <c r="A1884" s="6">
        <v>531618</v>
      </c>
      <c r="B1884" s="7" t="s">
        <v>365</v>
      </c>
      <c r="C1884" s="5"/>
      <c r="D1884" s="5"/>
    </row>
    <row r="1885" spans="1:4" x14ac:dyDescent="0.25">
      <c r="A1885" s="6">
        <v>531619</v>
      </c>
      <c r="B1885" s="7" t="s">
        <v>366</v>
      </c>
      <c r="C1885" s="5">
        <v>8239309.29</v>
      </c>
      <c r="D1885" s="5">
        <v>7380126.5199999996</v>
      </c>
    </row>
    <row r="1886" spans="1:4" x14ac:dyDescent="0.25">
      <c r="A1886" s="6">
        <v>531620</v>
      </c>
      <c r="B1886" s="7" t="s">
        <v>367</v>
      </c>
      <c r="C1886" s="5"/>
      <c r="D1886" s="5"/>
    </row>
    <row r="1887" spans="1:4" x14ac:dyDescent="0.25">
      <c r="A1887" s="6">
        <v>531621</v>
      </c>
      <c r="B1887" s="7" t="s">
        <v>368</v>
      </c>
      <c r="C1887" s="5">
        <v>0</v>
      </c>
      <c r="D1887" s="5">
        <v>9339.2999999999993</v>
      </c>
    </row>
    <row r="1888" spans="1:4" x14ac:dyDescent="0.25">
      <c r="A1888" s="6">
        <v>531622</v>
      </c>
      <c r="B1888" s="7" t="s">
        <v>369</v>
      </c>
      <c r="C1888" s="5"/>
      <c r="D1888" s="5"/>
    </row>
    <row r="1889" spans="1:4" x14ac:dyDescent="0.25">
      <c r="A1889" s="6">
        <v>531623</v>
      </c>
      <c r="B1889" s="7" t="s">
        <v>370</v>
      </c>
      <c r="C1889" s="5">
        <v>1201195.93</v>
      </c>
      <c r="D1889" s="5">
        <v>1301337.6000000001</v>
      </c>
    </row>
    <row r="1890" spans="1:4" x14ac:dyDescent="0.25">
      <c r="A1890" s="6">
        <v>531624</v>
      </c>
      <c r="B1890" s="7" t="s">
        <v>371</v>
      </c>
      <c r="C1890" s="5">
        <v>2108273.89</v>
      </c>
      <c r="D1890" s="5">
        <v>1138568.8500000001</v>
      </c>
    </row>
    <row r="1891" spans="1:4" x14ac:dyDescent="0.25">
      <c r="A1891" s="6">
        <v>531625</v>
      </c>
      <c r="B1891" s="7" t="s">
        <v>372</v>
      </c>
      <c r="C1891" s="5"/>
      <c r="D1891" s="5"/>
    </row>
    <row r="1892" spans="1:4" x14ac:dyDescent="0.25">
      <c r="A1892" s="6">
        <v>531626</v>
      </c>
      <c r="B1892" s="7" t="s">
        <v>373</v>
      </c>
      <c r="C1892" s="5"/>
      <c r="D1892" s="5">
        <v>344599.2</v>
      </c>
    </row>
    <row r="1893" spans="1:4" x14ac:dyDescent="0.25">
      <c r="A1893" s="6">
        <v>531627</v>
      </c>
      <c r="B1893" s="7" t="s">
        <v>374</v>
      </c>
      <c r="C1893" s="5">
        <v>310095.78999999998</v>
      </c>
      <c r="D1893" s="5">
        <v>219486.14</v>
      </c>
    </row>
    <row r="1894" spans="1:4" x14ac:dyDescent="0.25">
      <c r="A1894" s="6">
        <v>531628</v>
      </c>
      <c r="B1894" s="7" t="s">
        <v>375</v>
      </c>
      <c r="C1894" s="5"/>
      <c r="D1894" s="5"/>
    </row>
    <row r="1895" spans="1:4" x14ac:dyDescent="0.25">
      <c r="A1895" s="6">
        <v>531629</v>
      </c>
      <c r="B1895" s="7" t="s">
        <v>376</v>
      </c>
      <c r="C1895" s="5">
        <v>244702</v>
      </c>
      <c r="D1895" s="5">
        <v>211633</v>
      </c>
    </row>
    <row r="1896" spans="1:4" x14ac:dyDescent="0.25">
      <c r="A1896" s="6">
        <v>531630</v>
      </c>
      <c r="B1896" s="7" t="s">
        <v>377</v>
      </c>
      <c r="C1896" s="5">
        <v>316093.05</v>
      </c>
      <c r="D1896" s="5">
        <v>472047.97</v>
      </c>
    </row>
    <row r="1897" spans="1:4" x14ac:dyDescent="0.25">
      <c r="A1897" s="6">
        <v>531631</v>
      </c>
      <c r="B1897" s="7" t="s">
        <v>378</v>
      </c>
      <c r="C1897" s="5">
        <v>5610088.0700000003</v>
      </c>
      <c r="D1897" s="5">
        <v>5356626.58</v>
      </c>
    </row>
    <row r="1898" spans="1:4" x14ac:dyDescent="0.25">
      <c r="A1898" s="6">
        <v>531632</v>
      </c>
      <c r="B1898" s="7" t="s">
        <v>379</v>
      </c>
      <c r="C1898" s="5">
        <v>394399.98</v>
      </c>
      <c r="D1898" s="5">
        <v>0</v>
      </c>
    </row>
    <row r="1899" spans="1:4" x14ac:dyDescent="0.25">
      <c r="A1899" s="6">
        <v>531633</v>
      </c>
      <c r="B1899" s="7" t="s">
        <v>380</v>
      </c>
      <c r="C1899" s="5">
        <v>212500</v>
      </c>
      <c r="D1899" s="5">
        <v>211540</v>
      </c>
    </row>
    <row r="1900" spans="1:4" x14ac:dyDescent="0.25">
      <c r="A1900" s="6">
        <v>531634</v>
      </c>
      <c r="B1900" s="7" t="s">
        <v>381</v>
      </c>
      <c r="C1900" s="5">
        <v>491940</v>
      </c>
      <c r="D1900" s="5">
        <v>170000</v>
      </c>
    </row>
    <row r="1901" spans="1:4" x14ac:dyDescent="0.25">
      <c r="A1901" s="6">
        <v>531635</v>
      </c>
      <c r="B1901" s="7" t="s">
        <v>382</v>
      </c>
      <c r="C1901" s="5"/>
      <c r="D1901" s="5"/>
    </row>
    <row r="1902" spans="1:4" x14ac:dyDescent="0.25">
      <c r="A1902" s="6">
        <v>531636</v>
      </c>
      <c r="B1902" s="7" t="s">
        <v>383</v>
      </c>
      <c r="C1902" s="5"/>
      <c r="D1902" s="5"/>
    </row>
    <row r="1903" spans="1:4" x14ac:dyDescent="0.25">
      <c r="A1903" s="6">
        <v>531637</v>
      </c>
      <c r="B1903" s="7" t="s">
        <v>384</v>
      </c>
      <c r="C1903" s="5">
        <v>91750.02</v>
      </c>
      <c r="D1903" s="5">
        <v>45000</v>
      </c>
    </row>
    <row r="1904" spans="1:4" x14ac:dyDescent="0.25">
      <c r="A1904" s="6">
        <v>531638</v>
      </c>
      <c r="B1904" s="7" t="s">
        <v>413</v>
      </c>
      <c r="C1904" s="5">
        <v>3699612.47</v>
      </c>
      <c r="D1904" s="5">
        <v>3730660.31</v>
      </c>
    </row>
    <row r="1905" spans="1:4" x14ac:dyDescent="0.25">
      <c r="A1905" s="6">
        <v>531639</v>
      </c>
      <c r="B1905" s="7" t="s">
        <v>386</v>
      </c>
      <c r="C1905" s="5">
        <v>3167956.78</v>
      </c>
      <c r="D1905" s="5">
        <v>2324937.1800000002</v>
      </c>
    </row>
    <row r="1906" spans="1:4" x14ac:dyDescent="0.25">
      <c r="A1906" s="6">
        <v>531640</v>
      </c>
      <c r="B1906" s="7" t="s">
        <v>387</v>
      </c>
      <c r="C1906" s="5">
        <v>0</v>
      </c>
      <c r="D1906" s="5">
        <v>1213.02</v>
      </c>
    </row>
    <row r="1907" spans="1:4" x14ac:dyDescent="0.25">
      <c r="A1907" s="6">
        <v>531641</v>
      </c>
      <c r="B1907" s="7" t="s">
        <v>388</v>
      </c>
      <c r="C1907" s="5"/>
      <c r="D1907" s="5"/>
    </row>
    <row r="1908" spans="1:4" x14ac:dyDescent="0.25">
      <c r="A1908" s="6">
        <v>531642</v>
      </c>
      <c r="B1908" s="7" t="s">
        <v>167</v>
      </c>
      <c r="C1908" s="5">
        <v>1682297.35</v>
      </c>
      <c r="D1908" s="5">
        <v>1609301.49</v>
      </c>
    </row>
    <row r="1909" spans="1:4" x14ac:dyDescent="0.25">
      <c r="A1909" s="6">
        <v>531643</v>
      </c>
      <c r="B1909" s="7" t="s">
        <v>159</v>
      </c>
      <c r="C1909" s="5">
        <v>248410</v>
      </c>
      <c r="D1909" s="5">
        <v>233465</v>
      </c>
    </row>
    <row r="1910" spans="1:4" x14ac:dyDescent="0.25">
      <c r="A1910" s="6">
        <v>531644</v>
      </c>
      <c r="B1910" s="7" t="s">
        <v>169</v>
      </c>
      <c r="C1910" s="5"/>
      <c r="D1910" s="5"/>
    </row>
    <row r="1911" spans="1:4" x14ac:dyDescent="0.25">
      <c r="A1911" s="6">
        <v>531645</v>
      </c>
      <c r="B1911" s="7" t="s">
        <v>170</v>
      </c>
      <c r="C1911" s="5">
        <v>165939.72</v>
      </c>
      <c r="D1911" s="5">
        <v>172797.69</v>
      </c>
    </row>
    <row r="1912" spans="1:4" x14ac:dyDescent="0.25">
      <c r="A1912" s="6">
        <v>531646</v>
      </c>
      <c r="B1912" s="7" t="s">
        <v>171</v>
      </c>
      <c r="C1912" s="5">
        <v>1537313.29</v>
      </c>
      <c r="D1912" s="5">
        <v>1517795.92</v>
      </c>
    </row>
    <row r="1913" spans="1:4" x14ac:dyDescent="0.25">
      <c r="A1913" s="6">
        <v>531647</v>
      </c>
      <c r="B1913" s="7" t="s">
        <v>389</v>
      </c>
      <c r="C1913" s="5"/>
      <c r="D1913" s="5"/>
    </row>
    <row r="1914" spans="1:4" x14ac:dyDescent="0.25">
      <c r="A1914" s="6">
        <v>531648</v>
      </c>
      <c r="B1914" s="7" t="s">
        <v>390</v>
      </c>
      <c r="C1914" s="5">
        <v>546873.82999999996</v>
      </c>
      <c r="D1914" s="5">
        <v>658211.56000000006</v>
      </c>
    </row>
    <row r="1915" spans="1:4" ht="15.75" thickBot="1" x14ac:dyDescent="0.3">
      <c r="A1915" s="6">
        <v>531660</v>
      </c>
      <c r="B1915" s="7" t="s">
        <v>38</v>
      </c>
      <c r="C1915" s="5">
        <v>11850806.5</v>
      </c>
      <c r="D1915" s="5">
        <v>12231047.76</v>
      </c>
    </row>
    <row r="1916" spans="1:4" x14ac:dyDescent="0.25">
      <c r="A1916" s="22" t="s">
        <v>18</v>
      </c>
      <c r="B1916" s="23"/>
      <c r="C1916" s="73">
        <f>SUM(C1867:C1915)</f>
        <v>90741978.689999983</v>
      </c>
      <c r="D1916" s="73">
        <f>SUM(D1867:D1915)</f>
        <v>91841682.420000017</v>
      </c>
    </row>
    <row r="1917" spans="1:4" x14ac:dyDescent="0.25">
      <c r="A1917" s="37">
        <v>5317</v>
      </c>
      <c r="B1917" s="38" t="s">
        <v>281</v>
      </c>
      <c r="C1917" s="80"/>
      <c r="D1917" s="80"/>
    </row>
    <row r="1918" spans="1:4" ht="15.75" thickBot="1" x14ac:dyDescent="0.3">
      <c r="A1918" s="53">
        <v>531701</v>
      </c>
      <c r="B1918" s="54" t="s">
        <v>291</v>
      </c>
      <c r="C1918" s="5">
        <v>278453.98</v>
      </c>
      <c r="D1918" s="5">
        <v>323050.37</v>
      </c>
    </row>
    <row r="1919" spans="1:4" ht="15.75" thickBot="1" x14ac:dyDescent="0.3">
      <c r="A1919" s="9" t="s">
        <v>18</v>
      </c>
      <c r="B1919" s="10"/>
      <c r="C1919" s="69">
        <f>SUM(C1918:C1918)</f>
        <v>278453.98</v>
      </c>
      <c r="D1919" s="69">
        <f>SUM(D1918:D1918)</f>
        <v>323050.37</v>
      </c>
    </row>
    <row r="1920" spans="1:4" x14ac:dyDescent="0.25">
      <c r="A1920" s="12">
        <v>54</v>
      </c>
      <c r="B1920" s="13" t="s">
        <v>425</v>
      </c>
      <c r="C1920" s="70"/>
      <c r="D1920" s="70"/>
    </row>
    <row r="1921" spans="1:4" x14ac:dyDescent="0.25">
      <c r="A1921" s="3">
        <v>5401</v>
      </c>
      <c r="B1921" s="4" t="s">
        <v>426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7"/>
      <c r="D1936" s="77"/>
    </row>
    <row r="1937" spans="1:4" ht="15.75" thickBot="1" x14ac:dyDescent="0.3">
      <c r="A1937" s="9" t="s">
        <v>18</v>
      </c>
      <c r="B1937" s="10"/>
      <c r="C1937" s="69">
        <f>SUM(C1922:C1936)</f>
        <v>0</v>
      </c>
      <c r="D1937" s="69">
        <f>SUM(D1922:D1936)</f>
        <v>0</v>
      </c>
    </row>
    <row r="1938" spans="1:4" x14ac:dyDescent="0.25">
      <c r="A1938" s="12">
        <v>5402</v>
      </c>
      <c r="B1938" s="13" t="s">
        <v>427</v>
      </c>
      <c r="C1938" s="70"/>
      <c r="D1938" s="70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7"/>
      <c r="D1953" s="77"/>
    </row>
    <row r="1954" spans="1:4" ht="15.75" thickBot="1" x14ac:dyDescent="0.3">
      <c r="A1954" s="9" t="s">
        <v>18</v>
      </c>
      <c r="B1954" s="10"/>
      <c r="C1954" s="69">
        <f>SUM(C1939:C1953)</f>
        <v>0</v>
      </c>
      <c r="D1954" s="69">
        <f>SUM(D1939:D1953)</f>
        <v>0</v>
      </c>
    </row>
    <row r="1955" spans="1:4" x14ac:dyDescent="0.25">
      <c r="A1955" s="12">
        <v>5403</v>
      </c>
      <c r="B1955" s="13" t="s">
        <v>428</v>
      </c>
      <c r="C1955" s="70"/>
      <c r="D1955" s="70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71"/>
      <c r="D1963" s="71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7"/>
      <c r="D1970" s="77"/>
    </row>
    <row r="1971" spans="1:4" ht="15.75" thickBot="1" x14ac:dyDescent="0.3">
      <c r="A1971" s="9" t="s">
        <v>18</v>
      </c>
      <c r="B1971" s="10"/>
      <c r="C1971" s="69">
        <f>SUM(C1956:C1970)</f>
        <v>0</v>
      </c>
      <c r="D1971" s="69">
        <f>SUM(D1956:D1970)</f>
        <v>0</v>
      </c>
    </row>
    <row r="1972" spans="1:4" x14ac:dyDescent="0.25">
      <c r="A1972" s="12">
        <v>5404</v>
      </c>
      <c r="B1972" s="13" t="s">
        <v>324</v>
      </c>
      <c r="C1972" s="70"/>
      <c r="D1972" s="70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7"/>
      <c r="D1987" s="77"/>
    </row>
    <row r="1988" spans="1:4" ht="15.75" thickBot="1" x14ac:dyDescent="0.3">
      <c r="A1988" s="9" t="s">
        <v>18</v>
      </c>
      <c r="B1988" s="10"/>
      <c r="C1988" s="69">
        <f>SUM(C1973:C1987)</f>
        <v>0</v>
      </c>
      <c r="D1988" s="69">
        <f>SUM(D1973:D1987)</f>
        <v>0</v>
      </c>
    </row>
    <row r="1989" spans="1:4" x14ac:dyDescent="0.25">
      <c r="A1989" s="12">
        <v>5405</v>
      </c>
      <c r="B1989" s="13" t="s">
        <v>214</v>
      </c>
      <c r="C1989" s="70"/>
      <c r="D1989" s="70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7"/>
      <c r="D2004" s="77"/>
    </row>
    <row r="2005" spans="1:4" ht="15.75" thickBot="1" x14ac:dyDescent="0.3">
      <c r="A2005" s="9" t="s">
        <v>18</v>
      </c>
      <c r="B2005" s="10"/>
      <c r="C2005" s="69">
        <f>SUM(C1990:C2004)</f>
        <v>0</v>
      </c>
      <c r="D2005" s="69">
        <f>SUM(D1990:D2004)</f>
        <v>0</v>
      </c>
    </row>
    <row r="2006" spans="1:4" x14ac:dyDescent="0.25">
      <c r="A2006" s="12">
        <v>5406</v>
      </c>
      <c r="B2006" s="13" t="s">
        <v>429</v>
      </c>
      <c r="C2006" s="70"/>
      <c r="D2006" s="70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71"/>
      <c r="D2014" s="71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7"/>
      <c r="D2021" s="77"/>
    </row>
    <row r="2022" spans="1:4" ht="15.75" thickBot="1" x14ac:dyDescent="0.3">
      <c r="A2022" s="9" t="s">
        <v>18</v>
      </c>
      <c r="B2022" s="10"/>
      <c r="C2022" s="69">
        <f>SUM(C2007:C2021)</f>
        <v>0</v>
      </c>
      <c r="D2022" s="69">
        <f>SUM(D2007:D2021)</f>
        <v>0</v>
      </c>
    </row>
    <row r="2023" spans="1:4" x14ac:dyDescent="0.25">
      <c r="A2023" s="12">
        <v>5407</v>
      </c>
      <c r="B2023" s="13" t="s">
        <v>430</v>
      </c>
      <c r="C2023" s="70"/>
      <c r="D2023" s="70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71"/>
      <c r="D2031" s="71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7"/>
      <c r="D2038" s="77"/>
    </row>
    <row r="2039" spans="1:4" ht="15.75" thickBot="1" x14ac:dyDescent="0.3">
      <c r="A2039" s="9" t="s">
        <v>18</v>
      </c>
      <c r="B2039" s="10"/>
      <c r="C2039" s="69">
        <f>SUM(C2024:C2038)</f>
        <v>0</v>
      </c>
      <c r="D2039" s="69">
        <f>SUM(D2024:D2038)</f>
        <v>0</v>
      </c>
    </row>
    <row r="2040" spans="1:4" x14ac:dyDescent="0.25">
      <c r="A2040" s="12">
        <v>5408</v>
      </c>
      <c r="B2040" s="13" t="s">
        <v>404</v>
      </c>
      <c r="C2040" s="70"/>
      <c r="D2040" s="70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7"/>
      <c r="D2055" s="77"/>
    </row>
    <row r="2056" spans="1:4" ht="15.75" thickBot="1" x14ac:dyDescent="0.3">
      <c r="A2056" s="9" t="s">
        <v>18</v>
      </c>
      <c r="B2056" s="10"/>
      <c r="C2056" s="69">
        <f>SUM(C2041:C2055)</f>
        <v>0</v>
      </c>
      <c r="D2056" s="69">
        <f>SUM(D2041:D2055)</f>
        <v>0</v>
      </c>
    </row>
    <row r="2057" spans="1:4" x14ac:dyDescent="0.25">
      <c r="A2057" s="12">
        <v>5409</v>
      </c>
      <c r="B2057" s="13" t="s">
        <v>405</v>
      </c>
      <c r="C2057" s="70"/>
      <c r="D2057" s="70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7"/>
      <c r="D2072" s="77"/>
    </row>
    <row r="2073" spans="1:4" ht="15.75" thickBot="1" x14ac:dyDescent="0.3">
      <c r="A2073" s="9" t="s">
        <v>18</v>
      </c>
      <c r="B2073" s="10"/>
      <c r="C2073" s="69">
        <f>SUM(C2058:C2072)</f>
        <v>0</v>
      </c>
      <c r="D2073" s="69">
        <f>SUM(D2058:D2072)</f>
        <v>0</v>
      </c>
    </row>
    <row r="2074" spans="1:4" x14ac:dyDescent="0.25">
      <c r="A2074" s="12">
        <v>5410</v>
      </c>
      <c r="B2074" s="13" t="s">
        <v>406</v>
      </c>
      <c r="C2074" s="70"/>
      <c r="D2074" s="70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7"/>
      <c r="D2089" s="77"/>
    </row>
    <row r="2090" spans="1:4" ht="15.75" thickBot="1" x14ac:dyDescent="0.3">
      <c r="A2090" s="9" t="s">
        <v>18</v>
      </c>
      <c r="B2090" s="10"/>
      <c r="C2090" s="69">
        <f>SUM(C2075:C2089)</f>
        <v>0</v>
      </c>
      <c r="D2090" s="69">
        <f>SUM(D2075:D2089)</f>
        <v>0</v>
      </c>
    </row>
    <row r="2091" spans="1:4" x14ac:dyDescent="0.25">
      <c r="A2091" s="12">
        <v>5411</v>
      </c>
      <c r="B2091" s="13" t="s">
        <v>407</v>
      </c>
      <c r="C2091" s="70"/>
      <c r="D2091" s="70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7"/>
      <c r="D2106" s="77"/>
    </row>
    <row r="2107" spans="1:4" ht="15.75" thickBot="1" x14ac:dyDescent="0.3">
      <c r="A2107" s="9" t="s">
        <v>18</v>
      </c>
      <c r="B2107" s="10"/>
      <c r="C2107" s="69">
        <f>SUM(C2092:C2106)</f>
        <v>0</v>
      </c>
      <c r="D2107" s="69">
        <f>SUM(D2092:D2106)</f>
        <v>0</v>
      </c>
    </row>
    <row r="2108" spans="1:4" x14ac:dyDescent="0.25">
      <c r="A2108" s="12">
        <v>5412</v>
      </c>
      <c r="B2108" s="13" t="s">
        <v>431</v>
      </c>
      <c r="C2108" s="70"/>
      <c r="D2108" s="70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7"/>
      <c r="D2123" s="77"/>
    </row>
    <row r="2124" spans="1:4" ht="15.75" thickBot="1" x14ac:dyDescent="0.3">
      <c r="A2124" s="9" t="s">
        <v>18</v>
      </c>
      <c r="B2124" s="10"/>
      <c r="C2124" s="69">
        <f>SUM(C2109:C2123)</f>
        <v>0</v>
      </c>
      <c r="D2124" s="69">
        <f>SUM(D2109:D2123)</f>
        <v>0</v>
      </c>
    </row>
    <row r="2125" spans="1:4" x14ac:dyDescent="0.25">
      <c r="A2125" s="12">
        <v>5413</v>
      </c>
      <c r="B2125" s="13" t="s">
        <v>409</v>
      </c>
      <c r="C2125" s="70"/>
      <c r="D2125" s="70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7"/>
      <c r="D2140" s="77"/>
    </row>
    <row r="2141" spans="1:4" ht="15.75" thickBot="1" x14ac:dyDescent="0.3">
      <c r="A2141" s="9" t="s">
        <v>18</v>
      </c>
      <c r="B2141" s="10"/>
      <c r="C2141" s="69">
        <f>SUM(C2126:C2140)</f>
        <v>0</v>
      </c>
      <c r="D2141" s="69">
        <f>SUM(D2126:D2140)</f>
        <v>0</v>
      </c>
    </row>
    <row r="2142" spans="1:4" x14ac:dyDescent="0.25">
      <c r="A2142" s="12">
        <v>5414</v>
      </c>
      <c r="B2142" s="13" t="s">
        <v>421</v>
      </c>
      <c r="C2142" s="70"/>
      <c r="D2142" s="70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7"/>
      <c r="D2157" s="77"/>
    </row>
    <row r="2158" spans="1:4" ht="15.75" thickBot="1" x14ac:dyDescent="0.3">
      <c r="A2158" s="9" t="s">
        <v>18</v>
      </c>
      <c r="B2158" s="10"/>
      <c r="C2158" s="69">
        <f>SUM(C2143:C2157)</f>
        <v>0</v>
      </c>
      <c r="D2158" s="69">
        <f>SUM(D2143:D2157)</f>
        <v>0</v>
      </c>
    </row>
    <row r="2159" spans="1:4" x14ac:dyDescent="0.25">
      <c r="A2159" s="12">
        <v>5415</v>
      </c>
      <c r="B2159" s="13" t="s">
        <v>432</v>
      </c>
      <c r="C2159" s="70"/>
      <c r="D2159" s="70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7"/>
      <c r="D2174" s="77"/>
    </row>
    <row r="2175" spans="1:4" ht="15.75" thickBot="1" x14ac:dyDescent="0.3">
      <c r="A2175" s="9" t="s">
        <v>18</v>
      </c>
      <c r="B2175" s="10"/>
      <c r="C2175" s="69">
        <f>SUM(C2160:C2174)</f>
        <v>0</v>
      </c>
      <c r="D2175" s="69">
        <f>SUM(D2160:D2174)</f>
        <v>0</v>
      </c>
    </row>
    <row r="2176" spans="1:4" x14ac:dyDescent="0.25">
      <c r="A2176" s="12">
        <v>5416</v>
      </c>
      <c r="B2176" s="13" t="s">
        <v>337</v>
      </c>
      <c r="C2176" s="70"/>
      <c r="D2176" s="70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7"/>
      <c r="D2191" s="77"/>
    </row>
    <row r="2192" spans="1:4" ht="15.75" thickBot="1" x14ac:dyDescent="0.3">
      <c r="A2192" s="9" t="s">
        <v>18</v>
      </c>
      <c r="B2192" s="10"/>
      <c r="C2192" s="69">
        <f>SUM(C2177:C2191)</f>
        <v>0</v>
      </c>
      <c r="D2192" s="69">
        <f>SUM(D2177:D2191)</f>
        <v>0</v>
      </c>
    </row>
    <row r="2193" spans="1:4" x14ac:dyDescent="0.25">
      <c r="A2193" s="12">
        <v>5417</v>
      </c>
      <c r="B2193" s="13" t="s">
        <v>433</v>
      </c>
      <c r="C2193" s="70"/>
      <c r="D2193" s="70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7"/>
      <c r="D2208" s="77"/>
    </row>
    <row r="2209" spans="1:4" ht="15.75" thickBot="1" x14ac:dyDescent="0.3">
      <c r="A2209" s="9" t="s">
        <v>18</v>
      </c>
      <c r="B2209" s="10"/>
      <c r="C2209" s="69">
        <f>SUM(C2194:C2208)</f>
        <v>0</v>
      </c>
      <c r="D2209" s="69">
        <f>SUM(D2194:D2208)</f>
        <v>0</v>
      </c>
    </row>
    <row r="2210" spans="1:4" x14ac:dyDescent="0.25">
      <c r="A2210" s="12">
        <v>5418</v>
      </c>
      <c r="B2210" s="13" t="s">
        <v>434</v>
      </c>
      <c r="C2210" s="70"/>
      <c r="D2210" s="70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7"/>
      <c r="D2225" s="77"/>
    </row>
    <row r="2226" spans="1:4" ht="15.75" thickBot="1" x14ac:dyDescent="0.3">
      <c r="A2226" s="9" t="s">
        <v>18</v>
      </c>
      <c r="B2226" s="10"/>
      <c r="C2226" s="69">
        <f>SUM(C2211:C2225)</f>
        <v>0</v>
      </c>
      <c r="D2226" s="69">
        <f>SUM(D2211:D2225)</f>
        <v>0</v>
      </c>
    </row>
    <row r="2227" spans="1:4" x14ac:dyDescent="0.25">
      <c r="A2227" s="12">
        <v>5419</v>
      </c>
      <c r="B2227" s="13" t="s">
        <v>346</v>
      </c>
      <c r="C2227" s="70"/>
      <c r="D2227" s="70"/>
    </row>
    <row r="2228" spans="1:4" x14ac:dyDescent="0.25">
      <c r="A2228" s="6">
        <v>541901</v>
      </c>
      <c r="B2228" s="7" t="s">
        <v>435</v>
      </c>
      <c r="C2228" s="5"/>
      <c r="D2228" s="5"/>
    </row>
    <row r="2229" spans="1:4" x14ac:dyDescent="0.25">
      <c r="A2229" s="6">
        <v>541902</v>
      </c>
      <c r="B2229" s="7" t="s">
        <v>351</v>
      </c>
      <c r="C2229" s="5"/>
      <c r="D2229" s="5"/>
    </row>
    <row r="2230" spans="1:4" x14ac:dyDescent="0.25">
      <c r="A2230" s="6">
        <v>541903</v>
      </c>
      <c r="B2230" s="7" t="s">
        <v>352</v>
      </c>
      <c r="C2230" s="5"/>
      <c r="D2230" s="5"/>
    </row>
    <row r="2231" spans="1:4" x14ac:dyDescent="0.25">
      <c r="A2231" s="6">
        <v>541904</v>
      </c>
      <c r="B2231" s="7" t="s">
        <v>353</v>
      </c>
      <c r="C2231" s="5"/>
      <c r="D2231" s="5"/>
    </row>
    <row r="2232" spans="1:4" x14ac:dyDescent="0.25">
      <c r="A2232" s="6">
        <v>541905</v>
      </c>
      <c r="B2232" s="7" t="s">
        <v>354</v>
      </c>
      <c r="C2232" s="5"/>
      <c r="D2232" s="5"/>
    </row>
    <row r="2233" spans="1:4" x14ac:dyDescent="0.25">
      <c r="A2233" s="6">
        <v>541906</v>
      </c>
      <c r="B2233" s="7" t="s">
        <v>355</v>
      </c>
      <c r="C2233" s="5"/>
      <c r="D2233" s="5"/>
    </row>
    <row r="2234" spans="1:4" x14ac:dyDescent="0.25">
      <c r="A2234" s="6">
        <v>541907</v>
      </c>
      <c r="B2234" s="7" t="s">
        <v>356</v>
      </c>
      <c r="C2234" s="5"/>
      <c r="D2234" s="5"/>
    </row>
    <row r="2235" spans="1:4" x14ac:dyDescent="0.25">
      <c r="A2235" s="6">
        <v>541908</v>
      </c>
      <c r="B2235" s="7" t="s">
        <v>357</v>
      </c>
      <c r="C2235" s="5"/>
      <c r="D2235" s="5"/>
    </row>
    <row r="2236" spans="1:4" x14ac:dyDescent="0.25">
      <c r="A2236" s="6">
        <v>541909</v>
      </c>
      <c r="B2236" s="7" t="s">
        <v>360</v>
      </c>
      <c r="C2236" s="5"/>
      <c r="D2236" s="5"/>
    </row>
    <row r="2237" spans="1:4" x14ac:dyDescent="0.25">
      <c r="A2237" s="6">
        <v>541910</v>
      </c>
      <c r="B2237" s="7" t="s">
        <v>361</v>
      </c>
      <c r="C2237" s="5"/>
      <c r="D2237" s="5"/>
    </row>
    <row r="2238" spans="1:4" x14ac:dyDescent="0.25">
      <c r="A2238" s="6">
        <v>541911</v>
      </c>
      <c r="B2238" s="7" t="s">
        <v>362</v>
      </c>
      <c r="C2238" s="5"/>
      <c r="D2238" s="5"/>
    </row>
    <row r="2239" spans="1:4" x14ac:dyDescent="0.25">
      <c r="A2239" s="6">
        <v>541912</v>
      </c>
      <c r="B2239" s="7" t="s">
        <v>363</v>
      </c>
      <c r="C2239" s="5"/>
      <c r="D2239" s="5"/>
    </row>
    <row r="2240" spans="1:4" x14ac:dyDescent="0.25">
      <c r="A2240" s="6">
        <v>541913</v>
      </c>
      <c r="B2240" s="7" t="s">
        <v>364</v>
      </c>
      <c r="C2240" s="5"/>
      <c r="D2240" s="5"/>
    </row>
    <row r="2241" spans="1:4" x14ac:dyDescent="0.25">
      <c r="A2241" s="6">
        <v>541914</v>
      </c>
      <c r="B2241" s="7" t="s">
        <v>365</v>
      </c>
      <c r="C2241" s="5"/>
      <c r="D2241" s="5"/>
    </row>
    <row r="2242" spans="1:4" x14ac:dyDescent="0.25">
      <c r="A2242" s="6">
        <v>541915</v>
      </c>
      <c r="B2242" s="7" t="s">
        <v>366</v>
      </c>
      <c r="C2242" s="5"/>
      <c r="D2242" s="5"/>
    </row>
    <row r="2243" spans="1:4" x14ac:dyDescent="0.25">
      <c r="A2243" s="6">
        <v>541916</v>
      </c>
      <c r="B2243" s="7" t="s">
        <v>368</v>
      </c>
      <c r="C2243" s="5"/>
      <c r="D2243" s="5"/>
    </row>
    <row r="2244" spans="1:4" x14ac:dyDescent="0.25">
      <c r="A2244" s="6">
        <v>541917</v>
      </c>
      <c r="B2244" s="7" t="s">
        <v>369</v>
      </c>
      <c r="C2244" s="5"/>
      <c r="D2244" s="5"/>
    </row>
    <row r="2245" spans="1:4" x14ac:dyDescent="0.25">
      <c r="A2245" s="6">
        <v>541918</v>
      </c>
      <c r="B2245" s="7" t="s">
        <v>370</v>
      </c>
      <c r="C2245" s="5"/>
      <c r="D2245" s="5"/>
    </row>
    <row r="2246" spans="1:4" x14ac:dyDescent="0.25">
      <c r="A2246" s="6">
        <v>541919</v>
      </c>
      <c r="B2246" s="7" t="s">
        <v>371</v>
      </c>
      <c r="C2246" s="5"/>
      <c r="D2246" s="5"/>
    </row>
    <row r="2247" spans="1:4" x14ac:dyDescent="0.25">
      <c r="A2247" s="6">
        <v>541920</v>
      </c>
      <c r="B2247" s="7" t="s">
        <v>372</v>
      </c>
      <c r="C2247" s="5"/>
      <c r="D2247" s="5"/>
    </row>
    <row r="2248" spans="1:4" x14ac:dyDescent="0.25">
      <c r="A2248" s="6">
        <v>541921</v>
      </c>
      <c r="B2248" s="7" t="s">
        <v>373</v>
      </c>
      <c r="C2248" s="5"/>
      <c r="D2248" s="5"/>
    </row>
    <row r="2249" spans="1:4" x14ac:dyDescent="0.25">
      <c r="A2249" s="6">
        <v>541922</v>
      </c>
      <c r="B2249" s="7" t="s">
        <v>374</v>
      </c>
      <c r="C2249" s="5"/>
      <c r="D2249" s="5"/>
    </row>
    <row r="2250" spans="1:4" x14ac:dyDescent="0.25">
      <c r="A2250" s="6">
        <v>541923</v>
      </c>
      <c r="B2250" s="7" t="s">
        <v>436</v>
      </c>
      <c r="C2250" s="5"/>
      <c r="D2250" s="5"/>
    </row>
    <row r="2251" spans="1:4" x14ac:dyDescent="0.25">
      <c r="A2251" s="6">
        <v>541924</v>
      </c>
      <c r="B2251" s="7" t="s">
        <v>378</v>
      </c>
      <c r="C2251" s="5"/>
      <c r="D2251" s="5"/>
    </row>
    <row r="2252" spans="1:4" x14ac:dyDescent="0.25">
      <c r="A2252" s="6">
        <v>541925</v>
      </c>
      <c r="B2252" s="7" t="s">
        <v>379</v>
      </c>
      <c r="C2252" s="5"/>
      <c r="D2252" s="5"/>
    </row>
    <row r="2253" spans="1:4" x14ac:dyDescent="0.25">
      <c r="A2253" s="6">
        <v>541926</v>
      </c>
      <c r="B2253" s="7" t="s">
        <v>380</v>
      </c>
      <c r="C2253" s="5"/>
      <c r="D2253" s="5"/>
    </row>
    <row r="2254" spans="1:4" x14ac:dyDescent="0.25">
      <c r="A2254" s="6">
        <v>541927</v>
      </c>
      <c r="B2254" s="7" t="s">
        <v>381</v>
      </c>
      <c r="C2254" s="5"/>
      <c r="D2254" s="5"/>
    </row>
    <row r="2255" spans="1:4" x14ac:dyDescent="0.25">
      <c r="A2255" s="6">
        <v>541928</v>
      </c>
      <c r="B2255" s="7" t="s">
        <v>412</v>
      </c>
      <c r="C2255" s="5"/>
      <c r="D2255" s="5"/>
    </row>
    <row r="2256" spans="1:4" x14ac:dyDescent="0.25">
      <c r="A2256" s="6">
        <v>541929</v>
      </c>
      <c r="B2256" s="7" t="s">
        <v>384</v>
      </c>
      <c r="C2256" s="5"/>
      <c r="D2256" s="5"/>
    </row>
    <row r="2257" spans="1:4" x14ac:dyDescent="0.25">
      <c r="A2257" s="6">
        <v>541930</v>
      </c>
      <c r="B2257" s="7" t="s">
        <v>413</v>
      </c>
      <c r="C2257" s="5"/>
      <c r="D2257" s="5"/>
    </row>
    <row r="2258" spans="1:4" x14ac:dyDescent="0.25">
      <c r="A2258" s="6">
        <v>541931</v>
      </c>
      <c r="B2258" s="7" t="s">
        <v>414</v>
      </c>
      <c r="C2258" s="5"/>
      <c r="D2258" s="5"/>
    </row>
    <row r="2259" spans="1:4" x14ac:dyDescent="0.25">
      <c r="A2259" s="6">
        <v>541932</v>
      </c>
      <c r="B2259" s="7" t="s">
        <v>358</v>
      </c>
      <c r="C2259" s="5"/>
      <c r="D2259" s="5"/>
    </row>
    <row r="2260" spans="1:4" x14ac:dyDescent="0.25">
      <c r="A2260" s="6">
        <v>541933</v>
      </c>
      <c r="B2260" s="7" t="s">
        <v>387</v>
      </c>
      <c r="C2260" s="5"/>
      <c r="D2260" s="5"/>
    </row>
    <row r="2261" spans="1:4" x14ac:dyDescent="0.25">
      <c r="A2261" s="16">
        <v>541934</v>
      </c>
      <c r="B2261" s="17" t="s">
        <v>388</v>
      </c>
      <c r="C2261" s="71"/>
      <c r="D2261" s="71"/>
    </row>
    <row r="2262" spans="1:4" x14ac:dyDescent="0.25">
      <c r="A2262" s="16">
        <v>541935</v>
      </c>
      <c r="B2262" s="17" t="s">
        <v>167</v>
      </c>
      <c r="C2262" s="71"/>
      <c r="D2262" s="71"/>
    </row>
    <row r="2263" spans="1:4" x14ac:dyDescent="0.25">
      <c r="A2263" s="16">
        <v>541936</v>
      </c>
      <c r="B2263" s="17" t="s">
        <v>159</v>
      </c>
      <c r="C2263" s="71"/>
      <c r="D2263" s="71"/>
    </row>
    <row r="2264" spans="1:4" x14ac:dyDescent="0.25">
      <c r="A2264" s="16">
        <v>541937</v>
      </c>
      <c r="B2264" s="17" t="s">
        <v>169</v>
      </c>
      <c r="C2264" s="71"/>
      <c r="D2264" s="71"/>
    </row>
    <row r="2265" spans="1:4" x14ac:dyDescent="0.25">
      <c r="A2265" s="16">
        <v>541938</v>
      </c>
      <c r="B2265" s="17" t="s">
        <v>170</v>
      </c>
      <c r="C2265" s="71"/>
      <c r="D2265" s="71"/>
    </row>
    <row r="2266" spans="1:4" x14ac:dyDescent="0.25">
      <c r="A2266" s="16">
        <v>541939</v>
      </c>
      <c r="B2266" s="17" t="s">
        <v>171</v>
      </c>
      <c r="C2266" s="71"/>
      <c r="D2266" s="71"/>
    </row>
    <row r="2267" spans="1:4" x14ac:dyDescent="0.25">
      <c r="A2267" s="16">
        <v>541940</v>
      </c>
      <c r="B2267" s="17" t="s">
        <v>390</v>
      </c>
      <c r="C2267" s="71"/>
      <c r="D2267" s="71"/>
    </row>
    <row r="2268" spans="1:4" ht="15.75" thickBot="1" x14ac:dyDescent="0.3">
      <c r="A2268" s="16">
        <v>541960</v>
      </c>
      <c r="B2268" s="17" t="s">
        <v>38</v>
      </c>
      <c r="C2268" s="71"/>
      <c r="D2268" s="71"/>
    </row>
    <row r="2269" spans="1:4" ht="15.75" thickBot="1" x14ac:dyDescent="0.3">
      <c r="A2269" s="9" t="s">
        <v>18</v>
      </c>
      <c r="B2269" s="10"/>
      <c r="C2269" s="69">
        <f>SUM(C2228:C2268)</f>
        <v>0</v>
      </c>
      <c r="D2269" s="69">
        <f>SUM(D2228:D2268)</f>
        <v>0</v>
      </c>
    </row>
    <row r="2270" spans="1:4" x14ac:dyDescent="0.25">
      <c r="A2270" s="43">
        <v>5420</v>
      </c>
      <c r="B2270" s="44" t="s">
        <v>281</v>
      </c>
      <c r="C2270" s="76"/>
      <c r="D2270" s="76"/>
    </row>
    <row r="2271" spans="1:4" ht="15.75" thickBot="1" x14ac:dyDescent="0.3">
      <c r="A2271" s="53">
        <v>542001</v>
      </c>
      <c r="B2271" s="55" t="s">
        <v>282</v>
      </c>
      <c r="C2271" s="83"/>
      <c r="D2271" s="83"/>
    </row>
    <row r="2272" spans="1:4" ht="15.75" thickBot="1" x14ac:dyDescent="0.3">
      <c r="A2272" s="9" t="s">
        <v>18</v>
      </c>
      <c r="B2272" s="10"/>
      <c r="C2272" s="69">
        <f>SUM(C2271)</f>
        <v>0</v>
      </c>
      <c r="D2272" s="69">
        <f>SUM(D2271)</f>
        <v>0</v>
      </c>
    </row>
    <row r="2273" spans="1:4" x14ac:dyDescent="0.25">
      <c r="A2273" s="12">
        <v>55</v>
      </c>
      <c r="B2273" s="13" t="s">
        <v>437</v>
      </c>
      <c r="C2273" s="70"/>
      <c r="D2273" s="70"/>
    </row>
    <row r="2274" spans="1:4" x14ac:dyDescent="0.25">
      <c r="A2274" s="3">
        <v>5501</v>
      </c>
      <c r="B2274" s="4" t="s">
        <v>438</v>
      </c>
      <c r="C2274" s="5"/>
      <c r="D2274" s="5"/>
    </row>
    <row r="2275" spans="1:4" x14ac:dyDescent="0.25">
      <c r="A2275" s="6">
        <v>550101</v>
      </c>
      <c r="B2275" s="7" t="s">
        <v>439</v>
      </c>
      <c r="C2275" s="5">
        <v>5082943.3499999996</v>
      </c>
      <c r="D2275" s="5">
        <v>4892630.09</v>
      </c>
    </row>
    <row r="2276" spans="1:4" x14ac:dyDescent="0.25">
      <c r="A2276" s="6">
        <v>550102</v>
      </c>
      <c r="B2276" s="7" t="s">
        <v>440</v>
      </c>
      <c r="C2276" s="5">
        <v>3890641.41</v>
      </c>
      <c r="D2276" s="5">
        <v>2913060.87</v>
      </c>
    </row>
    <row r="2277" spans="1:4" x14ac:dyDescent="0.25">
      <c r="A2277" s="16">
        <v>550103</v>
      </c>
      <c r="B2277" s="17" t="s">
        <v>441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>
        <v>1485039.84</v>
      </c>
      <c r="D2278" s="5">
        <v>1115043.75</v>
      </c>
    </row>
    <row r="2279" spans="1:4" ht="15.75" thickBot="1" x14ac:dyDescent="0.3">
      <c r="A2279" s="9" t="s">
        <v>18</v>
      </c>
      <c r="B2279" s="10"/>
      <c r="C2279" s="69">
        <f>SUM(C2275:C2278)</f>
        <v>10458624.6</v>
      </c>
      <c r="D2279" s="69">
        <f>SUM(D2275:D2278)</f>
        <v>8920734.7100000009</v>
      </c>
    </row>
    <row r="2280" spans="1:4" x14ac:dyDescent="0.25">
      <c r="A2280" s="12">
        <v>5502</v>
      </c>
      <c r="B2280" s="13" t="s">
        <v>442</v>
      </c>
      <c r="C2280" s="70"/>
      <c r="D2280" s="70"/>
    </row>
    <row r="2281" spans="1:4" x14ac:dyDescent="0.25">
      <c r="A2281" s="6">
        <v>550201</v>
      </c>
      <c r="B2281" s="7" t="s">
        <v>443</v>
      </c>
      <c r="C2281" s="5"/>
      <c r="D2281" s="5"/>
    </row>
    <row r="2282" spans="1:4" x14ac:dyDescent="0.25">
      <c r="A2282" s="16">
        <v>550202</v>
      </c>
      <c r="B2282" s="17" t="s">
        <v>314</v>
      </c>
      <c r="C2282" s="5">
        <v>520346.23</v>
      </c>
      <c r="D2282" s="5">
        <v>198707.37</v>
      </c>
    </row>
    <row r="2283" spans="1:4" x14ac:dyDescent="0.25">
      <c r="A2283" s="16">
        <v>550203</v>
      </c>
      <c r="B2283" s="17" t="s">
        <v>444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/>
      <c r="D2284" s="5"/>
    </row>
    <row r="2285" spans="1:4" ht="15.75" thickBot="1" x14ac:dyDescent="0.3">
      <c r="A2285" s="9" t="s">
        <v>18</v>
      </c>
      <c r="B2285" s="10"/>
      <c r="C2285" s="69">
        <f>SUM(C2281:C2284)</f>
        <v>520346.23</v>
      </c>
      <c r="D2285" s="69">
        <f>SUM(D2281:D2284)</f>
        <v>198707.37</v>
      </c>
    </row>
    <row r="2286" spans="1:4" x14ac:dyDescent="0.25">
      <c r="A2286" s="57"/>
      <c r="B2286" s="46"/>
      <c r="C2286" s="84"/>
      <c r="D2286" s="84"/>
    </row>
    <row r="2287" spans="1:4" x14ac:dyDescent="0.25">
      <c r="A2287" s="3">
        <v>6</v>
      </c>
      <c r="B2287" s="4" t="s">
        <v>445</v>
      </c>
      <c r="C2287" s="5"/>
      <c r="D2287" s="5"/>
    </row>
    <row r="2288" spans="1:4" x14ac:dyDescent="0.25">
      <c r="A2288" s="3">
        <v>61</v>
      </c>
      <c r="B2288" s="4" t="s">
        <v>446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7"/>
      <c r="D2299" s="77"/>
    </row>
    <row r="2300" spans="1:4" ht="15.75" thickBot="1" x14ac:dyDescent="0.3">
      <c r="A2300" s="9" t="s">
        <v>18</v>
      </c>
      <c r="B2300" s="51"/>
      <c r="C2300" s="69">
        <f>SUM(C2290:C2299)</f>
        <v>0</v>
      </c>
      <c r="D2300" s="69">
        <f>SUM(D2290:D2299)</f>
        <v>0</v>
      </c>
    </row>
    <row r="2301" spans="1:4" x14ac:dyDescent="0.25">
      <c r="A2301" s="12">
        <v>6102</v>
      </c>
      <c r="B2301" s="13" t="s">
        <v>447</v>
      </c>
      <c r="C2301" s="70"/>
      <c r="D2301" s="70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7"/>
      <c r="D2311" s="77"/>
    </row>
    <row r="2312" spans="1:4" ht="15.75" thickBot="1" x14ac:dyDescent="0.3">
      <c r="A2312" s="9" t="s">
        <v>18</v>
      </c>
      <c r="B2312" s="10"/>
      <c r="C2312" s="69">
        <f>SUM(C2302:C2311)</f>
        <v>0</v>
      </c>
      <c r="D2312" s="69">
        <f>SUM(D2302:D2311)</f>
        <v>0</v>
      </c>
    </row>
    <row r="2313" spans="1:4" x14ac:dyDescent="0.25">
      <c r="A2313" s="12">
        <v>6103</v>
      </c>
      <c r="B2313" s="13" t="s">
        <v>448</v>
      </c>
      <c r="C2313" s="70"/>
      <c r="D2313" s="70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7"/>
      <c r="D2323" s="77"/>
    </row>
    <row r="2324" spans="1:4" ht="15.75" thickBot="1" x14ac:dyDescent="0.3">
      <c r="A2324" s="9" t="s">
        <v>18</v>
      </c>
      <c r="B2324" s="10"/>
      <c r="C2324" s="69">
        <f>SUM(C2314:C2323)</f>
        <v>0</v>
      </c>
      <c r="D2324" s="69">
        <f>SUM(D2314:D2323)</f>
        <v>0</v>
      </c>
    </row>
    <row r="2325" spans="1:4" x14ac:dyDescent="0.25">
      <c r="A2325" s="12">
        <v>6104</v>
      </c>
      <c r="B2325" s="13" t="s">
        <v>270</v>
      </c>
      <c r="C2325" s="70"/>
      <c r="D2325" s="70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7"/>
      <c r="D2340" s="77"/>
    </row>
    <row r="2341" spans="1:4" ht="15.75" thickBot="1" x14ac:dyDescent="0.3">
      <c r="A2341" s="9" t="s">
        <v>18</v>
      </c>
      <c r="B2341" s="10"/>
      <c r="C2341" s="69">
        <f>SUM(C2326:C2340)</f>
        <v>0</v>
      </c>
      <c r="D2341" s="69">
        <f>SUM(D2326:D2340)</f>
        <v>0</v>
      </c>
    </row>
    <row r="2342" spans="1:4" x14ac:dyDescent="0.25">
      <c r="A2342" s="12">
        <v>6105</v>
      </c>
      <c r="B2342" s="13" t="s">
        <v>283</v>
      </c>
      <c r="C2342" s="70"/>
      <c r="D2342" s="70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7"/>
      <c r="D2357" s="77"/>
    </row>
    <row r="2358" spans="1:4" ht="15.75" thickBot="1" x14ac:dyDescent="0.3">
      <c r="A2358" s="9" t="s">
        <v>18</v>
      </c>
      <c r="B2358" s="10"/>
      <c r="C2358" s="69">
        <f>SUM(C2343:C2357)</f>
        <v>0</v>
      </c>
      <c r="D2358" s="69">
        <f>SUM(D2343:D2357)</f>
        <v>0</v>
      </c>
    </row>
    <row r="2359" spans="1:4" x14ac:dyDescent="0.25">
      <c r="A2359" s="12">
        <v>6106</v>
      </c>
      <c r="B2359" s="13" t="s">
        <v>449</v>
      </c>
      <c r="C2359" s="70"/>
      <c r="D2359" s="70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7"/>
      <c r="D2374" s="77"/>
    </row>
    <row r="2375" spans="1:4" ht="15.75" thickBot="1" x14ac:dyDescent="0.3">
      <c r="A2375" s="9" t="s">
        <v>18</v>
      </c>
      <c r="B2375" s="10"/>
      <c r="C2375" s="69">
        <f>SUM(C2360:C2374)</f>
        <v>0</v>
      </c>
      <c r="D2375" s="69">
        <f>SUM(D2360:D2374)</f>
        <v>0</v>
      </c>
    </row>
    <row r="2376" spans="1:4" x14ac:dyDescent="0.25">
      <c r="A2376" s="12">
        <v>62</v>
      </c>
      <c r="B2376" s="13" t="s">
        <v>450</v>
      </c>
      <c r="C2376" s="70"/>
      <c r="D2376" s="70"/>
    </row>
    <row r="2377" spans="1:4" x14ac:dyDescent="0.25">
      <c r="A2377" s="3">
        <v>6201</v>
      </c>
      <c r="B2377" s="4" t="s">
        <v>451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9">
        <v>620115</v>
      </c>
      <c r="B2392" s="20" t="s">
        <v>108</v>
      </c>
      <c r="C2392" s="71"/>
      <c r="D2392" s="71"/>
    </row>
    <row r="2393" spans="1:4" ht="15.75" thickBot="1" x14ac:dyDescent="0.3">
      <c r="A2393" s="9" t="s">
        <v>18</v>
      </c>
      <c r="B2393" s="10"/>
      <c r="C2393" s="69">
        <f>SUM(C2378:C2392)</f>
        <v>0</v>
      </c>
      <c r="D2393" s="69">
        <f>SUM(D2378:D2392)</f>
        <v>0</v>
      </c>
    </row>
    <row r="2394" spans="1:4" x14ac:dyDescent="0.25">
      <c r="A2394" s="12">
        <v>69</v>
      </c>
      <c r="B2394" s="13" t="s">
        <v>452</v>
      </c>
      <c r="C2394" s="70"/>
      <c r="D2394" s="70"/>
    </row>
    <row r="2395" spans="1:4" ht="15.75" thickBot="1" x14ac:dyDescent="0.3">
      <c r="A2395" s="3">
        <v>6901</v>
      </c>
      <c r="B2395" s="4" t="s">
        <v>453</v>
      </c>
      <c r="C2395" s="5"/>
      <c r="D2395" s="5"/>
    </row>
    <row r="2396" spans="1:4" ht="15.75" thickBot="1" x14ac:dyDescent="0.3">
      <c r="A2396" s="9" t="s">
        <v>18</v>
      </c>
      <c r="B2396" s="10"/>
      <c r="C2396" s="69">
        <f>SUM(C2395)</f>
        <v>0</v>
      </c>
      <c r="D2396" s="69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70"/>
      <c r="D2397" s="70"/>
    </row>
    <row r="2398" spans="1:4" ht="15.75" thickBot="1" x14ac:dyDescent="0.3">
      <c r="A2398" s="9" t="s">
        <v>18</v>
      </c>
      <c r="B2398" s="10"/>
      <c r="C2398" s="69">
        <f>SUM(C2397)</f>
        <v>0</v>
      </c>
      <c r="D2398" s="69">
        <f>SUM(D2397)</f>
        <v>0</v>
      </c>
    </row>
    <row r="2399" spans="1:4" x14ac:dyDescent="0.25">
      <c r="A2399" s="50"/>
      <c r="B2399" s="31"/>
      <c r="C2399" s="70"/>
      <c r="D2399" s="70"/>
    </row>
    <row r="2400" spans="1:4" x14ac:dyDescent="0.25">
      <c r="A2400" s="60" t="s">
        <v>454</v>
      </c>
      <c r="B2400" s="61"/>
      <c r="C2400" s="8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604378735.53000009</v>
      </c>
      <c r="D2400" s="8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492858033.81999993</v>
      </c>
    </row>
    <row r="2401" spans="1:4" x14ac:dyDescent="0.25">
      <c r="A2401" s="63"/>
      <c r="B2401" s="7"/>
      <c r="C2401" s="86"/>
      <c r="D2401" s="86"/>
    </row>
    <row r="2402" spans="1:4" x14ac:dyDescent="0.25">
      <c r="A2402" s="60" t="s">
        <v>455</v>
      </c>
      <c r="B2402" s="61"/>
      <c r="C2402" s="85">
        <f>C1115-C2400</f>
        <v>-5103907.5</v>
      </c>
      <c r="D2402" s="85">
        <f>D1115-D2400</f>
        <v>16383360.5200001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91DA8-6B85-4664-AA0D-3C1EFCB2D365}">
  <dimension ref="A1:D2402"/>
  <sheetViews>
    <sheetView workbookViewId="0">
      <selection activeCell="I7" sqref="I7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38304</v>
      </c>
      <c r="D4" s="8">
        <v>38304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126908918</v>
      </c>
      <c r="D11" s="8">
        <v>98986003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8601186</v>
      </c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135548408</v>
      </c>
      <c r="D18" s="11">
        <f>SUM(D4:D17)</f>
        <v>99024307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50000</v>
      </c>
      <c r="D21" s="8">
        <v>50000</v>
      </c>
    </row>
    <row r="22" spans="1:4" x14ac:dyDescent="0.25">
      <c r="A22" s="6">
        <v>1203</v>
      </c>
      <c r="B22" s="7" t="s">
        <v>22</v>
      </c>
      <c r="C22" s="8">
        <v>2750927</v>
      </c>
      <c r="D22" s="8">
        <v>16722541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50356592</v>
      </c>
      <c r="D24" s="18">
        <v>22713110</v>
      </c>
    </row>
    <row r="25" spans="1:4" ht="15.75" thickBot="1" x14ac:dyDescent="0.3">
      <c r="A25" s="9" t="s">
        <v>18</v>
      </c>
      <c r="B25" s="10"/>
      <c r="C25" s="11">
        <f>SUM(C20:C24)</f>
        <v>53157519</v>
      </c>
      <c r="D25" s="11">
        <f>SUM(D20:D24)</f>
        <v>39485651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35431180</v>
      </c>
      <c r="D27" s="8">
        <v>38222987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378332</v>
      </c>
      <c r="D30" s="8">
        <v>898630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1479413</v>
      </c>
      <c r="D32" s="8">
        <v>1088121</v>
      </c>
    </row>
    <row r="33" spans="1:4" x14ac:dyDescent="0.25">
      <c r="A33" s="6">
        <v>1307</v>
      </c>
      <c r="B33" s="7" t="s">
        <v>32</v>
      </c>
      <c r="C33" s="8">
        <v>14868</v>
      </c>
      <c r="D33" s="8">
        <v>9000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1741886</v>
      </c>
      <c r="D38" s="8">
        <v>230846</v>
      </c>
    </row>
    <row r="39" spans="1:4" ht="15.75" thickBot="1" x14ac:dyDescent="0.3">
      <c r="A39" s="16">
        <v>1320</v>
      </c>
      <c r="B39" s="17" t="s">
        <v>38</v>
      </c>
      <c r="C39" s="8">
        <v>220605</v>
      </c>
      <c r="D39" s="8">
        <v>1384989</v>
      </c>
    </row>
    <row r="40" spans="1:4" ht="15.75" thickBot="1" x14ac:dyDescent="0.3">
      <c r="A40" s="9" t="s">
        <v>18</v>
      </c>
      <c r="B40" s="10"/>
      <c r="C40" s="11">
        <f>SUM(C27:C39)</f>
        <v>39266284</v>
      </c>
      <c r="D40" s="11">
        <f>SUM(D27:D39)</f>
        <v>41834573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4118985</v>
      </c>
      <c r="D46" s="8">
        <v>2071103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4118985</v>
      </c>
      <c r="D51" s="21">
        <f>SUM(D42:D50)</f>
        <v>2071103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6545</v>
      </c>
      <c r="D53" s="8">
        <v>-4637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23688802</v>
      </c>
      <c r="D57" s="8">
        <v>17517111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23695347</v>
      </c>
      <c r="D62" s="24">
        <f>SUM(D53:D61)</f>
        <v>17512474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3214196</v>
      </c>
      <c r="D64" s="8">
        <v>3085825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3214196</v>
      </c>
      <c r="D69" s="11">
        <f>SUM(D64:D68)</f>
        <v>3085825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7603639</v>
      </c>
      <c r="D73" s="8">
        <v>7051826</v>
      </c>
    </row>
    <row r="74" spans="1:4" x14ac:dyDescent="0.25">
      <c r="A74" s="6">
        <v>1704</v>
      </c>
      <c r="B74" s="7" t="s">
        <v>68</v>
      </c>
      <c r="C74" s="8">
        <v>-6775949</v>
      </c>
      <c r="D74" s="8">
        <v>-6388183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827690</v>
      </c>
      <c r="D77" s="11">
        <f>SUM(D71:D76)</f>
        <v>663643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2187299</v>
      </c>
      <c r="D85" s="8">
        <v>750385</v>
      </c>
    </row>
    <row r="86" spans="1:4" x14ac:dyDescent="0.25">
      <c r="A86" s="6">
        <v>1904</v>
      </c>
      <c r="B86" s="7" t="s">
        <v>77</v>
      </c>
      <c r="C86" s="8">
        <v>9675205</v>
      </c>
      <c r="D86" s="8">
        <v>7765998</v>
      </c>
    </row>
    <row r="87" spans="1:4" x14ac:dyDescent="0.25">
      <c r="A87" s="6">
        <v>1905</v>
      </c>
      <c r="B87" s="7" t="s">
        <v>78</v>
      </c>
      <c r="C87" s="8">
        <v>4384818</v>
      </c>
      <c r="D87" s="8">
        <v>4384818</v>
      </c>
    </row>
    <row r="88" spans="1:4" x14ac:dyDescent="0.25">
      <c r="A88" s="6">
        <v>1906</v>
      </c>
      <c r="B88" s="7" t="s">
        <v>79</v>
      </c>
      <c r="C88" s="8">
        <v>-4384821</v>
      </c>
      <c r="D88" s="8">
        <v>-4384821</v>
      </c>
    </row>
    <row r="89" spans="1:4" x14ac:dyDescent="0.25">
      <c r="A89" s="6">
        <v>1907</v>
      </c>
      <c r="B89" s="7" t="s">
        <v>80</v>
      </c>
      <c r="C89" s="8">
        <v>3401970</v>
      </c>
      <c r="D89" s="8">
        <v>3401970</v>
      </c>
    </row>
    <row r="90" spans="1:4" x14ac:dyDescent="0.25">
      <c r="A90" s="6">
        <v>1908</v>
      </c>
      <c r="B90" s="7" t="s">
        <v>81</v>
      </c>
      <c r="C90" s="8">
        <v>-3401970</v>
      </c>
      <c r="D90" s="8">
        <v>-3401970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11862501</v>
      </c>
      <c r="D92" s="11">
        <f>SUM(D83:D91)</f>
        <v>8516380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271690930</v>
      </c>
      <c r="D94" s="29">
        <f>D18+D25+D40+D51+D62+D69+D77+D81+D92</f>
        <v>212193956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1319122</v>
      </c>
      <c r="D99" s="8">
        <v>1172013</v>
      </c>
    </row>
    <row r="100" spans="1:4" x14ac:dyDescent="0.25">
      <c r="A100" s="6">
        <v>2103</v>
      </c>
      <c r="B100" s="7" t="s">
        <v>88</v>
      </c>
      <c r="C100" s="8">
        <v>5576</v>
      </c>
      <c r="D100" s="8">
        <v>6171</v>
      </c>
    </row>
    <row r="101" spans="1:4" x14ac:dyDescent="0.25">
      <c r="A101" s="6">
        <v>2104</v>
      </c>
      <c r="B101" s="7" t="s">
        <v>89</v>
      </c>
      <c r="C101" s="15">
        <v>26000</v>
      </c>
      <c r="D101" s="8">
        <v>24355</v>
      </c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97864791</v>
      </c>
      <c r="D103" s="8">
        <v>73138524</v>
      </c>
    </row>
    <row r="104" spans="1:4" ht="15.75" thickBot="1" x14ac:dyDescent="0.3">
      <c r="A104" s="16">
        <v>2110</v>
      </c>
      <c r="B104" s="17" t="s">
        <v>92</v>
      </c>
      <c r="C104" s="8">
        <v>2276618</v>
      </c>
      <c r="D104" s="8">
        <v>1587323</v>
      </c>
    </row>
    <row r="105" spans="1:4" ht="15.75" thickBot="1" x14ac:dyDescent="0.3">
      <c r="A105" s="9" t="s">
        <v>18</v>
      </c>
      <c r="B105" s="10"/>
      <c r="C105" s="11">
        <f>SUM(C98:C104)</f>
        <v>101492107</v>
      </c>
      <c r="D105" s="11">
        <f>SUM(D98:D104)</f>
        <v>75928386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6100000</v>
      </c>
      <c r="D126" s="8">
        <v>1100000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24915770</v>
      </c>
      <c r="D129" s="8">
        <v>11317125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31015770</v>
      </c>
      <c r="D141" s="11">
        <f>SUM(D125:D140)</f>
        <v>12417125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212604</v>
      </c>
      <c r="D144" s="8">
        <v>859245</v>
      </c>
    </row>
    <row r="145" spans="1:4" x14ac:dyDescent="0.25">
      <c r="A145" s="6">
        <v>2403</v>
      </c>
      <c r="B145" s="7" t="s">
        <v>130</v>
      </c>
      <c r="C145" s="8">
        <v>96414</v>
      </c>
      <c r="D145" s="8">
        <v>42084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309018</v>
      </c>
      <c r="D149" s="11">
        <f>SUM(D143:D148)</f>
        <v>901329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1450571</v>
      </c>
      <c r="D160" s="8">
        <v>646741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46993575</v>
      </c>
      <c r="D162" s="8">
        <v>18673005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48444146</v>
      </c>
      <c r="D167" s="11">
        <f>SUM(D159:D166)</f>
        <v>19319746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75472</v>
      </c>
      <c r="D169" s="8">
        <v>93994</v>
      </c>
    </row>
    <row r="170" spans="1:4" x14ac:dyDescent="0.25">
      <c r="A170" s="6">
        <v>2702</v>
      </c>
      <c r="B170" s="7" t="s">
        <v>152</v>
      </c>
      <c r="C170" s="8">
        <v>3515</v>
      </c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6788850</v>
      </c>
      <c r="D172" s="8">
        <v>6546235</v>
      </c>
    </row>
    <row r="173" spans="1:4" x14ac:dyDescent="0.25">
      <c r="A173" s="6">
        <v>2705</v>
      </c>
      <c r="B173" s="7" t="s">
        <v>155</v>
      </c>
      <c r="C173" s="8">
        <v>203894</v>
      </c>
      <c r="D173" s="8">
        <v>600324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-2550</v>
      </c>
      <c r="D177" s="8">
        <v>11405</v>
      </c>
    </row>
    <row r="178" spans="1:4" x14ac:dyDescent="0.25">
      <c r="A178" s="6">
        <v>2710</v>
      </c>
      <c r="B178" s="7" t="s">
        <v>160</v>
      </c>
      <c r="C178" s="8">
        <v>43373</v>
      </c>
      <c r="D178" s="8">
        <v>68612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5400</v>
      </c>
      <c r="D180" s="8"/>
    </row>
    <row r="181" spans="1:4" x14ac:dyDescent="0.25">
      <c r="A181" s="6">
        <v>2713</v>
      </c>
      <c r="B181" s="7" t="s">
        <v>163</v>
      </c>
      <c r="C181" s="8">
        <v>425761</v>
      </c>
      <c r="D181" s="8">
        <v>318467</v>
      </c>
    </row>
    <row r="182" spans="1:4" x14ac:dyDescent="0.25">
      <c r="A182" s="6">
        <v>2714</v>
      </c>
      <c r="B182" s="7" t="s">
        <v>164</v>
      </c>
      <c r="C182" s="8">
        <v>3067434</v>
      </c>
      <c r="D182" s="8"/>
    </row>
    <row r="183" spans="1:4" x14ac:dyDescent="0.25">
      <c r="A183" s="6">
        <v>2715</v>
      </c>
      <c r="B183" s="7" t="s">
        <v>165</v>
      </c>
      <c r="C183" s="8">
        <v>909694</v>
      </c>
      <c r="D183" s="8">
        <v>804281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198809</v>
      </c>
      <c r="D187" s="8">
        <v>163550</v>
      </c>
    </row>
    <row r="188" spans="1:4" x14ac:dyDescent="0.25">
      <c r="A188" s="16">
        <v>2720</v>
      </c>
      <c r="B188" s="17" t="s">
        <v>170</v>
      </c>
      <c r="C188" s="8">
        <v>17075</v>
      </c>
      <c r="D188" s="8">
        <v>11427</v>
      </c>
    </row>
    <row r="189" spans="1:4" x14ac:dyDescent="0.25">
      <c r="A189" s="16">
        <v>2721</v>
      </c>
      <c r="B189" s="17" t="s">
        <v>171</v>
      </c>
      <c r="C189" s="8">
        <v>192005</v>
      </c>
      <c r="D189" s="8">
        <v>159919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2465841</v>
      </c>
      <c r="D191" s="8">
        <v>1828582</v>
      </c>
    </row>
    <row r="192" spans="1:4" ht="15.75" thickBot="1" x14ac:dyDescent="0.3">
      <c r="A192" s="9" t="s">
        <v>18</v>
      </c>
      <c r="B192" s="10"/>
      <c r="C192" s="21">
        <f>SUM(C169:C191)</f>
        <v>14394573</v>
      </c>
      <c r="D192" s="21">
        <f>SUM(D169:D191)</f>
        <v>10606796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317851</v>
      </c>
      <c r="D195" s="8">
        <v>4267736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317851</v>
      </c>
      <c r="D200" s="11">
        <f>SUM(D194:D199)</f>
        <v>4267736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141526</v>
      </c>
      <c r="D202" s="8">
        <v>214265</v>
      </c>
    </row>
    <row r="203" spans="1:4" x14ac:dyDescent="0.25">
      <c r="A203" s="6">
        <v>2902</v>
      </c>
      <c r="B203" s="7" t="s">
        <v>182</v>
      </c>
      <c r="C203" s="8">
        <v>8646773</v>
      </c>
      <c r="D203" s="8">
        <v>11196954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2299187</v>
      </c>
      <c r="D206" s="8">
        <v>1808113</v>
      </c>
    </row>
    <row r="207" spans="1:4" ht="15.75" thickBot="1" x14ac:dyDescent="0.3">
      <c r="A207" s="9" t="s">
        <v>18</v>
      </c>
      <c r="B207" s="10"/>
      <c r="C207" s="11">
        <f>SUM(C202:C206)</f>
        <v>11087486</v>
      </c>
      <c r="D207" s="11">
        <f>SUM(D202:D206)</f>
        <v>13219332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207060951</v>
      </c>
      <c r="D209" s="29">
        <f>D105+D123+D141+D149+D157+D167+D192+D200+D207</f>
        <v>136660450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84727700</v>
      </c>
      <c r="D213" s="8">
        <v>84727700</v>
      </c>
    </row>
    <row r="214" spans="1:4" x14ac:dyDescent="0.25">
      <c r="A214" s="6">
        <v>3102</v>
      </c>
      <c r="B214" s="7" t="s">
        <v>189</v>
      </c>
      <c r="C214" s="8">
        <v>-216700</v>
      </c>
      <c r="D214" s="8">
        <v>-216700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84511000</v>
      </c>
      <c r="D216" s="11">
        <f>SUM(D213:D215)</f>
        <v>84511000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5642075</v>
      </c>
      <c r="D221" s="8">
        <v>3298402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-25523096</v>
      </c>
      <c r="D223" s="8">
        <v>-12275896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-19881021</v>
      </c>
      <c r="D225" s="11">
        <f>SUM(D221:D224)</f>
        <v>-8977494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64629979</v>
      </c>
      <c r="D227" s="29">
        <f>D216+D219+D225</f>
        <v>75533506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271690930</v>
      </c>
      <c r="D229" s="29">
        <f>D209+D227</f>
        <v>212193956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7403890</v>
      </c>
      <c r="D236" s="8">
        <v>6849381</v>
      </c>
    </row>
    <row r="237" spans="1:4" x14ac:dyDescent="0.25">
      <c r="A237" s="6">
        <v>410104</v>
      </c>
      <c r="B237" s="7" t="s">
        <v>205</v>
      </c>
      <c r="C237" s="8">
        <v>196451</v>
      </c>
      <c r="D237" s="8">
        <v>191409</v>
      </c>
    </row>
    <row r="238" spans="1:4" x14ac:dyDescent="0.25">
      <c r="A238" s="6">
        <v>410105</v>
      </c>
      <c r="B238" s="7" t="s">
        <v>89</v>
      </c>
      <c r="C238" s="8">
        <v>346000</v>
      </c>
      <c r="D238" s="8">
        <v>316776</v>
      </c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177458957</v>
      </c>
      <c r="D243" s="8">
        <v>143914053</v>
      </c>
    </row>
    <row r="244" spans="1:4" ht="15.75" thickBot="1" x14ac:dyDescent="0.3">
      <c r="A244" s="19">
        <v>410108</v>
      </c>
      <c r="B244" s="20" t="s">
        <v>210</v>
      </c>
      <c r="C244" s="8">
        <v>3978834</v>
      </c>
      <c r="D244" s="8">
        <v>24451522</v>
      </c>
    </row>
    <row r="245" spans="1:4" ht="15.75" thickBot="1" x14ac:dyDescent="0.3">
      <c r="A245" s="9" t="s">
        <v>18</v>
      </c>
      <c r="B245" s="10"/>
      <c r="C245" s="21">
        <f>SUM(C234:C244)</f>
        <v>189384132</v>
      </c>
      <c r="D245" s="21">
        <f>SUM(D234:D244)</f>
        <v>175723141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488422</v>
      </c>
      <c r="D248" s="8">
        <v>310059</v>
      </c>
    </row>
    <row r="249" spans="1:4" x14ac:dyDescent="0.25">
      <c r="A249" s="6">
        <v>410203</v>
      </c>
      <c r="B249" s="7" t="s">
        <v>88</v>
      </c>
      <c r="C249" s="8">
        <v>31370</v>
      </c>
      <c r="D249" s="8">
        <v>25999</v>
      </c>
    </row>
    <row r="250" spans="1:4" x14ac:dyDescent="0.25">
      <c r="A250" s="6">
        <v>410204</v>
      </c>
      <c r="B250" s="7" t="s">
        <v>89</v>
      </c>
      <c r="C250" s="8">
        <v>19088</v>
      </c>
      <c r="D250" s="8">
        <v>15966</v>
      </c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538880</v>
      </c>
      <c r="D257" s="11">
        <f>SUM(D247:D256)</f>
        <v>352024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>
        <v>17770</v>
      </c>
      <c r="D284" s="8">
        <v>33907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17770</v>
      </c>
      <c r="D292" s="11">
        <f>SUM(D283:D291)</f>
        <v>33907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157023</v>
      </c>
      <c r="D294" s="8">
        <v>89459</v>
      </c>
    </row>
    <row r="295" spans="1:4" x14ac:dyDescent="0.25">
      <c r="A295" s="6">
        <v>410602</v>
      </c>
      <c r="B295" s="7" t="s">
        <v>88</v>
      </c>
      <c r="C295" s="8">
        <v>1459</v>
      </c>
      <c r="D295" s="8">
        <v>837</v>
      </c>
    </row>
    <row r="296" spans="1:4" x14ac:dyDescent="0.25">
      <c r="A296" s="6">
        <v>410603</v>
      </c>
      <c r="B296" s="7" t="s">
        <v>89</v>
      </c>
      <c r="C296" s="8">
        <v>3128</v>
      </c>
      <c r="D296" s="8">
        <v>1661</v>
      </c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11513919</v>
      </c>
      <c r="D301" s="8">
        <v>7958859</v>
      </c>
    </row>
    <row r="302" spans="1:4" ht="15.75" thickBot="1" x14ac:dyDescent="0.3">
      <c r="A302" s="19">
        <v>410606</v>
      </c>
      <c r="B302" s="20" t="s">
        <v>210</v>
      </c>
      <c r="C302" s="8">
        <v>30623</v>
      </c>
      <c r="D302" s="8">
        <v>251912</v>
      </c>
    </row>
    <row r="303" spans="1:4" ht="15.75" thickBot="1" x14ac:dyDescent="0.3">
      <c r="A303" s="9" t="s">
        <v>18</v>
      </c>
      <c r="B303" s="10"/>
      <c r="C303" s="11">
        <f>SUM(C294:C302)</f>
        <v>11706152</v>
      </c>
      <c r="D303" s="11">
        <f>SUM(D294:D302)</f>
        <v>8302728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399307</v>
      </c>
      <c r="D306" s="8">
        <v>1030800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19668279</v>
      </c>
      <c r="D309" s="8">
        <v>45942737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20067586</v>
      </c>
      <c r="D317" s="11">
        <f>SUM(D305:D316)</f>
        <v>46973537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751241</v>
      </c>
      <c r="D334" s="8">
        <v>505588</v>
      </c>
    </row>
    <row r="335" spans="1:4" x14ac:dyDescent="0.25">
      <c r="A335" s="6">
        <v>410903</v>
      </c>
      <c r="B335" s="7" t="s">
        <v>88</v>
      </c>
      <c r="C335" s="8">
        <v>9867</v>
      </c>
      <c r="D335" s="8">
        <v>11524</v>
      </c>
    </row>
    <row r="336" spans="1:4" x14ac:dyDescent="0.25">
      <c r="A336" s="6">
        <v>410904</v>
      </c>
      <c r="B336" s="7" t="s">
        <v>89</v>
      </c>
      <c r="C336" s="8">
        <v>16067</v>
      </c>
      <c r="D336" s="8">
        <v>17487</v>
      </c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37444860</v>
      </c>
      <c r="D342" s="8">
        <v>35648624</v>
      </c>
    </row>
    <row r="343" spans="1:4" ht="15.75" thickBot="1" x14ac:dyDescent="0.3">
      <c r="A343" s="19">
        <v>410907</v>
      </c>
      <c r="B343" s="20" t="s">
        <v>92</v>
      </c>
      <c r="C343" s="8">
        <v>757991</v>
      </c>
      <c r="D343" s="8">
        <v>755604</v>
      </c>
    </row>
    <row r="344" spans="1:4" ht="15.75" thickBot="1" x14ac:dyDescent="0.3">
      <c r="A344" s="9" t="s">
        <v>18</v>
      </c>
      <c r="B344" s="10"/>
      <c r="C344" s="11">
        <f>SUM(C333:C343)</f>
        <v>38980026</v>
      </c>
      <c r="D344" s="11">
        <f>SUM(D333:D343)</f>
        <v>36938827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302294</v>
      </c>
      <c r="D347" s="8">
        <v>78138</v>
      </c>
    </row>
    <row r="348" spans="1:4" x14ac:dyDescent="0.25">
      <c r="A348" s="6">
        <v>411003</v>
      </c>
      <c r="B348" s="7" t="s">
        <v>88</v>
      </c>
      <c r="C348" s="8">
        <v>8105</v>
      </c>
      <c r="D348" s="8">
        <v>6672</v>
      </c>
    </row>
    <row r="349" spans="1:4" x14ac:dyDescent="0.25">
      <c r="A349" s="6">
        <v>411004</v>
      </c>
      <c r="B349" s="7" t="s">
        <v>89</v>
      </c>
      <c r="C349" s="15">
        <v>4848</v>
      </c>
      <c r="D349" s="8">
        <v>4041</v>
      </c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1962158</v>
      </c>
      <c r="D354" s="8">
        <v>2321908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2277405</v>
      </c>
      <c r="D356" s="11">
        <f>SUM(D346:D355)</f>
        <v>2410759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1303609</v>
      </c>
      <c r="D359" s="8">
        <v>1100000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21550563</v>
      </c>
      <c r="D362" s="8">
        <v>12710234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22854172</v>
      </c>
      <c r="D372" s="11">
        <f>SUM(D358:D371)</f>
        <v>13810234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2649015</v>
      </c>
      <c r="D1093" s="8">
        <v>3820733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2649015</v>
      </c>
      <c r="D1102" s="11">
        <f>SUM(D1087:D1101)</f>
        <v>3820733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44425</v>
      </c>
      <c r="D1109" s="8">
        <v>105949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1620692</v>
      </c>
      <c r="D1111" s="8">
        <v>4029714</v>
      </c>
    </row>
    <row r="1112" spans="1:4" ht="15.75" thickBot="1" x14ac:dyDescent="0.3">
      <c r="A1112" s="16">
        <v>450310</v>
      </c>
      <c r="B1112" s="17" t="s">
        <v>38</v>
      </c>
      <c r="C1112" s="8">
        <v>1753261</v>
      </c>
      <c r="D1112" s="8">
        <v>842108</v>
      </c>
    </row>
    <row r="1113" spans="1:4" ht="15.75" thickBot="1" x14ac:dyDescent="0.3">
      <c r="A1113" s="9" t="s">
        <v>18</v>
      </c>
      <c r="B1113" s="10"/>
      <c r="C1113" s="11">
        <f>SUM(C1108:C1112)</f>
        <v>3418378</v>
      </c>
      <c r="D1113" s="11">
        <f>SUM(D1108:D1112)</f>
        <v>4977771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291893516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293343661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1331024</v>
      </c>
      <c r="D1121" s="8">
        <v>3436000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129248764</v>
      </c>
      <c r="D1124" s="8">
        <v>122650932</v>
      </c>
    </row>
    <row r="1125" spans="1:4" ht="15.75" thickBot="1" x14ac:dyDescent="0.3">
      <c r="A1125" s="9" t="s">
        <v>18</v>
      </c>
      <c r="B1125" s="10"/>
      <c r="C1125" s="11">
        <f>SUM(C1120:C1124)</f>
        <v>130579788</v>
      </c>
      <c r="D1125" s="11">
        <f>SUM(D1120:D1124)</f>
        <v>126086932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728151</v>
      </c>
      <c r="D1133" s="8">
        <v>643047</v>
      </c>
    </row>
    <row r="1134" spans="1:4" ht="15.75" thickBot="1" x14ac:dyDescent="0.3">
      <c r="A1134" s="9" t="s">
        <v>18</v>
      </c>
      <c r="B1134" s="10"/>
      <c r="C1134" s="11">
        <f>SUM(C1127:C1133)</f>
        <v>728151</v>
      </c>
      <c r="D1134" s="11">
        <f>SUM(D1127:D1133)</f>
        <v>643047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1689724</v>
      </c>
      <c r="D1138" s="8">
        <v>975905</v>
      </c>
    </row>
    <row r="1139" spans="1:4" x14ac:dyDescent="0.25">
      <c r="A1139" s="6">
        <v>510304</v>
      </c>
      <c r="B1139" s="7" t="s">
        <v>88</v>
      </c>
      <c r="C1139" s="8">
        <v>27757</v>
      </c>
      <c r="D1139" s="8">
        <v>16085</v>
      </c>
    </row>
    <row r="1140" spans="1:4" x14ac:dyDescent="0.25">
      <c r="A1140" s="6">
        <v>510305</v>
      </c>
      <c r="B1140" s="7" t="s">
        <v>89</v>
      </c>
      <c r="C1140" s="8">
        <v>60872</v>
      </c>
      <c r="D1140" s="8">
        <v>32717</v>
      </c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40164937</v>
      </c>
      <c r="D1145" s="8">
        <v>31469855</v>
      </c>
    </row>
    <row r="1146" spans="1:4" ht="15.75" thickBot="1" x14ac:dyDescent="0.3">
      <c r="A1146" s="19">
        <v>510308</v>
      </c>
      <c r="B1146" s="20" t="s">
        <v>210</v>
      </c>
      <c r="C1146" s="8">
        <v>468795</v>
      </c>
      <c r="D1146" s="8">
        <v>4911299</v>
      </c>
    </row>
    <row r="1147" spans="1:4" ht="15.75" thickBot="1" x14ac:dyDescent="0.3">
      <c r="A1147" s="9" t="s">
        <v>18</v>
      </c>
      <c r="B1147" s="10"/>
      <c r="C1147" s="11">
        <f>SUM(C1136:C1146)</f>
        <v>42412085</v>
      </c>
      <c r="D1147" s="11">
        <f>SUM(D1136:D1146)</f>
        <v>37405861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89459</v>
      </c>
      <c r="D1149" s="8">
        <v>60088</v>
      </c>
    </row>
    <row r="1150" spans="1:4" x14ac:dyDescent="0.25">
      <c r="A1150" s="6">
        <v>510402</v>
      </c>
      <c r="B1150" s="7" t="s">
        <v>88</v>
      </c>
      <c r="C1150" s="8">
        <v>827</v>
      </c>
      <c r="D1150" s="8">
        <v>996</v>
      </c>
    </row>
    <row r="1151" spans="1:4" x14ac:dyDescent="0.25">
      <c r="A1151" s="6">
        <v>510403</v>
      </c>
      <c r="B1151" s="7" t="s">
        <v>89</v>
      </c>
      <c r="C1151" s="8">
        <v>1661</v>
      </c>
      <c r="D1151" s="8">
        <v>1801</v>
      </c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7958859</v>
      </c>
      <c r="D1156" s="8">
        <v>7166069</v>
      </c>
    </row>
    <row r="1157" spans="1:4" ht="15.75" thickBot="1" x14ac:dyDescent="0.3">
      <c r="A1157" s="19">
        <v>510406</v>
      </c>
      <c r="B1157" s="20" t="s">
        <v>210</v>
      </c>
      <c r="C1157" s="8">
        <v>251912</v>
      </c>
      <c r="D1157" s="8">
        <v>645294</v>
      </c>
    </row>
    <row r="1158" spans="1:4" ht="15.75" thickBot="1" x14ac:dyDescent="0.3">
      <c r="A1158" s="9" t="s">
        <v>18</v>
      </c>
      <c r="B1158" s="10"/>
      <c r="C1158" s="11">
        <f>SUM(C1149:C1157)</f>
        <v>8302718</v>
      </c>
      <c r="D1158" s="11">
        <f>SUM(D1149:D1157)</f>
        <v>7874248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60459</v>
      </c>
      <c r="D1160" s="8">
        <v>15628</v>
      </c>
    </row>
    <row r="1161" spans="1:4" x14ac:dyDescent="0.25">
      <c r="A1161" s="6">
        <v>510502</v>
      </c>
      <c r="B1161" s="7" t="s">
        <v>88</v>
      </c>
      <c r="C1161" s="8">
        <v>1621</v>
      </c>
      <c r="D1161" s="8">
        <v>1334</v>
      </c>
    </row>
    <row r="1162" spans="1:4" x14ac:dyDescent="0.25">
      <c r="A1162" s="6">
        <v>510503</v>
      </c>
      <c r="B1162" s="7" t="s">
        <v>89</v>
      </c>
      <c r="C1162" s="8">
        <v>970</v>
      </c>
      <c r="D1162" s="8">
        <v>808</v>
      </c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189150</v>
      </c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252200</v>
      </c>
      <c r="D1169" s="11">
        <f>SUM(D1160:D1168)</f>
        <v>17770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2442111</v>
      </c>
      <c r="D1184" s="8">
        <v>1550291</v>
      </c>
    </row>
    <row r="1185" spans="1:4" x14ac:dyDescent="0.25">
      <c r="A1185" s="6">
        <v>510703</v>
      </c>
      <c r="B1185" s="7" t="s">
        <v>88</v>
      </c>
      <c r="C1185" s="8">
        <v>156850</v>
      </c>
      <c r="D1185" s="8">
        <v>129997</v>
      </c>
    </row>
    <row r="1186" spans="1:4" x14ac:dyDescent="0.25">
      <c r="A1186" s="6">
        <v>510704</v>
      </c>
      <c r="B1186" s="7" t="s">
        <v>89</v>
      </c>
      <c r="C1186" s="8">
        <v>95441</v>
      </c>
      <c r="D1186" s="8">
        <v>79833</v>
      </c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7226426</v>
      </c>
      <c r="D1191" s="8">
        <v>6803977</v>
      </c>
    </row>
    <row r="1192" spans="1:4" ht="15.75" thickBot="1" x14ac:dyDescent="0.3">
      <c r="A1192" s="19">
        <v>510707</v>
      </c>
      <c r="B1192" s="20" t="s">
        <v>210</v>
      </c>
      <c r="C1192" s="34">
        <v>729128</v>
      </c>
      <c r="D1192" s="34">
        <v>17810650</v>
      </c>
    </row>
    <row r="1193" spans="1:4" ht="15.75" thickBot="1" x14ac:dyDescent="0.3">
      <c r="A1193" s="9" t="s">
        <v>18</v>
      </c>
      <c r="B1193" s="10"/>
      <c r="C1193" s="11">
        <f>SUM(C1183:C1192)</f>
        <v>10649956</v>
      </c>
      <c r="D1193" s="11">
        <f>SUM(D1183:D1192)</f>
        <v>26374748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763979</v>
      </c>
      <c r="D1244" s="8">
        <v>751241</v>
      </c>
    </row>
    <row r="1245" spans="1:4" x14ac:dyDescent="0.25">
      <c r="A1245" s="50">
        <v>511203</v>
      </c>
      <c r="B1245" s="7" t="s">
        <v>334</v>
      </c>
      <c r="C1245" s="8">
        <v>10068</v>
      </c>
      <c r="D1245" s="8">
        <v>9867</v>
      </c>
    </row>
    <row r="1246" spans="1:4" x14ac:dyDescent="0.25">
      <c r="A1246" s="50">
        <v>511204</v>
      </c>
      <c r="B1246" s="7" t="s">
        <v>89</v>
      </c>
      <c r="C1246" s="8">
        <v>17484</v>
      </c>
      <c r="D1246" s="8">
        <v>16067</v>
      </c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48212722</v>
      </c>
      <c r="D1251" s="8">
        <v>37444860</v>
      </c>
    </row>
    <row r="1252" spans="1:4" ht="15.75" thickBot="1" x14ac:dyDescent="0.3">
      <c r="A1252" s="16">
        <v>511207</v>
      </c>
      <c r="B1252" s="20" t="s">
        <v>92</v>
      </c>
      <c r="C1252" s="8">
        <v>1114841</v>
      </c>
      <c r="D1252" s="8">
        <v>757991</v>
      </c>
    </row>
    <row r="1253" spans="1:4" ht="15.75" thickBot="1" x14ac:dyDescent="0.3">
      <c r="A1253" s="9" t="s">
        <v>18</v>
      </c>
      <c r="B1253" s="10"/>
      <c r="C1253" s="11">
        <f>SUM(C1243:C1252)</f>
        <v>50119094</v>
      </c>
      <c r="D1253" s="11">
        <f>SUM(D1243:D1252)</f>
        <v>38980026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78138</v>
      </c>
      <c r="D1256" s="8">
        <v>158427</v>
      </c>
    </row>
    <row r="1257" spans="1:4" x14ac:dyDescent="0.25">
      <c r="A1257" s="6">
        <v>511303</v>
      </c>
      <c r="B1257" s="7" t="s">
        <v>334</v>
      </c>
      <c r="C1257" s="8">
        <v>6672</v>
      </c>
      <c r="D1257" s="8">
        <v>6698</v>
      </c>
    </row>
    <row r="1258" spans="1:4" x14ac:dyDescent="0.25">
      <c r="A1258" s="6">
        <v>511304</v>
      </c>
      <c r="B1258" s="7" t="s">
        <v>89</v>
      </c>
      <c r="C1258" s="8">
        <v>4041</v>
      </c>
      <c r="D1258" s="8">
        <v>4410</v>
      </c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2321908</v>
      </c>
      <c r="D1263" s="8">
        <v>2094371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2410759</v>
      </c>
      <c r="D1265" s="11">
        <f>SUM(D1255:D1264)</f>
        <v>2263906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6100000</v>
      </c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24915770</v>
      </c>
      <c r="D1271" s="8">
        <v>11317125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31015770</v>
      </c>
      <c r="D1281" s="11">
        <f>SUM(D1267:D1280)</f>
        <v>11317125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10268478</v>
      </c>
      <c r="D1299" s="8">
        <v>8684960</v>
      </c>
    </row>
    <row r="1300" spans="1:4" x14ac:dyDescent="0.25">
      <c r="A1300" s="6">
        <v>511602</v>
      </c>
      <c r="B1300" s="7" t="s">
        <v>348</v>
      </c>
      <c r="C1300" s="8"/>
      <c r="D1300" s="8">
        <v>55224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76935</v>
      </c>
      <c r="D1303" s="8">
        <v>64226</v>
      </c>
    </row>
    <row r="1304" spans="1:4" x14ac:dyDescent="0.25">
      <c r="A1304" s="6">
        <v>511606</v>
      </c>
      <c r="B1304" s="7" t="s">
        <v>352</v>
      </c>
      <c r="C1304" s="8">
        <v>503018</v>
      </c>
      <c r="D1304" s="8">
        <v>381482</v>
      </c>
    </row>
    <row r="1305" spans="1:4" x14ac:dyDescent="0.25">
      <c r="A1305" s="6">
        <v>511607</v>
      </c>
      <c r="B1305" s="7" t="s">
        <v>353</v>
      </c>
      <c r="C1305" s="8">
        <v>4137</v>
      </c>
      <c r="D1305" s="8"/>
    </row>
    <row r="1306" spans="1:4" x14ac:dyDescent="0.25">
      <c r="A1306" s="6">
        <v>511608</v>
      </c>
      <c r="B1306" s="7" t="s">
        <v>354</v>
      </c>
      <c r="C1306" s="8">
        <v>944598</v>
      </c>
      <c r="D1306" s="8">
        <v>807581</v>
      </c>
    </row>
    <row r="1307" spans="1:4" x14ac:dyDescent="0.25">
      <c r="A1307" s="6">
        <v>511609</v>
      </c>
      <c r="B1307" s="7" t="s">
        <v>355</v>
      </c>
      <c r="C1307" s="8">
        <v>755277</v>
      </c>
      <c r="D1307" s="8">
        <v>580792</v>
      </c>
    </row>
    <row r="1308" spans="1:4" x14ac:dyDescent="0.25">
      <c r="A1308" s="6">
        <v>511610</v>
      </c>
      <c r="B1308" s="7" t="s">
        <v>356</v>
      </c>
      <c r="C1308" s="8">
        <v>3414449</v>
      </c>
      <c r="D1308" s="8">
        <v>109106</v>
      </c>
    </row>
    <row r="1309" spans="1:4" x14ac:dyDescent="0.25">
      <c r="A1309" s="6">
        <v>511611</v>
      </c>
      <c r="B1309" s="7" t="s">
        <v>357</v>
      </c>
      <c r="C1309" s="8">
        <v>120131</v>
      </c>
      <c r="D1309" s="8"/>
    </row>
    <row r="1310" spans="1:4" x14ac:dyDescent="0.25">
      <c r="A1310" s="6">
        <v>511612</v>
      </c>
      <c r="B1310" s="7" t="s">
        <v>358</v>
      </c>
      <c r="C1310" s="8">
        <v>386798</v>
      </c>
      <c r="D1310" s="8">
        <v>290257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>
        <v>5529</v>
      </c>
      <c r="D1312" s="8">
        <v>5715</v>
      </c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2191405</v>
      </c>
      <c r="D1314" s="8">
        <v>1797255</v>
      </c>
    </row>
    <row r="1315" spans="1:4" x14ac:dyDescent="0.25">
      <c r="A1315" s="6">
        <v>511617</v>
      </c>
      <c r="B1315" s="7" t="s">
        <v>363</v>
      </c>
      <c r="C1315" s="8">
        <v>529051</v>
      </c>
      <c r="D1315" s="8">
        <v>451912</v>
      </c>
    </row>
    <row r="1316" spans="1:4" x14ac:dyDescent="0.25">
      <c r="A1316" s="6">
        <v>511618</v>
      </c>
      <c r="B1316" s="7" t="s">
        <v>364</v>
      </c>
      <c r="C1316" s="8">
        <v>1115854</v>
      </c>
      <c r="D1316" s="8">
        <v>576593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209092</v>
      </c>
      <c r="D1318" s="8">
        <v>185514</v>
      </c>
    </row>
    <row r="1319" spans="1:4" x14ac:dyDescent="0.25">
      <c r="A1319" s="6">
        <v>511621</v>
      </c>
      <c r="B1319" s="7" t="s">
        <v>367</v>
      </c>
      <c r="C1319" s="8">
        <v>1248145</v>
      </c>
      <c r="D1319" s="8">
        <v>966087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290550</v>
      </c>
      <c r="D1321" s="8"/>
    </row>
    <row r="1322" spans="1:4" x14ac:dyDescent="0.25">
      <c r="A1322" s="6">
        <v>511624</v>
      </c>
      <c r="B1322" s="7" t="s">
        <v>370</v>
      </c>
      <c r="C1322" s="8">
        <v>917043</v>
      </c>
      <c r="D1322" s="8">
        <v>845598</v>
      </c>
    </row>
    <row r="1323" spans="1:4" x14ac:dyDescent="0.25">
      <c r="A1323" s="6">
        <v>511625</v>
      </c>
      <c r="B1323" s="7" t="s">
        <v>371</v>
      </c>
      <c r="C1323" s="8">
        <v>155805</v>
      </c>
      <c r="D1323" s="8">
        <v>123171</v>
      </c>
    </row>
    <row r="1324" spans="1:4" x14ac:dyDescent="0.25">
      <c r="A1324" s="6">
        <v>511626</v>
      </c>
      <c r="B1324" s="7" t="s">
        <v>372</v>
      </c>
      <c r="C1324" s="8">
        <v>933000</v>
      </c>
      <c r="D1324" s="8">
        <v>421500</v>
      </c>
    </row>
    <row r="1325" spans="1:4" x14ac:dyDescent="0.25">
      <c r="A1325" s="6">
        <v>511627</v>
      </c>
      <c r="B1325" s="7" t="s">
        <v>373</v>
      </c>
      <c r="C1325" s="8">
        <v>45415</v>
      </c>
      <c r="D1325" s="8">
        <v>46371</v>
      </c>
    </row>
    <row r="1326" spans="1:4" x14ac:dyDescent="0.25">
      <c r="A1326" s="6">
        <v>511628</v>
      </c>
      <c r="B1326" s="7" t="s">
        <v>374</v>
      </c>
      <c r="C1326" s="8">
        <v>305479</v>
      </c>
      <c r="D1326" s="8">
        <v>214444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286591</v>
      </c>
      <c r="D1332" s="8">
        <v>290805</v>
      </c>
    </row>
    <row r="1333" spans="1:4" x14ac:dyDescent="0.25">
      <c r="A1333" s="6">
        <v>511635</v>
      </c>
      <c r="B1333" s="7" t="s">
        <v>381</v>
      </c>
      <c r="C1333" s="8">
        <v>237765</v>
      </c>
      <c r="D1333" s="8">
        <v>61586</v>
      </c>
    </row>
    <row r="1334" spans="1:4" x14ac:dyDescent="0.25">
      <c r="A1334" s="6">
        <v>511636</v>
      </c>
      <c r="B1334" s="7" t="s">
        <v>382</v>
      </c>
      <c r="C1334" s="8">
        <v>483060</v>
      </c>
      <c r="D1334" s="8">
        <v>428007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>
        <v>19600</v>
      </c>
      <c r="D1336" s="8"/>
    </row>
    <row r="1337" spans="1:4" x14ac:dyDescent="0.25">
      <c r="A1337" s="6">
        <v>511639</v>
      </c>
      <c r="B1337" s="7" t="s">
        <v>385</v>
      </c>
      <c r="C1337" s="8">
        <v>84612</v>
      </c>
      <c r="D1337" s="8">
        <v>492264</v>
      </c>
    </row>
    <row r="1338" spans="1:4" x14ac:dyDescent="0.25">
      <c r="A1338" s="6">
        <v>511640</v>
      </c>
      <c r="B1338" s="7" t="s">
        <v>386</v>
      </c>
      <c r="C1338" s="8">
        <v>205320</v>
      </c>
      <c r="D1338" s="8">
        <v>163906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30861</v>
      </c>
      <c r="D1340" s="8">
        <v>9140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119178</v>
      </c>
      <c r="D1342" s="8">
        <v>101302</v>
      </c>
    </row>
    <row r="1343" spans="1:4" x14ac:dyDescent="0.25">
      <c r="A1343" s="16">
        <v>511645</v>
      </c>
      <c r="B1343" s="17" t="s">
        <v>169</v>
      </c>
      <c r="C1343" s="18">
        <v>840364</v>
      </c>
      <c r="D1343" s="18">
        <v>716907</v>
      </c>
    </row>
    <row r="1344" spans="1:4" x14ac:dyDescent="0.25">
      <c r="A1344" s="16">
        <v>511646</v>
      </c>
      <c r="B1344" s="17" t="s">
        <v>170</v>
      </c>
      <c r="C1344" s="18">
        <v>79788</v>
      </c>
      <c r="D1344" s="18">
        <v>68197</v>
      </c>
    </row>
    <row r="1345" spans="1:4" x14ac:dyDescent="0.25">
      <c r="A1345" s="16">
        <v>511647</v>
      </c>
      <c r="B1345" s="17" t="s">
        <v>171</v>
      </c>
      <c r="C1345" s="18">
        <v>751452</v>
      </c>
      <c r="D1345" s="18">
        <v>648983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945941</v>
      </c>
      <c r="D1348" s="18">
        <v>723665</v>
      </c>
    </row>
    <row r="1349" spans="1:4" ht="15.75" thickBot="1" x14ac:dyDescent="0.3">
      <c r="A1349" s="9" t="s">
        <v>18</v>
      </c>
      <c r="B1349" s="10"/>
      <c r="C1349" s="11">
        <f>SUM(C1299:C1348)</f>
        <v>28504721</v>
      </c>
      <c r="D1349" s="11">
        <f>SUM(D1299:D1348)</f>
        <v>20312550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2435539</v>
      </c>
      <c r="D2276" s="8">
        <v>2009383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2435539</v>
      </c>
      <c r="D2279" s="11">
        <f>SUM(D2275:D2278)</f>
        <v>2009383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2938271</v>
      </c>
      <c r="D2282" s="8">
        <v>4173351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2938271</v>
      </c>
      <c r="D2285" s="11">
        <f>SUM(D2281:D2284)</f>
        <v>4173351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310349052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277458947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-18455536</v>
      </c>
      <c r="D2402" s="62">
        <f>D1115-D2400</f>
        <v>15884714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4BCC8-10B2-4ABA-8540-13386150676D}">
  <dimension ref="A1:D2402"/>
  <sheetViews>
    <sheetView workbookViewId="0">
      <selection activeCell="G5" sqref="G5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96041150</v>
      </c>
      <c r="D11" s="8">
        <v>92195303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26520276</v>
      </c>
      <c r="D16" s="8">
        <v>26878047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122561426</v>
      </c>
      <c r="D18" s="11">
        <f>SUM(D4:D17)</f>
        <v>119073350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31000</v>
      </c>
      <c r="D21" s="8">
        <v>31000</v>
      </c>
    </row>
    <row r="22" spans="1:4" x14ac:dyDescent="0.25">
      <c r="A22" s="6">
        <v>1203</v>
      </c>
      <c r="B22" s="7" t="s">
        <v>22</v>
      </c>
      <c r="C22" s="8">
        <v>851261</v>
      </c>
      <c r="D22" s="8">
        <v>927185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35752779</v>
      </c>
      <c r="D24" s="18">
        <v>29662345</v>
      </c>
    </row>
    <row r="25" spans="1:4" ht="15.75" thickBot="1" x14ac:dyDescent="0.3">
      <c r="A25" s="9" t="s">
        <v>18</v>
      </c>
      <c r="B25" s="10"/>
      <c r="C25" s="11">
        <f>SUM(C20:C24)</f>
        <v>36635040</v>
      </c>
      <c r="D25" s="11">
        <f>SUM(D20:D24)</f>
        <v>30620530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8742106</v>
      </c>
      <c r="D27" s="8">
        <v>18105990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>
        <v>8622971</v>
      </c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4572466</v>
      </c>
      <c r="D38" s="8">
        <v>8206660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21937543</v>
      </c>
      <c r="D40" s="11">
        <f>SUM(D27:D39)</f>
        <v>26312650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52745255</v>
      </c>
      <c r="D46" s="8">
        <v>35096137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52745255</v>
      </c>
      <c r="D51" s="21">
        <f>SUM(D42:D50)</f>
        <v>35096137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116520</v>
      </c>
      <c r="D53" s="8">
        <v>134332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27639325</v>
      </c>
      <c r="D57" s="8">
        <v>25770510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306088</v>
      </c>
      <c r="D61" s="8">
        <v>173218</v>
      </c>
    </row>
    <row r="62" spans="1:4" x14ac:dyDescent="0.25">
      <c r="A62" s="22" t="s">
        <v>18</v>
      </c>
      <c r="B62" s="23"/>
      <c r="C62" s="24">
        <f>SUM(C53:C61)</f>
        <v>28061933</v>
      </c>
      <c r="D62" s="24">
        <f>SUM(D53:D61)</f>
        <v>26078060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1818696</v>
      </c>
      <c r="D64" s="8">
        <v>1818696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101999198</v>
      </c>
      <c r="D68" s="8">
        <v>82673728</v>
      </c>
    </row>
    <row r="69" spans="1:4" ht="15.75" thickBot="1" x14ac:dyDescent="0.3">
      <c r="A69" s="9" t="s">
        <v>18</v>
      </c>
      <c r="B69" s="10"/>
      <c r="C69" s="11">
        <f>SUM(C64:C68)</f>
        <v>103817894</v>
      </c>
      <c r="D69" s="11">
        <f>SUM(D64:D68)</f>
        <v>84492424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8057748</v>
      </c>
      <c r="D73" s="8">
        <v>7134914</v>
      </c>
    </row>
    <row r="74" spans="1:4" x14ac:dyDescent="0.25">
      <c r="A74" s="6">
        <v>1704</v>
      </c>
      <c r="B74" s="7" t="s">
        <v>68</v>
      </c>
      <c r="C74" s="8">
        <v>-6271634</v>
      </c>
      <c r="D74" s="8">
        <v>-5677739</v>
      </c>
    </row>
    <row r="75" spans="1:4" x14ac:dyDescent="0.25">
      <c r="A75" s="6">
        <v>1705</v>
      </c>
      <c r="B75" s="7" t="s">
        <v>69</v>
      </c>
      <c r="C75" s="8">
        <v>929666</v>
      </c>
      <c r="D75" s="8">
        <v>929666</v>
      </c>
    </row>
    <row r="76" spans="1:4" ht="15.75" thickBot="1" x14ac:dyDescent="0.3">
      <c r="A76" s="6">
        <v>1706</v>
      </c>
      <c r="B76" s="7" t="s">
        <v>70</v>
      </c>
      <c r="C76" s="8">
        <v>-848948</v>
      </c>
      <c r="D76" s="8">
        <v>-758368</v>
      </c>
    </row>
    <row r="77" spans="1:4" ht="15.75" thickBot="1" x14ac:dyDescent="0.3">
      <c r="A77" s="9" t="s">
        <v>18</v>
      </c>
      <c r="B77" s="10"/>
      <c r="C77" s="11">
        <f>SUM(C71:C76)</f>
        <v>1866832</v>
      </c>
      <c r="D77" s="11">
        <f>SUM(D71:D76)</f>
        <v>1628473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518483</v>
      </c>
      <c r="D85" s="8">
        <v>518483</v>
      </c>
    </row>
    <row r="86" spans="1:4" x14ac:dyDescent="0.25">
      <c r="A86" s="6">
        <v>1904</v>
      </c>
      <c r="B86" s="7" t="s">
        <v>77</v>
      </c>
      <c r="C86" s="8">
        <v>1532630</v>
      </c>
      <c r="D86" s="8">
        <v>176113</v>
      </c>
    </row>
    <row r="87" spans="1:4" x14ac:dyDescent="0.25">
      <c r="A87" s="6">
        <v>1905</v>
      </c>
      <c r="B87" s="7" t="s">
        <v>78</v>
      </c>
      <c r="C87" s="8">
        <v>5706853</v>
      </c>
      <c r="D87" s="8">
        <v>5739039</v>
      </c>
    </row>
    <row r="88" spans="1:4" x14ac:dyDescent="0.25">
      <c r="A88" s="6">
        <v>1906</v>
      </c>
      <c r="B88" s="7" t="s">
        <v>79</v>
      </c>
      <c r="C88" s="8">
        <v>-4965915</v>
      </c>
      <c r="D88" s="8">
        <v>-4651553</v>
      </c>
    </row>
    <row r="89" spans="1:4" x14ac:dyDescent="0.25">
      <c r="A89" s="6">
        <v>1907</v>
      </c>
      <c r="B89" s="7" t="s">
        <v>80</v>
      </c>
      <c r="C89" s="8">
        <v>526848</v>
      </c>
      <c r="D89" s="8">
        <v>526848</v>
      </c>
    </row>
    <row r="90" spans="1:4" x14ac:dyDescent="0.25">
      <c r="A90" s="6">
        <v>1908</v>
      </c>
      <c r="B90" s="7" t="s">
        <v>81</v>
      </c>
      <c r="C90" s="8">
        <v>-526848</v>
      </c>
      <c r="D90" s="8">
        <v>-526848</v>
      </c>
    </row>
    <row r="91" spans="1:4" ht="15.75" thickBot="1" x14ac:dyDescent="0.3">
      <c r="A91" s="6">
        <v>1910</v>
      </c>
      <c r="B91" s="7" t="s">
        <v>38</v>
      </c>
      <c r="C91" s="8">
        <v>4369115</v>
      </c>
      <c r="D91" s="8">
        <v>256196</v>
      </c>
    </row>
    <row r="92" spans="1:4" ht="15.75" thickBot="1" x14ac:dyDescent="0.3">
      <c r="A92" s="9" t="s">
        <v>82</v>
      </c>
      <c r="B92" s="10"/>
      <c r="C92" s="11">
        <f>SUM(C83:C91)</f>
        <v>7161166</v>
      </c>
      <c r="D92" s="11">
        <f>SUM(D83:D91)</f>
        <v>2038278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374787089</v>
      </c>
      <c r="D94" s="29">
        <f>D18+D25+D40+D51+D62+D69+D77+D81+D92</f>
        <v>325339902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79991660</v>
      </c>
      <c r="D103" s="8">
        <v>72715075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79991660</v>
      </c>
      <c r="D105" s="11">
        <f>SUM(D98:D104)</f>
        <v>72715075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4154550</v>
      </c>
      <c r="D129" s="8">
        <v>1048299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-1869542</v>
      </c>
      <c r="D136" s="8">
        <v>-471729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2285008</v>
      </c>
      <c r="D141" s="11">
        <f>SUM(D125:D140)</f>
        <v>576570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35756350</v>
      </c>
      <c r="D144" s="8">
        <v>31280475</v>
      </c>
    </row>
    <row r="145" spans="1:4" x14ac:dyDescent="0.25">
      <c r="A145" s="6">
        <v>2403</v>
      </c>
      <c r="B145" s="7" t="s">
        <v>130</v>
      </c>
      <c r="C145" s="8">
        <v>24249937</v>
      </c>
      <c r="D145" s="8">
        <v>22214786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60006287</v>
      </c>
      <c r="D149" s="11">
        <f>SUM(D143:D148)</f>
        <v>53495261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4074435</v>
      </c>
      <c r="D160" s="8">
        <v>2909087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16476851</v>
      </c>
      <c r="D162" s="8">
        <v>16921384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20551286</v>
      </c>
      <c r="D167" s="11">
        <f>SUM(D159:D166)</f>
        <v>19830471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1863665</v>
      </c>
      <c r="D172" s="8">
        <v>3665152</v>
      </c>
    </row>
    <row r="173" spans="1:4" x14ac:dyDescent="0.25">
      <c r="A173" s="6">
        <v>2705</v>
      </c>
      <c r="B173" s="7" t="s">
        <v>155</v>
      </c>
      <c r="C173" s="8">
        <v>163546</v>
      </c>
      <c r="D173" s="8">
        <v>130605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11801</v>
      </c>
      <c r="D177" s="8">
        <v>9147</v>
      </c>
    </row>
    <row r="178" spans="1:4" x14ac:dyDescent="0.25">
      <c r="A178" s="6">
        <v>2710</v>
      </c>
      <c r="B178" s="7" t="s">
        <v>160</v>
      </c>
      <c r="C178" s="8">
        <v>784846</v>
      </c>
      <c r="D178" s="8">
        <v>349693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117840</v>
      </c>
      <c r="D181" s="8">
        <v>100715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501186</v>
      </c>
      <c r="D183" s="8">
        <v>419614</v>
      </c>
    </row>
    <row r="184" spans="1:4" x14ac:dyDescent="0.25">
      <c r="A184" s="6">
        <v>2716</v>
      </c>
      <c r="B184" s="7" t="s">
        <v>166</v>
      </c>
      <c r="C184" s="8">
        <v>637875</v>
      </c>
      <c r="D184" s="8">
        <v>424446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109329</v>
      </c>
      <c r="D187" s="8">
        <v>89113</v>
      </c>
    </row>
    <row r="188" spans="1:4" x14ac:dyDescent="0.25">
      <c r="A188" s="16">
        <v>2720</v>
      </c>
      <c r="B188" s="17" t="s">
        <v>170</v>
      </c>
      <c r="C188" s="8">
        <v>7673</v>
      </c>
      <c r="D188" s="8">
        <v>5872</v>
      </c>
    </row>
    <row r="189" spans="1:4" x14ac:dyDescent="0.25">
      <c r="A189" s="16">
        <v>2721</v>
      </c>
      <c r="B189" s="17" t="s">
        <v>171</v>
      </c>
      <c r="C189" s="8">
        <v>104567</v>
      </c>
      <c r="D189" s="8">
        <v>85217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4572253</v>
      </c>
      <c r="D191" s="8">
        <v>439874</v>
      </c>
    </row>
    <row r="192" spans="1:4" ht="15.75" thickBot="1" x14ac:dyDescent="0.3">
      <c r="A192" s="9" t="s">
        <v>18</v>
      </c>
      <c r="B192" s="10"/>
      <c r="C192" s="21">
        <f>SUM(C169:C191)</f>
        <v>8874581</v>
      </c>
      <c r="D192" s="21">
        <f>SUM(D169:D191)</f>
        <v>5719448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12028433</v>
      </c>
      <c r="D195" s="8">
        <v>12077148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12028433</v>
      </c>
      <c r="D200" s="11">
        <f>SUM(D194:D199)</f>
        <v>12077148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>
        <v>3037666</v>
      </c>
      <c r="D203" s="8">
        <v>4989812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3037666</v>
      </c>
      <c r="D207" s="11">
        <f>SUM(D202:D206)</f>
        <v>4989812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186774921</v>
      </c>
      <c r="D209" s="29">
        <f>D105+D123+D141+D149+D157+D167+D192+D200+D207</f>
        <v>169403785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273019200</v>
      </c>
      <c r="D213" s="8">
        <v>252293975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273019200</v>
      </c>
      <c r="D216" s="11">
        <f>SUM(D213:D215)</f>
        <v>252293975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4103982</v>
      </c>
      <c r="D221" s="8">
        <v>421986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-89111017</v>
      </c>
      <c r="D223" s="8">
        <v>-96779845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-85007035</v>
      </c>
      <c r="D225" s="11">
        <f>SUM(D221:D224)</f>
        <v>-96357859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188012165</v>
      </c>
      <c r="D227" s="29">
        <f>D216+D219+D225</f>
        <v>155936116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374787086</v>
      </c>
      <c r="D229" s="29">
        <f>D209+D227</f>
        <v>325339901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164951165</v>
      </c>
      <c r="D243" s="8">
        <v>152413805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164951165</v>
      </c>
      <c r="D245" s="21">
        <f>SUM(D234:D244)</f>
        <v>152413805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27464368</v>
      </c>
      <c r="D255" s="8">
        <v>25376897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27464368</v>
      </c>
      <c r="D257" s="11">
        <f>SUM(D247:D256)</f>
        <v>25376897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10347214</v>
      </c>
      <c r="D290" s="8">
        <v>9138560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10347214</v>
      </c>
      <c r="D292" s="11">
        <f>SUM(D283:D291)</f>
        <v>9138560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12750795</v>
      </c>
      <c r="D301" s="8">
        <v>11555444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12750795</v>
      </c>
      <c r="D303" s="11">
        <f>SUM(D294:D302)</f>
        <v>11555444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54862113</v>
      </c>
      <c r="D309" s="8">
        <v>34584516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54862113</v>
      </c>
      <c r="D317" s="11">
        <f>SUM(D305:D316)</f>
        <v>34584516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60965522</v>
      </c>
      <c r="D342" s="8">
        <v>54886246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60965522</v>
      </c>
      <c r="D344" s="11">
        <f>SUM(D333:D343)</f>
        <v>54886246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30040175</v>
      </c>
      <c r="D354" s="8">
        <v>27739312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30040175</v>
      </c>
      <c r="D356" s="11">
        <f>SUM(D346:D355)</f>
        <v>27739312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4949392</v>
      </c>
      <c r="D362" s="8">
        <v>8692827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4949392</v>
      </c>
      <c r="D372" s="11">
        <f>SUM(D358:D371)</f>
        <v>8692827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1869548</v>
      </c>
      <c r="D378" s="8">
        <v>471734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1869548</v>
      </c>
      <c r="D388" s="11">
        <f>SUM(D374:D387)</f>
        <v>471734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1533517</v>
      </c>
      <c r="D1092" s="8">
        <v>2570751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63278</v>
      </c>
      <c r="D1097" s="8">
        <v>177368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125224</v>
      </c>
      <c r="D1101" s="8">
        <v>337412</v>
      </c>
    </row>
    <row r="1102" spans="1:4" ht="15.75" thickBot="1" x14ac:dyDescent="0.3">
      <c r="A1102" s="9" t="s">
        <v>18</v>
      </c>
      <c r="B1102" s="10"/>
      <c r="C1102" s="11">
        <f>SUM(C1087:C1101)</f>
        <v>1722019</v>
      </c>
      <c r="D1102" s="11">
        <f>SUM(D1087:D1101)</f>
        <v>3085531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14963</v>
      </c>
      <c r="D1109" s="8">
        <v>20283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1764743</v>
      </c>
      <c r="D1111" s="8">
        <v>12378753</v>
      </c>
    </row>
    <row r="1112" spans="1:4" ht="15.75" thickBot="1" x14ac:dyDescent="0.3">
      <c r="A1112" s="16">
        <v>450310</v>
      </c>
      <c r="B1112" s="17" t="s">
        <v>38</v>
      </c>
      <c r="C1112" s="8"/>
      <c r="D1112" s="8"/>
    </row>
    <row r="1113" spans="1:4" ht="15.75" thickBot="1" x14ac:dyDescent="0.3">
      <c r="A1113" s="9" t="s">
        <v>18</v>
      </c>
      <c r="B1113" s="10"/>
      <c r="C1113" s="11">
        <f>SUM(C1108:C1112)</f>
        <v>1779706</v>
      </c>
      <c r="D1113" s="11">
        <f>SUM(D1108:D1112)</f>
        <v>12399036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371702017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340343908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103652047</v>
      </c>
      <c r="D1124" s="8">
        <v>71134253</v>
      </c>
    </row>
    <row r="1125" spans="1:4" ht="15.75" thickBot="1" x14ac:dyDescent="0.3">
      <c r="A1125" s="9" t="s">
        <v>18</v>
      </c>
      <c r="B1125" s="10"/>
      <c r="C1125" s="11">
        <f>SUM(C1120:C1124)</f>
        <v>103652047</v>
      </c>
      <c r="D1125" s="11">
        <f>SUM(D1120:D1124)</f>
        <v>71134253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31876988</v>
      </c>
      <c r="D1145" s="8">
        <v>28888611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31876988</v>
      </c>
      <c r="D1147" s="11">
        <f>SUM(D1136:D1146)</f>
        <v>28888611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12099805</v>
      </c>
      <c r="D1156" s="8">
        <v>10359442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12099805</v>
      </c>
      <c r="D1158" s="11">
        <f>SUM(D1149:D1157)</f>
        <v>10359442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10985748</v>
      </c>
      <c r="D1167" s="8">
        <v>10150759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10985748</v>
      </c>
      <c r="D1169" s="11">
        <f>SUM(D1160:D1168)</f>
        <v>10150759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74228025</v>
      </c>
      <c r="D1191" s="8">
        <v>68586213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74228025</v>
      </c>
      <c r="D1193" s="11">
        <f>SUM(D1183:D1192)</f>
        <v>68586213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824756</v>
      </c>
      <c r="D1239" s="8">
        <v>762069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824756</v>
      </c>
      <c r="D1241" s="11">
        <f>SUM(D1231:D1240)</f>
        <v>762069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65980467</v>
      </c>
      <c r="D1251" s="8">
        <v>60965522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65980467</v>
      </c>
      <c r="D1253" s="11">
        <f>SUM(D1243:D1252)</f>
        <v>60965522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27730313</v>
      </c>
      <c r="D1263" s="8">
        <v>24973242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27730313</v>
      </c>
      <c r="D1265" s="11">
        <f>SUM(D1255:D1264)</f>
        <v>24973242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4154550</v>
      </c>
      <c r="D1271" s="8">
        <v>1048298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4154550</v>
      </c>
      <c r="D1281" s="11">
        <f>SUM(D1267:D1280)</f>
        <v>1048298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2227227</v>
      </c>
      <c r="D1287" s="8">
        <v>3911772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2227227</v>
      </c>
      <c r="D1297" s="11">
        <f>SUM(D1283:D1296)</f>
        <v>3911772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6192617</v>
      </c>
      <c r="D1299" s="8">
        <v>5552988</v>
      </c>
    </row>
    <row r="1300" spans="1:4" x14ac:dyDescent="0.25">
      <c r="A1300" s="6">
        <v>511602</v>
      </c>
      <c r="B1300" s="7" t="s">
        <v>348</v>
      </c>
      <c r="C1300" s="8">
        <v>655102</v>
      </c>
      <c r="D1300" s="8">
        <v>389036</v>
      </c>
    </row>
    <row r="1301" spans="1:4" x14ac:dyDescent="0.25">
      <c r="A1301" s="6">
        <v>511603</v>
      </c>
      <c r="B1301" s="7" t="s">
        <v>349</v>
      </c>
      <c r="C1301" s="8">
        <v>530352</v>
      </c>
      <c r="D1301" s="8">
        <v>493800</v>
      </c>
    </row>
    <row r="1302" spans="1:4" x14ac:dyDescent="0.25">
      <c r="A1302" s="6">
        <v>511604</v>
      </c>
      <c r="B1302" s="7" t="s">
        <v>350</v>
      </c>
      <c r="C1302" s="8">
        <v>4920</v>
      </c>
      <c r="D1302" s="8">
        <v>17794</v>
      </c>
    </row>
    <row r="1303" spans="1:4" x14ac:dyDescent="0.25">
      <c r="A1303" s="6">
        <v>511605</v>
      </c>
      <c r="B1303" s="7" t="s">
        <v>351</v>
      </c>
      <c r="C1303" s="8">
        <v>282824</v>
      </c>
      <c r="D1303" s="8">
        <v>141600</v>
      </c>
    </row>
    <row r="1304" spans="1:4" x14ac:dyDescent="0.25">
      <c r="A1304" s="6">
        <v>511606</v>
      </c>
      <c r="B1304" s="7" t="s">
        <v>352</v>
      </c>
      <c r="C1304" s="8">
        <v>182681</v>
      </c>
      <c r="D1304" s="8">
        <v>325977</v>
      </c>
    </row>
    <row r="1305" spans="1:4" x14ac:dyDescent="0.25">
      <c r="A1305" s="6">
        <v>511607</v>
      </c>
      <c r="B1305" s="7" t="s">
        <v>353</v>
      </c>
      <c r="C1305" s="8">
        <v>171142</v>
      </c>
      <c r="D1305" s="8">
        <v>523607</v>
      </c>
    </row>
    <row r="1306" spans="1:4" x14ac:dyDescent="0.25">
      <c r="A1306" s="6">
        <v>511608</v>
      </c>
      <c r="B1306" s="7" t="s">
        <v>354</v>
      </c>
      <c r="C1306" s="8">
        <v>637875</v>
      </c>
      <c r="D1306" s="8">
        <v>419614</v>
      </c>
    </row>
    <row r="1307" spans="1:4" x14ac:dyDescent="0.25">
      <c r="A1307" s="6">
        <v>511609</v>
      </c>
      <c r="B1307" s="7" t="s">
        <v>355</v>
      </c>
      <c r="C1307" s="8">
        <v>506520</v>
      </c>
      <c r="D1307" s="8">
        <v>222702</v>
      </c>
    </row>
    <row r="1308" spans="1:4" x14ac:dyDescent="0.25">
      <c r="A1308" s="6">
        <v>511610</v>
      </c>
      <c r="B1308" s="7" t="s">
        <v>356</v>
      </c>
      <c r="C1308" s="8">
        <v>10911</v>
      </c>
      <c r="D1308" s="8"/>
    </row>
    <row r="1309" spans="1:4" x14ac:dyDescent="0.25">
      <c r="A1309" s="6">
        <v>511611</v>
      </c>
      <c r="B1309" s="7" t="s">
        <v>357</v>
      </c>
      <c r="C1309" s="8">
        <v>313267</v>
      </c>
      <c r="D1309" s="8">
        <v>180642</v>
      </c>
    </row>
    <row r="1310" spans="1:4" x14ac:dyDescent="0.25">
      <c r="A1310" s="6">
        <v>511612</v>
      </c>
      <c r="B1310" s="7" t="s">
        <v>358</v>
      </c>
      <c r="C1310" s="8">
        <v>233407</v>
      </c>
      <c r="D1310" s="8">
        <v>263199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1337866</v>
      </c>
      <c r="D1314" s="8">
        <v>1295178</v>
      </c>
    </row>
    <row r="1315" spans="1:4" x14ac:dyDescent="0.25">
      <c r="A1315" s="6">
        <v>511617</v>
      </c>
      <c r="B1315" s="7" t="s">
        <v>363</v>
      </c>
      <c r="C1315" s="8">
        <v>66890</v>
      </c>
      <c r="D1315" s="8">
        <v>59771</v>
      </c>
    </row>
    <row r="1316" spans="1:4" x14ac:dyDescent="0.25">
      <c r="A1316" s="6">
        <v>511618</v>
      </c>
      <c r="B1316" s="7" t="s">
        <v>364</v>
      </c>
      <c r="C1316" s="8">
        <v>524448</v>
      </c>
      <c r="D1316" s="8">
        <v>1169589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520310</v>
      </c>
      <c r="D1318" s="8">
        <v>480084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>
        <v>866949</v>
      </c>
      <c r="D1322" s="8">
        <v>474973</v>
      </c>
    </row>
    <row r="1323" spans="1:4" x14ac:dyDescent="0.25">
      <c r="A1323" s="6">
        <v>511625</v>
      </c>
      <c r="B1323" s="7" t="s">
        <v>371</v>
      </c>
      <c r="C1323" s="8">
        <v>1363964</v>
      </c>
      <c r="D1323" s="8">
        <v>1269484</v>
      </c>
    </row>
    <row r="1324" spans="1:4" x14ac:dyDescent="0.25">
      <c r="A1324" s="6">
        <v>511626</v>
      </c>
      <c r="B1324" s="7" t="s">
        <v>372</v>
      </c>
      <c r="C1324" s="8">
        <v>375284</v>
      </c>
      <c r="D1324" s="8">
        <v>315722</v>
      </c>
    </row>
    <row r="1325" spans="1:4" x14ac:dyDescent="0.25">
      <c r="A1325" s="6">
        <v>511627</v>
      </c>
      <c r="B1325" s="7" t="s">
        <v>373</v>
      </c>
      <c r="C1325" s="8">
        <v>319410</v>
      </c>
      <c r="D1325" s="8">
        <v>298854</v>
      </c>
    </row>
    <row r="1326" spans="1:4" x14ac:dyDescent="0.25">
      <c r="A1326" s="6">
        <v>511628</v>
      </c>
      <c r="B1326" s="7" t="s">
        <v>374</v>
      </c>
      <c r="C1326" s="8">
        <v>181857</v>
      </c>
      <c r="D1326" s="8">
        <v>93537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2773</v>
      </c>
      <c r="D1329" s="8">
        <v>27993</v>
      </c>
    </row>
    <row r="1330" spans="1:4" x14ac:dyDescent="0.25">
      <c r="A1330" s="6">
        <v>511632</v>
      </c>
      <c r="B1330" s="7" t="s">
        <v>378</v>
      </c>
      <c r="C1330" s="8">
        <v>199922</v>
      </c>
      <c r="D1330" s="8">
        <v>190875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17000</v>
      </c>
      <c r="D1332" s="8">
        <v>53575</v>
      </c>
    </row>
    <row r="1333" spans="1:4" x14ac:dyDescent="0.25">
      <c r="A1333" s="6">
        <v>511635</v>
      </c>
      <c r="B1333" s="7" t="s">
        <v>381</v>
      </c>
      <c r="C1333" s="8">
        <v>5784</v>
      </c>
      <c r="D1333" s="8">
        <v>40500</v>
      </c>
    </row>
    <row r="1334" spans="1:4" x14ac:dyDescent="0.25">
      <c r="A1334" s="6">
        <v>511636</v>
      </c>
      <c r="B1334" s="7" t="s">
        <v>382</v>
      </c>
      <c r="C1334" s="8">
        <v>369033</v>
      </c>
      <c r="D1334" s="8">
        <v>352107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1165338</v>
      </c>
      <c r="D1338" s="8">
        <v>865386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19251</v>
      </c>
      <c r="D1340" s="8">
        <v>16762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65651</v>
      </c>
      <c r="D1342" s="8">
        <v>58603</v>
      </c>
    </row>
    <row r="1343" spans="1:4" x14ac:dyDescent="0.25">
      <c r="A1343" s="16">
        <v>511645</v>
      </c>
      <c r="B1343" s="17" t="s">
        <v>169</v>
      </c>
      <c r="C1343" s="18">
        <v>413773</v>
      </c>
      <c r="D1343" s="18">
        <v>411412</v>
      </c>
    </row>
    <row r="1344" spans="1:4" x14ac:dyDescent="0.25">
      <c r="A1344" s="16">
        <v>511646</v>
      </c>
      <c r="B1344" s="17" t="s">
        <v>170</v>
      </c>
      <c r="C1344" s="18">
        <v>38198</v>
      </c>
      <c r="D1344" s="18">
        <v>34712</v>
      </c>
    </row>
    <row r="1345" spans="1:4" x14ac:dyDescent="0.25">
      <c r="A1345" s="16">
        <v>511647</v>
      </c>
      <c r="B1345" s="17" t="s">
        <v>171</v>
      </c>
      <c r="C1345" s="18">
        <v>385861</v>
      </c>
      <c r="D1345" s="18">
        <v>339330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12505</v>
      </c>
      <c r="D1347" s="18">
        <v>20850</v>
      </c>
    </row>
    <row r="1348" spans="1:4" ht="15.75" thickBot="1" x14ac:dyDescent="0.3">
      <c r="A1348" s="16">
        <v>511660</v>
      </c>
      <c r="B1348" s="17" t="s">
        <v>38</v>
      </c>
      <c r="C1348" s="18">
        <v>942004</v>
      </c>
      <c r="D1348" s="18">
        <v>173935</v>
      </c>
    </row>
    <row r="1349" spans="1:4" ht="15.75" thickBot="1" x14ac:dyDescent="0.3">
      <c r="A1349" s="9" t="s">
        <v>18</v>
      </c>
      <c r="B1349" s="10"/>
      <c r="C1349" s="11">
        <f>SUM(C1299:C1348)</f>
        <v>18915689</v>
      </c>
      <c r="D1349" s="11">
        <f>SUM(D1299:D1348)</f>
        <v>16574191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4075150</v>
      </c>
      <c r="D2276" s="8">
        <v>3576470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4075150</v>
      </c>
      <c r="D2279" s="11">
        <f>SUM(D2275:D2278)</f>
        <v>3576470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5018387</v>
      </c>
      <c r="D2282" s="8">
        <v>649844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18725888</v>
      </c>
      <c r="D2284" s="8">
        <v>15946476</v>
      </c>
    </row>
    <row r="2285" spans="1:4" ht="15.75" thickBot="1" x14ac:dyDescent="0.3">
      <c r="A2285" s="9" t="s">
        <v>18</v>
      </c>
      <c r="B2285" s="10"/>
      <c r="C2285" s="11">
        <f>SUM(C2281:C2284)</f>
        <v>23744275</v>
      </c>
      <c r="D2285" s="11">
        <f>SUM(D2281:D2284)</f>
        <v>16596320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380495040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317527162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-8793023</v>
      </c>
      <c r="D2402" s="62">
        <f>D1115-D2400</f>
        <v>22816746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99EDF-CD39-44C2-A4AF-2928803B4E16}">
  <dimension ref="A1:D2402"/>
  <sheetViews>
    <sheetView workbookViewId="0">
      <selection activeCell="B21" sqref="B21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50712050.399999999</v>
      </c>
      <c r="D6" s="8">
        <v>50712050.399999999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70949400.530000001</v>
      </c>
      <c r="D8" s="8">
        <v>70949400.530000001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99919285.609999999</v>
      </c>
      <c r="D11" s="8">
        <v>50237481.329999998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4022821.92</v>
      </c>
      <c r="D14" s="8">
        <v>2000000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20698435.879999999</v>
      </c>
      <c r="D16" s="8">
        <v>20698435.879999999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246301994.34</v>
      </c>
      <c r="D18" s="11">
        <f>SUM(D4:D17)</f>
        <v>194597368.13999999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199473.1</v>
      </c>
      <c r="D21" s="8">
        <v>199473.1</v>
      </c>
    </row>
    <row r="22" spans="1:4" x14ac:dyDescent="0.25">
      <c r="A22" s="6">
        <v>1203</v>
      </c>
      <c r="B22" s="7" t="s">
        <v>22</v>
      </c>
      <c r="C22" s="8">
        <v>22438447.82</v>
      </c>
      <c r="D22" s="8">
        <v>21961900.850000001</v>
      </c>
    </row>
    <row r="23" spans="1:4" x14ac:dyDescent="0.25">
      <c r="A23" s="6">
        <v>1204</v>
      </c>
      <c r="B23" s="7" t="s">
        <v>23</v>
      </c>
      <c r="C23" s="8">
        <v>150483.82</v>
      </c>
      <c r="D23" s="8">
        <v>150483.82</v>
      </c>
    </row>
    <row r="24" spans="1:4" ht="15.75" thickBot="1" x14ac:dyDescent="0.3">
      <c r="A24" s="16">
        <v>1205</v>
      </c>
      <c r="B24" s="17" t="s">
        <v>24</v>
      </c>
      <c r="C24" s="8">
        <v>4981998.1900000004</v>
      </c>
      <c r="D24" s="18">
        <v>905737.71</v>
      </c>
    </row>
    <row r="25" spans="1:4" ht="15.75" thickBot="1" x14ac:dyDescent="0.3">
      <c r="A25" s="9" t="s">
        <v>18</v>
      </c>
      <c r="B25" s="10"/>
      <c r="C25" s="11">
        <f>SUM(C20:C24)</f>
        <v>27770402.930000003</v>
      </c>
      <c r="D25" s="11">
        <f>SUM(D20:D24)</f>
        <v>23217595.480000004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3113783.36</v>
      </c>
      <c r="D27" s="8">
        <v>3058622.54</v>
      </c>
    </row>
    <row r="28" spans="1:4" x14ac:dyDescent="0.25">
      <c r="A28" s="6">
        <v>1302</v>
      </c>
      <c r="B28" s="7" t="s">
        <v>27</v>
      </c>
      <c r="C28" s="8">
        <v>187923177.38999999</v>
      </c>
      <c r="D28" s="8">
        <v>179020929.30000001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307109.84999999998</v>
      </c>
      <c r="D30" s="8">
        <v>436382.68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4855450.46</v>
      </c>
      <c r="D32" s="8">
        <v>3453190.77</v>
      </c>
    </row>
    <row r="33" spans="1:4" x14ac:dyDescent="0.25">
      <c r="A33" s="6">
        <v>1307</v>
      </c>
      <c r="B33" s="7" t="s">
        <v>32</v>
      </c>
      <c r="C33" s="8">
        <v>3719927.08</v>
      </c>
      <c r="D33" s="8">
        <v>1613384.87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3704.34</v>
      </c>
      <c r="D37" s="8">
        <v>3704.34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1349541.48</v>
      </c>
      <c r="D39" s="8">
        <v>1349541.48</v>
      </c>
    </row>
    <row r="40" spans="1:4" ht="15.75" thickBot="1" x14ac:dyDescent="0.3">
      <c r="A40" s="9" t="s">
        <v>18</v>
      </c>
      <c r="B40" s="10"/>
      <c r="C40" s="11">
        <f>SUM(C27:C39)</f>
        <v>201272693.96000001</v>
      </c>
      <c r="D40" s="11">
        <f>SUM(D27:D39)</f>
        <v>188935755.98000002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347000</v>
      </c>
      <c r="D54" s="8">
        <v>347000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77571640.680000007</v>
      </c>
      <c r="D57" s="8">
        <v>61603072.43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5199527.5999999996</v>
      </c>
      <c r="D61" s="8"/>
    </row>
    <row r="62" spans="1:4" x14ac:dyDescent="0.25">
      <c r="A62" s="22" t="s">
        <v>18</v>
      </c>
      <c r="B62" s="23"/>
      <c r="C62" s="24">
        <f>SUM(C53:C61)</f>
        <v>83118168.280000001</v>
      </c>
      <c r="D62" s="24">
        <f>SUM(D53:D61)</f>
        <v>61950072.43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3133054.63</v>
      </c>
      <c r="D64" s="8">
        <v>3133054.63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82510891.530000001</v>
      </c>
      <c r="D68" s="8">
        <v>81227015.849999994</v>
      </c>
    </row>
    <row r="69" spans="1:4" ht="15.75" thickBot="1" x14ac:dyDescent="0.3">
      <c r="A69" s="9" t="s">
        <v>18</v>
      </c>
      <c r="B69" s="10"/>
      <c r="C69" s="11">
        <f>SUM(C64:C68)</f>
        <v>85643946.159999996</v>
      </c>
      <c r="D69" s="11">
        <f>SUM(D64:D68)</f>
        <v>84360070.479999989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28248210.289999999</v>
      </c>
      <c r="D73" s="8">
        <v>25946179.16</v>
      </c>
    </row>
    <row r="74" spans="1:4" x14ac:dyDescent="0.25">
      <c r="A74" s="6">
        <v>1704</v>
      </c>
      <c r="B74" s="7" t="s">
        <v>68</v>
      </c>
      <c r="C74" s="8">
        <v>-17657936.239999998</v>
      </c>
      <c r="D74" s="8">
        <v>-17657936.239999998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10590274.050000001</v>
      </c>
      <c r="D77" s="11">
        <f>SUM(D71:D76)</f>
        <v>8288242.9200000018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580816.94999999995</v>
      </c>
      <c r="D84" s="8">
        <v>580816.94999999995</v>
      </c>
    </row>
    <row r="85" spans="1:4" x14ac:dyDescent="0.25">
      <c r="A85" s="6">
        <v>1903</v>
      </c>
      <c r="B85" s="7" t="s">
        <v>76</v>
      </c>
      <c r="C85" s="8">
        <v>1855565.14</v>
      </c>
      <c r="D85" s="8">
        <v>1855565.14</v>
      </c>
    </row>
    <row r="86" spans="1:4" x14ac:dyDescent="0.25">
      <c r="A86" s="6">
        <v>1904</v>
      </c>
      <c r="B86" s="7" t="s">
        <v>77</v>
      </c>
      <c r="C86" s="8">
        <v>1560667.28</v>
      </c>
      <c r="D86" s="8"/>
    </row>
    <row r="87" spans="1:4" x14ac:dyDescent="0.25">
      <c r="A87" s="6">
        <v>1905</v>
      </c>
      <c r="B87" s="7" t="s">
        <v>78</v>
      </c>
      <c r="C87" s="8">
        <v>207376285.03</v>
      </c>
      <c r="D87" s="8">
        <v>189719483.27000001</v>
      </c>
    </row>
    <row r="88" spans="1:4" x14ac:dyDescent="0.25">
      <c r="A88" s="6">
        <v>1906</v>
      </c>
      <c r="B88" s="7" t="s">
        <v>79</v>
      </c>
      <c r="C88" s="8">
        <v>-154565.25</v>
      </c>
      <c r="D88" s="8">
        <v>-154565.25</v>
      </c>
    </row>
    <row r="89" spans="1:4" x14ac:dyDescent="0.25">
      <c r="A89" s="6">
        <v>1907</v>
      </c>
      <c r="B89" s="7" t="s">
        <v>80</v>
      </c>
      <c r="C89" s="8">
        <v>14151642.68</v>
      </c>
      <c r="D89" s="8">
        <v>12082842.68</v>
      </c>
    </row>
    <row r="90" spans="1:4" x14ac:dyDescent="0.25">
      <c r="A90" s="6">
        <v>1908</v>
      </c>
      <c r="B90" s="7" t="s">
        <v>81</v>
      </c>
      <c r="C90" s="8">
        <v>-1483070.96</v>
      </c>
      <c r="D90" s="8">
        <v>-1483070.96</v>
      </c>
    </row>
    <row r="91" spans="1:4" ht="15.75" thickBot="1" x14ac:dyDescent="0.3">
      <c r="A91" s="6">
        <v>1910</v>
      </c>
      <c r="B91" s="7" t="s">
        <v>38</v>
      </c>
      <c r="C91" s="8">
        <v>3288949.46</v>
      </c>
      <c r="D91" s="8">
        <v>3288949.46</v>
      </c>
    </row>
    <row r="92" spans="1:4" ht="15.75" thickBot="1" x14ac:dyDescent="0.3">
      <c r="A92" s="9" t="s">
        <v>82</v>
      </c>
      <c r="B92" s="10"/>
      <c r="C92" s="11">
        <f>SUM(C83:C91)</f>
        <v>227176290.33000001</v>
      </c>
      <c r="D92" s="11">
        <f>SUM(D83:D91)</f>
        <v>205890021.29000002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881873770.04999995</v>
      </c>
      <c r="D94" s="29">
        <f>D18+D25+D40+D51+D62+D69+D77+D81+D92</f>
        <v>767239126.72000003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420291.08</v>
      </c>
      <c r="D98" s="8">
        <v>365830.9</v>
      </c>
    </row>
    <row r="99" spans="1:4" x14ac:dyDescent="0.25">
      <c r="A99" s="6">
        <v>2102</v>
      </c>
      <c r="B99" s="7" t="s">
        <v>87</v>
      </c>
      <c r="C99" s="8">
        <v>-72149.820000000007</v>
      </c>
      <c r="D99" s="8">
        <v>-187852.13</v>
      </c>
    </row>
    <row r="100" spans="1:4" x14ac:dyDescent="0.25">
      <c r="A100" s="6">
        <v>2103</v>
      </c>
      <c r="B100" s="7" t="s">
        <v>88</v>
      </c>
      <c r="C100" s="8">
        <v>17825</v>
      </c>
      <c r="D100" s="8">
        <v>6202.48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-168832.72</v>
      </c>
      <c r="D103" s="8">
        <v>-91052.97</v>
      </c>
    </row>
    <row r="104" spans="1:4" ht="15.75" thickBot="1" x14ac:dyDescent="0.3">
      <c r="A104" s="16">
        <v>2110</v>
      </c>
      <c r="B104" s="17" t="s">
        <v>92</v>
      </c>
      <c r="C104" s="8">
        <v>1573247.28</v>
      </c>
      <c r="D104" s="8">
        <v>7395.46</v>
      </c>
    </row>
    <row r="105" spans="1:4" ht="15.75" thickBot="1" x14ac:dyDescent="0.3">
      <c r="A105" s="9" t="s">
        <v>18</v>
      </c>
      <c r="B105" s="10"/>
      <c r="C105" s="11">
        <f>SUM(C98:C104)</f>
        <v>1770380.82</v>
      </c>
      <c r="D105" s="11">
        <f>SUM(D98:D104)</f>
        <v>100523.74000000003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2433149.5099999998</v>
      </c>
      <c r="D107" s="8">
        <v>3605675.87</v>
      </c>
    </row>
    <row r="108" spans="1:4" x14ac:dyDescent="0.25">
      <c r="A108" s="6">
        <v>2202</v>
      </c>
      <c r="B108" s="7" t="s">
        <v>95</v>
      </c>
      <c r="C108" s="8">
        <v>8589571.6199999992</v>
      </c>
      <c r="D108" s="8">
        <v>9762097.9800000004</v>
      </c>
    </row>
    <row r="109" spans="1:4" x14ac:dyDescent="0.25">
      <c r="A109" s="6">
        <v>2203</v>
      </c>
      <c r="B109" s="33" t="s">
        <v>96</v>
      </c>
      <c r="C109" s="8">
        <v>103211.33</v>
      </c>
      <c r="D109" s="8">
        <v>62614.86</v>
      </c>
    </row>
    <row r="110" spans="1:4" x14ac:dyDescent="0.25">
      <c r="A110" s="6">
        <v>2204</v>
      </c>
      <c r="B110" s="7" t="s">
        <v>97</v>
      </c>
      <c r="C110" s="8">
        <v>659148.93999999994</v>
      </c>
      <c r="D110" s="8">
        <v>364992.68</v>
      </c>
    </row>
    <row r="111" spans="1:4" x14ac:dyDescent="0.25">
      <c r="A111" s="6">
        <v>2205</v>
      </c>
      <c r="B111" s="7" t="s">
        <v>98</v>
      </c>
      <c r="C111" s="8">
        <v>24394.74</v>
      </c>
      <c r="D111" s="8">
        <v>87838.78</v>
      </c>
    </row>
    <row r="112" spans="1:4" x14ac:dyDescent="0.25">
      <c r="A112" s="6">
        <v>2206</v>
      </c>
      <c r="B112" s="7" t="s">
        <v>99</v>
      </c>
      <c r="C112" s="8">
        <v>168096397.65000001</v>
      </c>
      <c r="D112" s="8">
        <v>126692973.27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4556897.5999999996</v>
      </c>
      <c r="D114" s="8">
        <v>4487464.8600000003</v>
      </c>
    </row>
    <row r="115" spans="1:4" x14ac:dyDescent="0.25">
      <c r="A115" s="6">
        <v>2209</v>
      </c>
      <c r="B115" s="7" t="s">
        <v>102</v>
      </c>
      <c r="C115" s="8">
        <v>1818112.77</v>
      </c>
      <c r="D115" s="8">
        <v>458172.3</v>
      </c>
    </row>
    <row r="116" spans="1:4" x14ac:dyDescent="0.25">
      <c r="A116" s="6">
        <v>2210</v>
      </c>
      <c r="B116" s="7" t="s">
        <v>103</v>
      </c>
      <c r="C116" s="8">
        <v>2737157.52</v>
      </c>
      <c r="D116" s="8">
        <v>8671412.8200000003</v>
      </c>
    </row>
    <row r="117" spans="1:4" x14ac:dyDescent="0.25">
      <c r="A117" s="6">
        <v>2211</v>
      </c>
      <c r="B117" s="7" t="s">
        <v>104</v>
      </c>
      <c r="C117" s="8">
        <v>30540.04</v>
      </c>
      <c r="D117" s="8">
        <v>217334.56</v>
      </c>
    </row>
    <row r="118" spans="1:4" x14ac:dyDescent="0.25">
      <c r="A118" s="6">
        <v>2212</v>
      </c>
      <c r="B118" s="7" t="s">
        <v>105</v>
      </c>
      <c r="C118" s="8">
        <v>9669275.1300000008</v>
      </c>
      <c r="D118" s="8">
        <v>1630293.43</v>
      </c>
    </row>
    <row r="119" spans="1:4" x14ac:dyDescent="0.25">
      <c r="A119" s="6">
        <v>2213</v>
      </c>
      <c r="B119" s="7" t="s">
        <v>106</v>
      </c>
      <c r="C119" s="8">
        <v>645210.25</v>
      </c>
      <c r="D119" s="8">
        <v>687619.06</v>
      </c>
    </row>
    <row r="120" spans="1:4" x14ac:dyDescent="0.25">
      <c r="A120" s="6">
        <v>2214</v>
      </c>
      <c r="B120" s="7" t="s">
        <v>107</v>
      </c>
      <c r="C120" s="8">
        <v>3442785.12</v>
      </c>
      <c r="D120" s="8">
        <v>1959260.64</v>
      </c>
    </row>
    <row r="121" spans="1:4" x14ac:dyDescent="0.25">
      <c r="A121" s="6">
        <v>2215</v>
      </c>
      <c r="B121" s="7" t="s">
        <v>108</v>
      </c>
      <c r="C121" s="8">
        <v>19276565.84</v>
      </c>
      <c r="D121" s="8">
        <v>15566088.949999999</v>
      </c>
    </row>
    <row r="122" spans="1:4" ht="15.75" thickBot="1" x14ac:dyDescent="0.3">
      <c r="A122" s="19">
        <v>2216</v>
      </c>
      <c r="B122" s="20" t="s">
        <v>109</v>
      </c>
      <c r="C122" s="8">
        <v>1436560.49</v>
      </c>
      <c r="D122" s="8">
        <v>1351191.58</v>
      </c>
    </row>
    <row r="123" spans="1:4" ht="15.75" thickBot="1" x14ac:dyDescent="0.3">
      <c r="A123" s="9" t="s">
        <v>18</v>
      </c>
      <c r="B123" s="10"/>
      <c r="C123" s="11">
        <f>SUM(C107:C122)</f>
        <v>223518978.55000001</v>
      </c>
      <c r="D123" s="11">
        <f>SUM(D107:D122)</f>
        <v>175605031.64000002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10428741.220000001</v>
      </c>
      <c r="D138" s="8">
        <v>10640221.98</v>
      </c>
    </row>
    <row r="139" spans="1:4" x14ac:dyDescent="0.25">
      <c r="A139" s="6">
        <v>2314</v>
      </c>
      <c r="B139" s="7" t="s">
        <v>125</v>
      </c>
      <c r="C139" s="8">
        <v>-4171496.49</v>
      </c>
      <c r="D139" s="8">
        <v>-4256059.75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6257244.7300000004</v>
      </c>
      <c r="D141" s="11">
        <f>SUM(D125:D140)</f>
        <v>6384162.2300000004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1897633.84</v>
      </c>
      <c r="D143" s="8">
        <v>1897633.84</v>
      </c>
    </row>
    <row r="144" spans="1:4" x14ac:dyDescent="0.25">
      <c r="A144" s="6">
        <v>2402</v>
      </c>
      <c r="B144" s="7" t="s">
        <v>129</v>
      </c>
      <c r="C144" s="8">
        <v>147332100.58000001</v>
      </c>
      <c r="D144" s="8">
        <v>134553048.43000001</v>
      </c>
    </row>
    <row r="145" spans="1:4" x14ac:dyDescent="0.25">
      <c r="A145" s="6">
        <v>2403</v>
      </c>
      <c r="B145" s="7" t="s">
        <v>130</v>
      </c>
      <c r="C145" s="8">
        <v>16976119.350000001</v>
      </c>
      <c r="D145" s="8">
        <v>7927037.3600000003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17497.73</v>
      </c>
      <c r="D147" s="8">
        <v>17497.73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166223351.5</v>
      </c>
      <c r="D149" s="11">
        <f>SUM(D143:D148)</f>
        <v>144395217.36000001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34711407</v>
      </c>
      <c r="D151" s="8">
        <v>28148167.359999999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34711407</v>
      </c>
      <c r="D157" s="11">
        <f>SUM(D151:D156)</f>
        <v>28148167.359999999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35236125.549999997</v>
      </c>
      <c r="D160" s="8">
        <v>36823826.039999999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35790955.100000001</v>
      </c>
      <c r="D164" s="8">
        <v>34296050.399999999</v>
      </c>
    </row>
    <row r="165" spans="1:4" x14ac:dyDescent="0.25">
      <c r="A165" s="6">
        <v>2607</v>
      </c>
      <c r="B165" s="7" t="s">
        <v>148</v>
      </c>
      <c r="C165" s="8">
        <v>18060313.780000001</v>
      </c>
      <c r="D165" s="8">
        <v>18264550.010000002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89087394.430000007</v>
      </c>
      <c r="D167" s="11">
        <f>SUM(D159:D166)</f>
        <v>89384426.450000003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20494408.379999999</v>
      </c>
      <c r="D169" s="8">
        <v>15873492.310000001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3019691.45</v>
      </c>
      <c r="D172" s="8">
        <v>3019691.45</v>
      </c>
    </row>
    <row r="173" spans="1:4" x14ac:dyDescent="0.25">
      <c r="A173" s="6">
        <v>2705</v>
      </c>
      <c r="B173" s="7" t="s">
        <v>155</v>
      </c>
      <c r="C173" s="8">
        <v>2902094.84</v>
      </c>
      <c r="D173" s="8">
        <v>5809783.0199999996</v>
      </c>
    </row>
    <row r="174" spans="1:4" x14ac:dyDescent="0.25">
      <c r="A174" s="6">
        <v>2706</v>
      </c>
      <c r="B174" s="7" t="s">
        <v>156</v>
      </c>
      <c r="C174" s="8">
        <v>2295456.36</v>
      </c>
      <c r="D174" s="8">
        <v>798125.89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-249109.92</v>
      </c>
      <c r="D176" s="8">
        <v>8866.0400000000009</v>
      </c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110603.96</v>
      </c>
      <c r="D178" s="8">
        <v>1922314.66</v>
      </c>
    </row>
    <row r="179" spans="1:4" x14ac:dyDescent="0.25">
      <c r="A179" s="6">
        <v>2711</v>
      </c>
      <c r="B179" s="7" t="s">
        <v>161</v>
      </c>
      <c r="C179" s="8">
        <v>8001.9</v>
      </c>
      <c r="D179" s="8">
        <v>8001.9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5615065.5</v>
      </c>
      <c r="D181" s="8">
        <v>4775989.34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-247008.69</v>
      </c>
      <c r="D185" s="8">
        <v>22304.7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881.6</v>
      </c>
      <c r="D188" s="8"/>
    </row>
    <row r="189" spans="1:4" x14ac:dyDescent="0.25">
      <c r="A189" s="16">
        <v>2721</v>
      </c>
      <c r="B189" s="17" t="s">
        <v>171</v>
      </c>
      <c r="C189" s="8">
        <v>97291.21</v>
      </c>
      <c r="D189" s="8">
        <v>344860.42</v>
      </c>
    </row>
    <row r="190" spans="1:4" x14ac:dyDescent="0.25">
      <c r="A190" s="16">
        <v>2722</v>
      </c>
      <c r="B190" s="17" t="s">
        <v>172</v>
      </c>
      <c r="C190" s="8">
        <v>26217.5</v>
      </c>
      <c r="D190" s="8">
        <v>26217.5</v>
      </c>
    </row>
    <row r="191" spans="1:4" ht="15.75" thickBot="1" x14ac:dyDescent="0.3">
      <c r="A191" s="16">
        <v>2730</v>
      </c>
      <c r="B191" s="17" t="s">
        <v>173</v>
      </c>
      <c r="C191" s="8">
        <v>138127.44</v>
      </c>
      <c r="D191" s="8">
        <v>138127.44</v>
      </c>
    </row>
    <row r="192" spans="1:4" ht="15.75" thickBot="1" x14ac:dyDescent="0.3">
      <c r="A192" s="9" t="s">
        <v>18</v>
      </c>
      <c r="B192" s="10"/>
      <c r="C192" s="21">
        <f>SUM(C169:C191)</f>
        <v>34211721.530000001</v>
      </c>
      <c r="D192" s="21">
        <f>SUM(D169:D191)</f>
        <v>32747774.670000002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4000000</v>
      </c>
      <c r="D198" s="8">
        <v>4000000</v>
      </c>
    </row>
    <row r="199" spans="1:4" ht="15.75" thickBot="1" x14ac:dyDescent="0.3">
      <c r="A199" s="16">
        <v>2810</v>
      </c>
      <c r="B199" s="17" t="s">
        <v>38</v>
      </c>
      <c r="C199" s="8">
        <v>33670087.439999998</v>
      </c>
      <c r="D199" s="8">
        <v>27658841.969999999</v>
      </c>
    </row>
    <row r="200" spans="1:4" ht="15.75" thickBot="1" x14ac:dyDescent="0.3">
      <c r="A200" s="9" t="s">
        <v>18</v>
      </c>
      <c r="B200" s="10"/>
      <c r="C200" s="11">
        <f>SUM(C194:C199)</f>
        <v>37670087.439999998</v>
      </c>
      <c r="D200" s="11">
        <f>SUM(D194:D199)</f>
        <v>31658841.969999999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38544847.520000003</v>
      </c>
      <c r="D202" s="8">
        <v>34277730.850000001</v>
      </c>
    </row>
    <row r="203" spans="1:4" x14ac:dyDescent="0.25">
      <c r="A203" s="6">
        <v>2902</v>
      </c>
      <c r="B203" s="7" t="s">
        <v>182</v>
      </c>
      <c r="C203" s="8">
        <v>66320303.780000001</v>
      </c>
      <c r="D203" s="8">
        <v>51009093.859999999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-1459433.37</v>
      </c>
      <c r="D206" s="8">
        <v>-223278.82</v>
      </c>
    </row>
    <row r="207" spans="1:4" ht="15.75" thickBot="1" x14ac:dyDescent="0.3">
      <c r="A207" s="9" t="s">
        <v>18</v>
      </c>
      <c r="B207" s="10"/>
      <c r="C207" s="11">
        <f>SUM(C202:C206)</f>
        <v>103405717.93000001</v>
      </c>
      <c r="D207" s="11">
        <f>SUM(D202:D206)</f>
        <v>85063545.890000015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696856283.93000007</v>
      </c>
      <c r="D209" s="29">
        <f>D105+D123+D141+D149+D157+D167+D192+D200+D207</f>
        <v>593487691.31000006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50000000</v>
      </c>
      <c r="D216" s="11">
        <f>SUM(D213:D215)</f>
        <v>50000000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7531242.4100000001</v>
      </c>
      <c r="D221" s="8">
        <v>7531242.4100000001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35080948.390000001</v>
      </c>
      <c r="D223" s="8">
        <v>23814897.5</v>
      </c>
    </row>
    <row r="224" spans="1:4" ht="15.75" thickBot="1" x14ac:dyDescent="0.3">
      <c r="A224" s="6">
        <v>3304</v>
      </c>
      <c r="B224" s="7" t="s">
        <v>197</v>
      </c>
      <c r="C224" s="8">
        <v>92405296</v>
      </c>
      <c r="D224" s="8">
        <v>92405296</v>
      </c>
    </row>
    <row r="225" spans="1:4" ht="15.75" thickBot="1" x14ac:dyDescent="0.3">
      <c r="A225" s="9" t="s">
        <v>18</v>
      </c>
      <c r="B225" s="10"/>
      <c r="C225" s="11">
        <f>SUM(C221:C224)</f>
        <v>135017486.80000001</v>
      </c>
      <c r="D225" s="11">
        <f>SUM(D221:D224)</f>
        <v>123751435.91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185017486.80000001</v>
      </c>
      <c r="D227" s="29">
        <f>D216+D219+D225</f>
        <v>173751435.91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881873770.73000002</v>
      </c>
      <c r="D229" s="29">
        <f>D209+D227</f>
        <v>767239127.22000003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2474887.7599999998</v>
      </c>
      <c r="D234" s="8">
        <v>1385684.03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2314046.15</v>
      </c>
      <c r="D236" s="8"/>
    </row>
    <row r="237" spans="1:4" x14ac:dyDescent="0.25">
      <c r="A237" s="6">
        <v>410104</v>
      </c>
      <c r="B237" s="7" t="s">
        <v>205</v>
      </c>
      <c r="C237" s="8">
        <v>258556.08</v>
      </c>
      <c r="D237" s="8">
        <v>26105.81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-193565.61</v>
      </c>
      <c r="D243" s="8">
        <v>1362031.34</v>
      </c>
    </row>
    <row r="244" spans="1:4" ht="15.75" thickBot="1" x14ac:dyDescent="0.3">
      <c r="A244" s="19">
        <v>410108</v>
      </c>
      <c r="B244" s="20" t="s">
        <v>210</v>
      </c>
      <c r="C244" s="8">
        <v>31402543.850000001</v>
      </c>
      <c r="D244" s="8">
        <v>76797.13</v>
      </c>
    </row>
    <row r="245" spans="1:4" ht="15.75" thickBot="1" x14ac:dyDescent="0.3">
      <c r="A245" s="9" t="s">
        <v>18</v>
      </c>
      <c r="B245" s="10"/>
      <c r="C245" s="21">
        <f>SUM(C234:C244)</f>
        <v>36256468.230000004</v>
      </c>
      <c r="D245" s="21">
        <f>SUM(D234:D244)</f>
        <v>2850618.31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>
        <v>115257.33</v>
      </c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115257.33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12900.6</v>
      </c>
      <c r="D294" s="8">
        <v>10473.36</v>
      </c>
    </row>
    <row r="295" spans="1:4" x14ac:dyDescent="0.25">
      <c r="A295" s="6">
        <v>410602</v>
      </c>
      <c r="B295" s="7" t="s">
        <v>88</v>
      </c>
      <c r="C295" s="8">
        <v>3086.95</v>
      </c>
      <c r="D295" s="8">
        <v>256.08999999999997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-2902.41</v>
      </c>
      <c r="D301" s="8">
        <v>20430.47</v>
      </c>
    </row>
    <row r="302" spans="1:4" ht="15.75" thickBot="1" x14ac:dyDescent="0.3">
      <c r="A302" s="19">
        <v>410606</v>
      </c>
      <c r="B302" s="20" t="s">
        <v>210</v>
      </c>
      <c r="C302" s="8">
        <v>179779.41</v>
      </c>
      <c r="D302" s="8">
        <v>699.68</v>
      </c>
    </row>
    <row r="303" spans="1:4" ht="15.75" thickBot="1" x14ac:dyDescent="0.3">
      <c r="A303" s="9" t="s">
        <v>18</v>
      </c>
      <c r="B303" s="10"/>
      <c r="C303" s="11">
        <f>SUM(C294:C302)</f>
        <v>192864.55</v>
      </c>
      <c r="D303" s="11">
        <f>SUM(D294:D302)</f>
        <v>31859.600000000002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69284.2</v>
      </c>
      <c r="D333" s="8">
        <v>27.27</v>
      </c>
    </row>
    <row r="334" spans="1:4" x14ac:dyDescent="0.25">
      <c r="A334" s="6">
        <v>410902</v>
      </c>
      <c r="B334" s="7" t="s">
        <v>87</v>
      </c>
      <c r="C334" s="8"/>
      <c r="D334" s="8">
        <v>252181.39</v>
      </c>
    </row>
    <row r="335" spans="1:4" x14ac:dyDescent="0.25">
      <c r="A335" s="6">
        <v>410903</v>
      </c>
      <c r="B335" s="7" t="s">
        <v>88</v>
      </c>
      <c r="C335" s="8">
        <v>1305.29</v>
      </c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68101.570000000007</v>
      </c>
      <c r="D342" s="8"/>
    </row>
    <row r="343" spans="1:4" ht="15.75" thickBot="1" x14ac:dyDescent="0.3">
      <c r="A343" s="19">
        <v>410907</v>
      </c>
      <c r="B343" s="20" t="s">
        <v>92</v>
      </c>
      <c r="C343" s="8">
        <v>3839.86</v>
      </c>
      <c r="D343" s="8">
        <v>2590.5</v>
      </c>
    </row>
    <row r="344" spans="1:4" ht="15.75" thickBot="1" x14ac:dyDescent="0.3">
      <c r="A344" s="9" t="s">
        <v>18</v>
      </c>
      <c r="B344" s="10"/>
      <c r="C344" s="11">
        <f>SUM(C333:C343)</f>
        <v>142530.91999999998</v>
      </c>
      <c r="D344" s="11">
        <f>SUM(D333:D343)</f>
        <v>254799.16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4691798.2300000004</v>
      </c>
      <c r="D586" s="8">
        <v>6563463.1299999999</v>
      </c>
    </row>
    <row r="587" spans="1:4" x14ac:dyDescent="0.25">
      <c r="A587" s="6">
        <v>430102</v>
      </c>
      <c r="B587" s="7" t="s">
        <v>95</v>
      </c>
      <c r="C587" s="8">
        <v>4691798.2300000004</v>
      </c>
      <c r="D587" s="8">
        <v>6563463.1299999999</v>
      </c>
    </row>
    <row r="588" spans="1:4" x14ac:dyDescent="0.25">
      <c r="A588" s="6">
        <v>430103</v>
      </c>
      <c r="B588" s="7" t="s">
        <v>96</v>
      </c>
      <c r="C588" s="8">
        <v>194741.88</v>
      </c>
      <c r="D588" s="8">
        <v>93250.71</v>
      </c>
    </row>
    <row r="589" spans="1:4" x14ac:dyDescent="0.25">
      <c r="A589" s="6">
        <v>430104</v>
      </c>
      <c r="B589" s="7" t="s">
        <v>97</v>
      </c>
      <c r="C589" s="8">
        <v>745390.66</v>
      </c>
      <c r="D589" s="8">
        <v>10000</v>
      </c>
    </row>
    <row r="590" spans="1:4" x14ac:dyDescent="0.25">
      <c r="A590" s="6">
        <v>430105</v>
      </c>
      <c r="B590" s="7" t="s">
        <v>98</v>
      </c>
      <c r="C590" s="8">
        <v>129442.61</v>
      </c>
      <c r="D590" s="8">
        <v>552402.88</v>
      </c>
    </row>
    <row r="591" spans="1:4" x14ac:dyDescent="0.25">
      <c r="A591" s="6">
        <v>430106</v>
      </c>
      <c r="B591" s="7" t="s">
        <v>271</v>
      </c>
      <c r="C591" s="8">
        <v>410130740.04000002</v>
      </c>
      <c r="D591" s="8">
        <v>236443809.00999999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5498820.2000000002</v>
      </c>
      <c r="D593" s="8">
        <v>5402087.0999999996</v>
      </c>
    </row>
    <row r="594" spans="1:4" x14ac:dyDescent="0.25">
      <c r="A594" s="6">
        <v>430109</v>
      </c>
      <c r="B594" s="7" t="s">
        <v>102</v>
      </c>
      <c r="C594" s="8">
        <v>3417917.45</v>
      </c>
      <c r="D594" s="8">
        <v>18066.28</v>
      </c>
    </row>
    <row r="595" spans="1:4" x14ac:dyDescent="0.25">
      <c r="A595" s="6">
        <v>430110</v>
      </c>
      <c r="B595" s="7" t="s">
        <v>103</v>
      </c>
      <c r="C595" s="8">
        <v>9850.01</v>
      </c>
      <c r="D595" s="8">
        <v>2203561.06</v>
      </c>
    </row>
    <row r="596" spans="1:4" x14ac:dyDescent="0.25">
      <c r="A596" s="6">
        <v>430111</v>
      </c>
      <c r="B596" s="7" t="s">
        <v>104</v>
      </c>
      <c r="C596" s="8">
        <v>76350.09</v>
      </c>
      <c r="D596" s="8">
        <v>543336.39</v>
      </c>
    </row>
    <row r="597" spans="1:4" x14ac:dyDescent="0.25">
      <c r="A597" s="6">
        <v>430112</v>
      </c>
      <c r="B597" s="7" t="s">
        <v>105</v>
      </c>
      <c r="C597" s="8">
        <v>103760697.61</v>
      </c>
      <c r="D597" s="8">
        <v>105705225.37</v>
      </c>
    </row>
    <row r="598" spans="1:4" x14ac:dyDescent="0.25">
      <c r="A598" s="6">
        <v>430113</v>
      </c>
      <c r="B598" s="7" t="s">
        <v>106</v>
      </c>
      <c r="C598" s="8">
        <v>586406.82999999996</v>
      </c>
      <c r="D598" s="8">
        <v>692428.85</v>
      </c>
    </row>
    <row r="599" spans="1:4" x14ac:dyDescent="0.25">
      <c r="A599" s="6">
        <v>430114</v>
      </c>
      <c r="B599" s="7" t="s">
        <v>107</v>
      </c>
      <c r="C599" s="8">
        <v>4984828.12</v>
      </c>
      <c r="D599" s="8">
        <v>1276016.93</v>
      </c>
    </row>
    <row r="600" spans="1:4" ht="15.75" thickBot="1" x14ac:dyDescent="0.3">
      <c r="A600" s="19">
        <v>430115</v>
      </c>
      <c r="B600" s="20" t="s">
        <v>108</v>
      </c>
      <c r="C600" s="8">
        <v>29883759.09</v>
      </c>
      <c r="D600" s="8">
        <v>20607566.870000001</v>
      </c>
    </row>
    <row r="601" spans="1:4" ht="15.75" thickBot="1" x14ac:dyDescent="0.3">
      <c r="A601" s="9" t="s">
        <v>18</v>
      </c>
      <c r="B601" s="10"/>
      <c r="C601" s="11">
        <f>SUM(C586:C600)</f>
        <v>568802541.04999995</v>
      </c>
      <c r="D601" s="11">
        <f>SUM(D586:D600)</f>
        <v>386674677.70999998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214500</v>
      </c>
      <c r="D620" s="8"/>
    </row>
    <row r="621" spans="1:4" x14ac:dyDescent="0.25">
      <c r="A621" s="6">
        <v>430302</v>
      </c>
      <c r="B621" s="7" t="s">
        <v>95</v>
      </c>
      <c r="C621" s="8">
        <v>214500</v>
      </c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17400000</v>
      </c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>
        <v>6600000</v>
      </c>
      <c r="D631" s="8">
        <v>1806297.3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24429000</v>
      </c>
      <c r="D635" s="11">
        <f>SUM(D620:D634)</f>
        <v>1806297.3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>
        <v>1500000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>
        <v>77271.740000000005</v>
      </c>
    </row>
    <row r="663" spans="1:4" x14ac:dyDescent="0.25">
      <c r="A663" s="6">
        <v>430510</v>
      </c>
      <c r="B663" s="7" t="s">
        <v>103</v>
      </c>
      <c r="C663" s="8"/>
      <c r="D663" s="8">
        <v>100</v>
      </c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>
        <v>722518.92</v>
      </c>
      <c r="D665" s="8">
        <v>489490.86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722518.92</v>
      </c>
      <c r="D669" s="11">
        <f>SUM(D654:D668)</f>
        <v>2066862.6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282616.2</v>
      </c>
      <c r="D671" s="8">
        <v>408535.63</v>
      </c>
    </row>
    <row r="672" spans="1:4" x14ac:dyDescent="0.25">
      <c r="A672" s="6">
        <v>430602</v>
      </c>
      <c r="B672" s="7" t="s">
        <v>95</v>
      </c>
      <c r="C672" s="8">
        <v>282616.2</v>
      </c>
      <c r="D672" s="8">
        <v>408535.63</v>
      </c>
    </row>
    <row r="673" spans="1:4" x14ac:dyDescent="0.25">
      <c r="A673" s="6">
        <v>430603</v>
      </c>
      <c r="B673" s="7" t="s">
        <v>274</v>
      </c>
      <c r="C673" s="8">
        <v>11684.52</v>
      </c>
      <c r="D673" s="8">
        <v>5115.04</v>
      </c>
    </row>
    <row r="674" spans="1:4" x14ac:dyDescent="0.25">
      <c r="A674" s="6">
        <v>430604</v>
      </c>
      <c r="B674" s="7" t="s">
        <v>97</v>
      </c>
      <c r="C674" s="8">
        <v>43564.82</v>
      </c>
      <c r="D674" s="8">
        <v>600</v>
      </c>
    </row>
    <row r="675" spans="1:4" x14ac:dyDescent="0.25">
      <c r="A675" s="6">
        <v>430605</v>
      </c>
      <c r="B675" s="7" t="s">
        <v>98</v>
      </c>
      <c r="C675" s="8">
        <v>2912.46</v>
      </c>
      <c r="D675" s="8">
        <v>12429.06</v>
      </c>
    </row>
    <row r="676" spans="1:4" x14ac:dyDescent="0.25">
      <c r="A676" s="6">
        <v>430606</v>
      </c>
      <c r="B676" s="7" t="s">
        <v>271</v>
      </c>
      <c r="C676" s="8">
        <v>34866306.439999998</v>
      </c>
      <c r="D676" s="8">
        <v>21056711.93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405461.53</v>
      </c>
      <c r="D678" s="8">
        <v>347202.52</v>
      </c>
    </row>
    <row r="679" spans="1:4" x14ac:dyDescent="0.25">
      <c r="A679" s="6">
        <v>430609</v>
      </c>
      <c r="B679" s="7" t="s">
        <v>102</v>
      </c>
      <c r="C679" s="8">
        <v>234167.26</v>
      </c>
      <c r="D679" s="8">
        <v>1425.84</v>
      </c>
    </row>
    <row r="680" spans="1:4" x14ac:dyDescent="0.25">
      <c r="A680" s="6">
        <v>430610</v>
      </c>
      <c r="B680" s="7" t="s">
        <v>103</v>
      </c>
      <c r="C680" s="8">
        <v>591</v>
      </c>
      <c r="D680" s="8">
        <v>132213.66</v>
      </c>
    </row>
    <row r="681" spans="1:4" x14ac:dyDescent="0.25">
      <c r="A681" s="6">
        <v>430611</v>
      </c>
      <c r="B681" s="7" t="s">
        <v>104</v>
      </c>
      <c r="C681" s="8">
        <v>4581</v>
      </c>
      <c r="D681" s="8">
        <v>41939.910000000003</v>
      </c>
    </row>
    <row r="682" spans="1:4" x14ac:dyDescent="0.25">
      <c r="A682" s="6">
        <v>430612</v>
      </c>
      <c r="B682" s="7" t="s">
        <v>105</v>
      </c>
      <c r="C682" s="8">
        <v>11969753.73</v>
      </c>
      <c r="D682" s="8">
        <v>10362562.85</v>
      </c>
    </row>
    <row r="683" spans="1:4" x14ac:dyDescent="0.25">
      <c r="A683" s="6">
        <v>430613</v>
      </c>
      <c r="B683" s="7" t="s">
        <v>106</v>
      </c>
      <c r="C683" s="8">
        <v>68627.789999999994</v>
      </c>
      <c r="D683" s="8">
        <v>91528.94</v>
      </c>
    </row>
    <row r="684" spans="1:4" x14ac:dyDescent="0.25">
      <c r="A684" s="6">
        <v>430614</v>
      </c>
      <c r="B684" s="7" t="s">
        <v>107</v>
      </c>
      <c r="C684" s="8">
        <v>199393.12</v>
      </c>
      <c r="D684" s="8">
        <v>51040.68</v>
      </c>
    </row>
    <row r="685" spans="1:4" ht="15.75" thickBot="1" x14ac:dyDescent="0.3">
      <c r="A685" s="19">
        <v>430615</v>
      </c>
      <c r="B685" s="20" t="s">
        <v>108</v>
      </c>
      <c r="C685" s="8">
        <v>1235458.96</v>
      </c>
      <c r="D685" s="8">
        <v>880330.03</v>
      </c>
    </row>
    <row r="686" spans="1:4" ht="15.75" thickBot="1" x14ac:dyDescent="0.3">
      <c r="A686" s="9" t="s">
        <v>18</v>
      </c>
      <c r="B686" s="10"/>
      <c r="C686" s="11">
        <f>SUM(C671:C685)</f>
        <v>49607735.029999994</v>
      </c>
      <c r="D686" s="11">
        <f>SUM(D671:D685)</f>
        <v>33800171.719999999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>
        <v>8475000</v>
      </c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8475000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3500000</v>
      </c>
      <c r="D727" s="8">
        <v>30000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3500000</v>
      </c>
      <c r="D737" s="11">
        <f>SUM(D722:D736)</f>
        <v>30000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2625385.25</v>
      </c>
      <c r="D739" s="8">
        <v>1680000</v>
      </c>
    </row>
    <row r="740" spans="1:4" x14ac:dyDescent="0.25">
      <c r="A740" s="6">
        <v>431002</v>
      </c>
      <c r="B740" s="7" t="s">
        <v>95</v>
      </c>
      <c r="C740" s="8">
        <v>2625385.25</v>
      </c>
      <c r="D740" s="8">
        <v>5540632.8700000001</v>
      </c>
    </row>
    <row r="741" spans="1:4" x14ac:dyDescent="0.25">
      <c r="A741" s="6">
        <v>431003</v>
      </c>
      <c r="B741" s="7" t="s">
        <v>274</v>
      </c>
      <c r="C741" s="8">
        <v>37300.28</v>
      </c>
      <c r="D741" s="8">
        <v>95853.91</v>
      </c>
    </row>
    <row r="742" spans="1:4" x14ac:dyDescent="0.25">
      <c r="A742" s="6">
        <v>431004</v>
      </c>
      <c r="B742" s="7" t="s">
        <v>97</v>
      </c>
      <c r="C742" s="8">
        <v>4000</v>
      </c>
      <c r="D742" s="8"/>
    </row>
    <row r="743" spans="1:4" x14ac:dyDescent="0.25">
      <c r="A743" s="6">
        <v>431005</v>
      </c>
      <c r="B743" s="7" t="s">
        <v>98</v>
      </c>
      <c r="C743" s="8">
        <v>82860.429999999993</v>
      </c>
      <c r="D743" s="8">
        <v>99548.24</v>
      </c>
    </row>
    <row r="744" spans="1:4" x14ac:dyDescent="0.25">
      <c r="A744" s="6">
        <v>431006</v>
      </c>
      <c r="B744" s="7" t="s">
        <v>99</v>
      </c>
      <c r="C744" s="8">
        <v>94577523.599999994</v>
      </c>
      <c r="D744" s="8">
        <v>92720152.760000005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2160834.84</v>
      </c>
      <c r="D746" s="8">
        <v>516808.66</v>
      </c>
    </row>
    <row r="747" spans="1:4" x14ac:dyDescent="0.25">
      <c r="A747" s="6">
        <v>431009</v>
      </c>
      <c r="B747" s="7" t="s">
        <v>102</v>
      </c>
      <c r="C747" s="8">
        <v>7226.51</v>
      </c>
      <c r="D747" s="8">
        <v>2312734.42</v>
      </c>
    </row>
    <row r="748" spans="1:4" x14ac:dyDescent="0.25">
      <c r="A748" s="6">
        <v>431010</v>
      </c>
      <c r="B748" s="7" t="s">
        <v>103</v>
      </c>
      <c r="C748" s="8">
        <v>881424.42</v>
      </c>
      <c r="D748" s="8">
        <v>2352473.4500000002</v>
      </c>
    </row>
    <row r="749" spans="1:4" x14ac:dyDescent="0.25">
      <c r="A749" s="6">
        <v>431011</v>
      </c>
      <c r="B749" s="7" t="s">
        <v>104</v>
      </c>
      <c r="C749" s="8">
        <v>217334.56</v>
      </c>
      <c r="D749" s="8">
        <v>3429.57</v>
      </c>
    </row>
    <row r="750" spans="1:4" x14ac:dyDescent="0.25">
      <c r="A750" s="6">
        <v>431012</v>
      </c>
      <c r="B750" s="7" t="s">
        <v>105</v>
      </c>
      <c r="C750" s="8">
        <v>42282090.149999999</v>
      </c>
      <c r="D750" s="8">
        <v>30495543.899999999</v>
      </c>
    </row>
    <row r="751" spans="1:4" x14ac:dyDescent="0.25">
      <c r="A751" s="6">
        <v>431013</v>
      </c>
      <c r="B751" s="7" t="s">
        <v>106</v>
      </c>
      <c r="C751" s="8">
        <v>276971.53999999998</v>
      </c>
      <c r="D751" s="8">
        <v>190523.78</v>
      </c>
    </row>
    <row r="752" spans="1:4" x14ac:dyDescent="0.25">
      <c r="A752" s="6">
        <v>431014</v>
      </c>
      <c r="B752" s="7" t="s">
        <v>107</v>
      </c>
      <c r="C752" s="8">
        <v>510406.77</v>
      </c>
      <c r="D752" s="8">
        <v>1465136.3</v>
      </c>
    </row>
    <row r="753" spans="1:4" ht="15.75" thickBot="1" x14ac:dyDescent="0.3">
      <c r="A753" s="19">
        <v>431015</v>
      </c>
      <c r="B753" s="20" t="s">
        <v>108</v>
      </c>
      <c r="C753" s="8">
        <v>8243026.75</v>
      </c>
      <c r="D753" s="8">
        <v>13009869.09</v>
      </c>
    </row>
    <row r="754" spans="1:4" ht="15.75" thickBot="1" x14ac:dyDescent="0.3">
      <c r="A754" s="9" t="s">
        <v>18</v>
      </c>
      <c r="B754" s="10"/>
      <c r="C754" s="11">
        <f>SUM(C739:C753)</f>
        <v>154531770.34999999</v>
      </c>
      <c r="D754" s="11">
        <f>SUM(D739:D753)</f>
        <v>150482706.95000002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1193768</v>
      </c>
      <c r="D756" s="8">
        <v>769907.6</v>
      </c>
    </row>
    <row r="757" spans="1:4" x14ac:dyDescent="0.25">
      <c r="A757" s="6">
        <v>431102</v>
      </c>
      <c r="B757" s="7" t="s">
        <v>95</v>
      </c>
      <c r="C757" s="8">
        <v>1193768</v>
      </c>
      <c r="D757" s="8">
        <v>769907.6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58000000</v>
      </c>
      <c r="D761" s="8">
        <v>29928216.969999999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>
        <v>30739.5</v>
      </c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5056770.88</v>
      </c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>
        <v>22000000</v>
      </c>
      <c r="D767" s="8">
        <v>30816792.800000001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87444306.879999995</v>
      </c>
      <c r="D771" s="11">
        <f>SUM(D756:D770)</f>
        <v>62315564.469999999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>
        <v>363500</v>
      </c>
    </row>
    <row r="774" spans="1:4" x14ac:dyDescent="0.25">
      <c r="A774" s="6">
        <v>431202</v>
      </c>
      <c r="B774" s="7" t="s">
        <v>95</v>
      </c>
      <c r="C774" s="8"/>
      <c r="D774" s="8">
        <v>363500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10640221.98</v>
      </c>
      <c r="D778" s="8">
        <v>10533412.199999999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10640221.98</v>
      </c>
      <c r="D788" s="11">
        <f>SUM(D773:D787)</f>
        <v>11260412.199999999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4171496.99</v>
      </c>
      <c r="D795" s="8">
        <v>5500000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4171496.99</v>
      </c>
      <c r="D805" s="24">
        <f>SUM(D790:D804)</f>
        <v>5500000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42737.440000000002</v>
      </c>
      <c r="D1092" s="8">
        <v>228064.78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22821.919999999998</v>
      </c>
      <c r="D1095" s="8">
        <v>1712585.8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343.6</v>
      </c>
      <c r="D1097" s="8">
        <v>23474.17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1950.46</v>
      </c>
      <c r="D1099" s="8">
        <v>5236.22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67853.420000000013</v>
      </c>
      <c r="D1102" s="11">
        <f>SUM(D1087:D1101)</f>
        <v>1969360.97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1050558.97</v>
      </c>
      <c r="D1111" s="8"/>
    </row>
    <row r="1112" spans="1:4" ht="15.75" thickBot="1" x14ac:dyDescent="0.3">
      <c r="A1112" s="16">
        <v>450310</v>
      </c>
      <c r="B1112" s="17" t="s">
        <v>38</v>
      </c>
      <c r="C1112" s="8">
        <v>-844</v>
      </c>
      <c r="D1112" s="8">
        <v>2184</v>
      </c>
    </row>
    <row r="1113" spans="1:4" ht="15.75" thickBot="1" x14ac:dyDescent="0.3">
      <c r="A1113" s="9" t="s">
        <v>18</v>
      </c>
      <c r="B1113" s="10"/>
      <c r="C1113" s="11">
        <f>SUM(C1108:C1112)</f>
        <v>1049714.97</v>
      </c>
      <c r="D1113" s="11">
        <f>SUM(D1108:D1112)</f>
        <v>2184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950034023.28999996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659160772.32000017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431000</v>
      </c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>
        <v>3202</v>
      </c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50000</v>
      </c>
      <c r="D1124" s="8"/>
    </row>
    <row r="1125" spans="1:4" ht="15.75" thickBot="1" x14ac:dyDescent="0.3">
      <c r="A1125" s="9" t="s">
        <v>18</v>
      </c>
      <c r="B1125" s="10"/>
      <c r="C1125" s="11">
        <f>SUM(C1120:C1124)</f>
        <v>484202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362025.5</v>
      </c>
      <c r="D1136" s="8">
        <v>209467.15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258011.98</v>
      </c>
      <c r="D1138" s="8"/>
    </row>
    <row r="1139" spans="1:4" x14ac:dyDescent="0.25">
      <c r="A1139" s="6">
        <v>510304</v>
      </c>
      <c r="B1139" s="7" t="s">
        <v>88</v>
      </c>
      <c r="C1139" s="8">
        <v>61738.93</v>
      </c>
      <c r="D1139" s="8">
        <v>5121.8900000000003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-58048.13</v>
      </c>
      <c r="D1145" s="8">
        <v>408609.4</v>
      </c>
    </row>
    <row r="1146" spans="1:4" ht="15.75" thickBot="1" x14ac:dyDescent="0.3">
      <c r="A1146" s="19">
        <v>510308</v>
      </c>
      <c r="B1146" s="20" t="s">
        <v>210</v>
      </c>
      <c r="C1146" s="8">
        <v>3233562.74</v>
      </c>
      <c r="D1146" s="8">
        <v>13993.65</v>
      </c>
    </row>
    <row r="1147" spans="1:4" ht="15.75" thickBot="1" x14ac:dyDescent="0.3">
      <c r="A1147" s="9" t="s">
        <v>18</v>
      </c>
      <c r="B1147" s="10"/>
      <c r="C1147" s="11">
        <f>SUM(C1136:C1146)</f>
        <v>3857291.0200000005</v>
      </c>
      <c r="D1147" s="11">
        <f>SUM(D1136:D1146)</f>
        <v>637192.09000000008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10473.36</v>
      </c>
      <c r="D1149" s="8">
        <v>33365.040000000001</v>
      </c>
    </row>
    <row r="1150" spans="1:4" x14ac:dyDescent="0.25">
      <c r="A1150" s="6">
        <v>510402</v>
      </c>
      <c r="B1150" s="7" t="s">
        <v>88</v>
      </c>
      <c r="C1150" s="8">
        <v>256.08999999999997</v>
      </c>
      <c r="D1150" s="8">
        <v>1527.86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20430.47</v>
      </c>
      <c r="D1156" s="8"/>
    </row>
    <row r="1157" spans="1:4" ht="15.75" thickBot="1" x14ac:dyDescent="0.3">
      <c r="A1157" s="19">
        <v>510406</v>
      </c>
      <c r="B1157" s="20" t="s">
        <v>210</v>
      </c>
      <c r="C1157" s="8">
        <v>699.68</v>
      </c>
      <c r="D1157" s="8">
        <v>1063.4000000000001</v>
      </c>
    </row>
    <row r="1158" spans="1:4" ht="15.75" thickBot="1" x14ac:dyDescent="0.3">
      <c r="A1158" s="9" t="s">
        <v>18</v>
      </c>
      <c r="B1158" s="10"/>
      <c r="C1158" s="11">
        <f>SUM(C1149:C1157)</f>
        <v>31859.600000000002</v>
      </c>
      <c r="D1158" s="11">
        <f>SUM(D1149:D1157)</f>
        <v>35956.300000000003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123744.39</v>
      </c>
      <c r="D1243" s="8">
        <v>69284.2</v>
      </c>
    </row>
    <row r="1244" spans="1:4" x14ac:dyDescent="0.25">
      <c r="A1244" s="50">
        <v>511202</v>
      </c>
      <c r="B1244" s="7" t="s">
        <v>87</v>
      </c>
      <c r="C1244" s="8">
        <v>115702.31</v>
      </c>
      <c r="D1244" s="8"/>
    </row>
    <row r="1245" spans="1:4" x14ac:dyDescent="0.25">
      <c r="A1245" s="50">
        <v>511203</v>
      </c>
      <c r="B1245" s="7" t="s">
        <v>334</v>
      </c>
      <c r="C1245" s="8">
        <v>12927.8</v>
      </c>
      <c r="D1245" s="8">
        <v>1305.29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-9678.2800000000007</v>
      </c>
      <c r="D1251" s="8">
        <v>68101.570000000007</v>
      </c>
    </row>
    <row r="1252" spans="1:4" ht="15.75" thickBot="1" x14ac:dyDescent="0.3">
      <c r="A1252" s="16">
        <v>511207</v>
      </c>
      <c r="B1252" s="20" t="s">
        <v>92</v>
      </c>
      <c r="C1252" s="8">
        <v>1570127.19</v>
      </c>
      <c r="D1252" s="8">
        <v>3839.86</v>
      </c>
    </row>
    <row r="1253" spans="1:4" ht="15.75" thickBot="1" x14ac:dyDescent="0.3">
      <c r="A1253" s="9" t="s">
        <v>18</v>
      </c>
      <c r="B1253" s="10"/>
      <c r="C1253" s="11">
        <f>SUM(C1243:C1252)</f>
        <v>1812823.41</v>
      </c>
      <c r="D1253" s="11">
        <f>SUM(D1243:D1252)</f>
        <v>142530.91999999998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460800.91</v>
      </c>
    </row>
    <row r="1613" spans="1:4" x14ac:dyDescent="0.25">
      <c r="A1613" s="6">
        <v>530102</v>
      </c>
      <c r="B1613" s="7" t="s">
        <v>95</v>
      </c>
      <c r="C1613" s="8"/>
      <c r="D1613" s="8">
        <v>460800.91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104961371.59</v>
      </c>
      <c r="D1617" s="8">
        <v>43428151.280000001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>
        <v>156377</v>
      </c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10346000</v>
      </c>
      <c r="D1626" s="8"/>
    </row>
    <row r="1627" spans="1:4" ht="15.75" thickBot="1" x14ac:dyDescent="0.3">
      <c r="A1627" s="9" t="s">
        <v>18</v>
      </c>
      <c r="B1627" s="10"/>
      <c r="C1627" s="11">
        <f>SUM(C1612:C1626)</f>
        <v>115463748.59</v>
      </c>
      <c r="D1627" s="11">
        <f>SUM(D1612:D1626)</f>
        <v>44349753.100000001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706540.51</v>
      </c>
      <c r="D1629" s="8">
        <v>1021339.08</v>
      </c>
    </row>
    <row r="1630" spans="1:4" x14ac:dyDescent="0.25">
      <c r="A1630" s="6">
        <v>530202</v>
      </c>
      <c r="B1630" s="7" t="s">
        <v>95</v>
      </c>
      <c r="C1630" s="8">
        <v>706540.51</v>
      </c>
      <c r="D1630" s="8">
        <v>1021339.08</v>
      </c>
    </row>
    <row r="1631" spans="1:4" x14ac:dyDescent="0.25">
      <c r="A1631" s="6">
        <v>530203</v>
      </c>
      <c r="B1631" s="7" t="s">
        <v>96</v>
      </c>
      <c r="C1631" s="8">
        <v>29211.29</v>
      </c>
      <c r="D1631" s="8">
        <v>12787.6</v>
      </c>
    </row>
    <row r="1632" spans="1:4" x14ac:dyDescent="0.25">
      <c r="A1632" s="6">
        <v>530204</v>
      </c>
      <c r="B1632" s="7" t="s">
        <v>97</v>
      </c>
      <c r="C1632" s="8">
        <v>108912.06</v>
      </c>
      <c r="D1632" s="8">
        <v>1500</v>
      </c>
    </row>
    <row r="1633" spans="1:4" x14ac:dyDescent="0.25">
      <c r="A1633" s="6">
        <v>530205</v>
      </c>
      <c r="B1633" s="7" t="s">
        <v>98</v>
      </c>
      <c r="C1633" s="8">
        <v>19416.400000000001</v>
      </c>
      <c r="D1633" s="8">
        <v>82860.429999999993</v>
      </c>
    </row>
    <row r="1634" spans="1:4" x14ac:dyDescent="0.25">
      <c r="A1634" s="6">
        <v>530206</v>
      </c>
      <c r="B1634" s="7" t="s">
        <v>99</v>
      </c>
      <c r="C1634" s="8">
        <v>87165766.099999994</v>
      </c>
      <c r="D1634" s="8">
        <v>52641779.829999998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1013653.83</v>
      </c>
      <c r="D1636" s="8">
        <v>868006.31</v>
      </c>
    </row>
    <row r="1637" spans="1:4" x14ac:dyDescent="0.25">
      <c r="A1637" s="6">
        <v>530209</v>
      </c>
      <c r="B1637" s="7" t="s">
        <v>102</v>
      </c>
      <c r="C1637" s="8">
        <v>585418.14</v>
      </c>
      <c r="D1637" s="8">
        <v>3564.6</v>
      </c>
    </row>
    <row r="1638" spans="1:4" x14ac:dyDescent="0.25">
      <c r="A1638" s="6">
        <v>530210</v>
      </c>
      <c r="B1638" s="7" t="s">
        <v>103</v>
      </c>
      <c r="C1638" s="8">
        <v>1477.5</v>
      </c>
      <c r="D1638" s="8">
        <v>330534.15000000002</v>
      </c>
    </row>
    <row r="1639" spans="1:4" x14ac:dyDescent="0.25">
      <c r="A1639" s="6">
        <v>530211</v>
      </c>
      <c r="B1639" s="7" t="s">
        <v>104</v>
      </c>
      <c r="C1639" s="8">
        <v>11452.51</v>
      </c>
      <c r="D1639" s="8">
        <v>104849.77</v>
      </c>
    </row>
    <row r="1640" spans="1:4" x14ac:dyDescent="0.25">
      <c r="A1640" s="6">
        <v>530212</v>
      </c>
      <c r="B1640" s="7" t="s">
        <v>105</v>
      </c>
      <c r="C1640" s="8">
        <v>29924384.32</v>
      </c>
      <c r="D1640" s="8">
        <v>25906407.129999999</v>
      </c>
    </row>
    <row r="1641" spans="1:4" x14ac:dyDescent="0.25">
      <c r="A1641" s="6">
        <v>530213</v>
      </c>
      <c r="B1641" s="7" t="s">
        <v>106</v>
      </c>
      <c r="C1641" s="8">
        <v>171569.48</v>
      </c>
      <c r="D1641" s="8">
        <v>228822.34</v>
      </c>
    </row>
    <row r="1642" spans="1:4" x14ac:dyDescent="0.25">
      <c r="A1642" s="6">
        <v>530214</v>
      </c>
      <c r="B1642" s="7" t="s">
        <v>107</v>
      </c>
      <c r="C1642" s="8">
        <v>498482.81</v>
      </c>
      <c r="D1642" s="8">
        <v>127601.69</v>
      </c>
    </row>
    <row r="1643" spans="1:4" ht="15.75" thickBot="1" x14ac:dyDescent="0.3">
      <c r="A1643" s="19">
        <v>530215</v>
      </c>
      <c r="B1643" s="20" t="s">
        <v>108</v>
      </c>
      <c r="C1643" s="8">
        <v>3088647.39</v>
      </c>
      <c r="D1643" s="8">
        <v>2200825.0699999998</v>
      </c>
    </row>
    <row r="1644" spans="1:4" ht="15.75" thickBot="1" x14ac:dyDescent="0.3">
      <c r="A1644" s="9" t="s">
        <v>18</v>
      </c>
      <c r="B1644" s="10"/>
      <c r="C1644" s="11">
        <f>SUM(C1629:C1643)</f>
        <v>124031472.84999999</v>
      </c>
      <c r="D1644" s="11">
        <f>SUM(D1629:D1643)</f>
        <v>84552217.079999998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408535.63</v>
      </c>
      <c r="D1646" s="8">
        <v>1093896.94</v>
      </c>
    </row>
    <row r="1647" spans="1:4" x14ac:dyDescent="0.25">
      <c r="A1647" s="6">
        <v>530302</v>
      </c>
      <c r="B1647" s="7" t="s">
        <v>95</v>
      </c>
      <c r="C1647" s="8">
        <v>408535.63</v>
      </c>
      <c r="D1647" s="8"/>
    </row>
    <row r="1648" spans="1:4" x14ac:dyDescent="0.25">
      <c r="A1648" s="6">
        <v>530303</v>
      </c>
      <c r="B1648" s="7" t="s">
        <v>96</v>
      </c>
      <c r="C1648" s="8">
        <v>5115.04</v>
      </c>
      <c r="D1648" s="8">
        <v>13860.85</v>
      </c>
    </row>
    <row r="1649" spans="1:4" x14ac:dyDescent="0.25">
      <c r="A1649" s="6">
        <v>530304</v>
      </c>
      <c r="B1649" s="7" t="s">
        <v>97</v>
      </c>
      <c r="C1649" s="8">
        <v>600</v>
      </c>
      <c r="D1649" s="8"/>
    </row>
    <row r="1650" spans="1:4" x14ac:dyDescent="0.25">
      <c r="A1650" s="6">
        <v>530305</v>
      </c>
      <c r="B1650" s="7" t="s">
        <v>98</v>
      </c>
      <c r="C1650" s="8">
        <v>12429.06</v>
      </c>
      <c r="D1650" s="8">
        <v>14932.23</v>
      </c>
    </row>
    <row r="1651" spans="1:4" x14ac:dyDescent="0.25">
      <c r="A1651" s="6">
        <v>530306</v>
      </c>
      <c r="B1651" s="7" t="s">
        <v>99</v>
      </c>
      <c r="C1651" s="8">
        <v>21056711.93</v>
      </c>
      <c r="D1651" s="8">
        <v>20448262.93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347202.52</v>
      </c>
      <c r="D1653" s="8">
        <v>324279.33</v>
      </c>
    </row>
    <row r="1654" spans="1:4" x14ac:dyDescent="0.25">
      <c r="A1654" s="6">
        <v>530309</v>
      </c>
      <c r="B1654" s="7" t="s">
        <v>102</v>
      </c>
      <c r="C1654" s="8">
        <v>1425.84</v>
      </c>
      <c r="D1654" s="8">
        <v>429173.67</v>
      </c>
    </row>
    <row r="1655" spans="1:4" x14ac:dyDescent="0.25">
      <c r="A1655" s="6">
        <v>530310</v>
      </c>
      <c r="B1655" s="7" t="s">
        <v>103</v>
      </c>
      <c r="C1655" s="8">
        <v>132213.66</v>
      </c>
      <c r="D1655" s="8">
        <v>111140.17</v>
      </c>
    </row>
    <row r="1656" spans="1:4" x14ac:dyDescent="0.25">
      <c r="A1656" s="6">
        <v>530311</v>
      </c>
      <c r="B1656" s="7" t="s">
        <v>104</v>
      </c>
      <c r="C1656" s="8">
        <v>41939.910000000003</v>
      </c>
      <c r="D1656" s="8">
        <v>514.44000000000005</v>
      </c>
    </row>
    <row r="1657" spans="1:4" x14ac:dyDescent="0.25">
      <c r="A1657" s="6">
        <v>530312</v>
      </c>
      <c r="B1657" s="7" t="s">
        <v>105</v>
      </c>
      <c r="C1657" s="8">
        <v>10362562.85</v>
      </c>
      <c r="D1657" s="8">
        <v>8392994.6799999997</v>
      </c>
    </row>
    <row r="1658" spans="1:4" x14ac:dyDescent="0.25">
      <c r="A1658" s="6">
        <v>530313</v>
      </c>
      <c r="B1658" s="7" t="s">
        <v>106</v>
      </c>
      <c r="C1658" s="8">
        <v>91528.94</v>
      </c>
      <c r="D1658" s="8">
        <v>55611.98</v>
      </c>
    </row>
    <row r="1659" spans="1:4" x14ac:dyDescent="0.25">
      <c r="A1659" s="6">
        <v>530314</v>
      </c>
      <c r="B1659" s="7" t="s">
        <v>107</v>
      </c>
      <c r="C1659" s="8">
        <v>51040.68</v>
      </c>
      <c r="D1659" s="8">
        <v>146513.42000000001</v>
      </c>
    </row>
    <row r="1660" spans="1:4" ht="15.75" thickBot="1" x14ac:dyDescent="0.3">
      <c r="A1660" s="19">
        <v>530315</v>
      </c>
      <c r="B1660" s="20" t="s">
        <v>108</v>
      </c>
      <c r="C1660" s="8">
        <v>880330.03</v>
      </c>
      <c r="D1660" s="8">
        <v>1746834.93</v>
      </c>
    </row>
    <row r="1661" spans="1:4" ht="15.75" thickBot="1" x14ac:dyDescent="0.3">
      <c r="A1661" s="9" t="s">
        <v>18</v>
      </c>
      <c r="B1661" s="10"/>
      <c r="C1661" s="24">
        <f>SUM(C1646:C1660)</f>
        <v>33800171.719999999</v>
      </c>
      <c r="D1661" s="24">
        <f>SUM(D1646:D1660)</f>
        <v>32778015.570000004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85800</v>
      </c>
      <c r="D1663" s="8"/>
    </row>
    <row r="1664" spans="1:4" x14ac:dyDescent="0.25">
      <c r="A1664" s="6">
        <v>530402</v>
      </c>
      <c r="B1664" s="7" t="s">
        <v>95</v>
      </c>
      <c r="C1664" s="8">
        <v>85800</v>
      </c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6960000</v>
      </c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>
        <v>2640000</v>
      </c>
      <c r="D1674" s="8">
        <v>722518.92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9771600</v>
      </c>
      <c r="D1678" s="52">
        <f>SUM(D1663:D1677)</f>
        <v>722518.92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1554420</v>
      </c>
      <c r="D1697" s="8">
        <v>1924769</v>
      </c>
    </row>
    <row r="1698" spans="1:4" x14ac:dyDescent="0.25">
      <c r="A1698" s="6">
        <v>530602</v>
      </c>
      <c r="B1698" s="7" t="s">
        <v>95</v>
      </c>
      <c r="C1698" s="8">
        <v>1554420</v>
      </c>
      <c r="D1698" s="8">
        <v>1924769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>
        <v>9585237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12641927.199999999</v>
      </c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15750767.199999999</v>
      </c>
      <c r="D1712" s="11">
        <f>SUM(D1697:D1711)</f>
        <v>13434775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1430000</v>
      </c>
      <c r="D1731" s="8"/>
    </row>
    <row r="1732" spans="1:4" x14ac:dyDescent="0.25">
      <c r="A1732" s="6">
        <v>530802</v>
      </c>
      <c r="B1732" s="7" t="s">
        <v>95</v>
      </c>
      <c r="C1732" s="8">
        <v>1430000</v>
      </c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145000000</v>
      </c>
      <c r="D1736" s="8">
        <v>65235305.43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76848.75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>
        <v>55000000</v>
      </c>
      <c r="D1742" s="8">
        <v>77041982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202860000</v>
      </c>
      <c r="D1746" s="24">
        <f>SUM(D1731:D1745)</f>
        <v>142354136.18000001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1876719.29</v>
      </c>
      <c r="D1782" s="8">
        <v>2625385.25</v>
      </c>
    </row>
    <row r="1783" spans="1:4" x14ac:dyDescent="0.25">
      <c r="A1783" s="6">
        <v>531102</v>
      </c>
      <c r="B1783" s="7" t="s">
        <v>95</v>
      </c>
      <c r="C1783" s="8">
        <v>1876719.29</v>
      </c>
      <c r="D1783" s="8">
        <v>2625385.25</v>
      </c>
    </row>
    <row r="1784" spans="1:4" x14ac:dyDescent="0.25">
      <c r="A1784" s="6">
        <v>531103</v>
      </c>
      <c r="B1784" s="7" t="s">
        <v>96</v>
      </c>
      <c r="C1784" s="8">
        <v>77896.75</v>
      </c>
      <c r="D1784" s="8">
        <v>37300.28</v>
      </c>
    </row>
    <row r="1785" spans="1:4" x14ac:dyDescent="0.25">
      <c r="A1785" s="6">
        <v>531104</v>
      </c>
      <c r="B1785" s="7" t="s">
        <v>97</v>
      </c>
      <c r="C1785" s="8">
        <v>298156.26</v>
      </c>
      <c r="D1785" s="8">
        <v>4000</v>
      </c>
    </row>
    <row r="1786" spans="1:4" x14ac:dyDescent="0.25">
      <c r="A1786" s="6">
        <v>531105</v>
      </c>
      <c r="B1786" s="7" t="s">
        <v>98</v>
      </c>
      <c r="C1786" s="8">
        <v>19416.39</v>
      </c>
      <c r="D1786" s="8">
        <v>82860.429999999993</v>
      </c>
    </row>
    <row r="1787" spans="1:4" x14ac:dyDescent="0.25">
      <c r="A1787" s="6">
        <v>531106</v>
      </c>
      <c r="B1787" s="7" t="s">
        <v>99</v>
      </c>
      <c r="C1787" s="8">
        <v>164052296.02000001</v>
      </c>
      <c r="D1787" s="8">
        <v>94577523.599999994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2199528.08</v>
      </c>
      <c r="D1789" s="8">
        <v>2160834.84</v>
      </c>
    </row>
    <row r="1790" spans="1:4" x14ac:dyDescent="0.25">
      <c r="A1790" s="6">
        <v>531109</v>
      </c>
      <c r="B1790" s="7" t="s">
        <v>102</v>
      </c>
      <c r="C1790" s="8">
        <v>1367166.98</v>
      </c>
      <c r="D1790" s="8">
        <v>7226.51</v>
      </c>
    </row>
    <row r="1791" spans="1:4" x14ac:dyDescent="0.25">
      <c r="A1791" s="6">
        <v>531110</v>
      </c>
      <c r="B1791" s="7" t="s">
        <v>103</v>
      </c>
      <c r="C1791" s="8">
        <v>3940</v>
      </c>
      <c r="D1791" s="8">
        <v>881424.42</v>
      </c>
    </row>
    <row r="1792" spans="1:4" x14ac:dyDescent="0.25">
      <c r="A1792" s="6">
        <v>531111</v>
      </c>
      <c r="B1792" s="7" t="s">
        <v>104</v>
      </c>
      <c r="C1792" s="8">
        <v>30540.04</v>
      </c>
      <c r="D1792" s="8">
        <v>217334.56</v>
      </c>
    </row>
    <row r="1793" spans="1:4" x14ac:dyDescent="0.25">
      <c r="A1793" s="6">
        <v>531112</v>
      </c>
      <c r="B1793" s="7" t="s">
        <v>105</v>
      </c>
      <c r="C1793" s="8">
        <v>41504279.039999999</v>
      </c>
      <c r="D1793" s="8">
        <v>42282090.149999999</v>
      </c>
    </row>
    <row r="1794" spans="1:4" x14ac:dyDescent="0.25">
      <c r="A1794" s="6">
        <v>531113</v>
      </c>
      <c r="B1794" s="7" t="s">
        <v>106</v>
      </c>
      <c r="C1794" s="8">
        <v>234562.73</v>
      </c>
      <c r="D1794" s="8">
        <v>276971.53999999998</v>
      </c>
    </row>
    <row r="1795" spans="1:4" x14ac:dyDescent="0.25">
      <c r="A1795" s="6">
        <v>531114</v>
      </c>
      <c r="B1795" s="7" t="s">
        <v>107</v>
      </c>
      <c r="C1795" s="8">
        <v>1993931.25</v>
      </c>
      <c r="D1795" s="8">
        <v>510406.77</v>
      </c>
    </row>
    <row r="1796" spans="1:4" ht="15.75" thickBot="1" x14ac:dyDescent="0.3">
      <c r="A1796" s="19">
        <v>531115</v>
      </c>
      <c r="B1796" s="20" t="s">
        <v>108</v>
      </c>
      <c r="C1796" s="8">
        <v>11953503.640000001</v>
      </c>
      <c r="D1796" s="8">
        <v>8243026.75</v>
      </c>
    </row>
    <row r="1797" spans="1:4" ht="15.75" thickBot="1" x14ac:dyDescent="0.3">
      <c r="A1797" s="9" t="s">
        <v>18</v>
      </c>
      <c r="B1797" s="10"/>
      <c r="C1797" s="11">
        <f>SUM(C1782:C1796)</f>
        <v>227488655.75999999</v>
      </c>
      <c r="D1797" s="11">
        <f>SUM(D1782:D1796)</f>
        <v>154531770.34999999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769907.6</v>
      </c>
      <c r="D1799" s="8"/>
    </row>
    <row r="1800" spans="1:4" x14ac:dyDescent="0.25">
      <c r="A1800" s="6">
        <v>531202</v>
      </c>
      <c r="B1800" s="7" t="s">
        <v>95</v>
      </c>
      <c r="C1800" s="8">
        <v>769907.6</v>
      </c>
      <c r="D1800" s="8">
        <v>5029602.8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29928216.969999999</v>
      </c>
      <c r="D1804" s="8">
        <v>10578889.869999999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30739.5</v>
      </c>
      <c r="D1806" s="8"/>
    </row>
    <row r="1807" spans="1:4" x14ac:dyDescent="0.25">
      <c r="A1807" s="6">
        <v>531209</v>
      </c>
      <c r="B1807" s="7" t="s">
        <v>102</v>
      </c>
      <c r="C1807" s="8"/>
      <c r="D1807" s="8">
        <v>684267.17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>
        <v>30816792.800000001</v>
      </c>
      <c r="D1810" s="8">
        <v>31200000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62315564.469999999</v>
      </c>
      <c r="D1814" s="11">
        <f>SUM(D1799:D1813)</f>
        <v>47492759.839999996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>
        <v>220000</v>
      </c>
    </row>
    <row r="1817" spans="1:4" x14ac:dyDescent="0.25">
      <c r="A1817" s="6">
        <v>531302</v>
      </c>
      <c r="B1817" s="7" t="s">
        <v>95</v>
      </c>
      <c r="C1817" s="8"/>
      <c r="D1817" s="8">
        <v>220000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10428741.220000001</v>
      </c>
      <c r="D1821" s="8">
        <v>16310000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>
        <v>500000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10428741.220000001</v>
      </c>
      <c r="D1831" s="11">
        <f>SUM(D1816:D1830)</f>
        <v>17250000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>
        <v>145400</v>
      </c>
    </row>
    <row r="1834" spans="1:4" x14ac:dyDescent="0.25">
      <c r="A1834" s="6">
        <v>531402</v>
      </c>
      <c r="B1834" s="7" t="s">
        <v>95</v>
      </c>
      <c r="C1834" s="8"/>
      <c r="D1834" s="8">
        <v>145400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4256059.75</v>
      </c>
      <c r="D1838" s="8">
        <v>4613364.68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4256059.75</v>
      </c>
      <c r="D1848" s="11">
        <f>SUM(D1833:D1847)</f>
        <v>4904164.68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30475222.59</v>
      </c>
      <c r="D1867" s="8">
        <v>27212791.93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>
        <v>2368928.7000000002</v>
      </c>
    </row>
    <row r="1870" spans="1:4" x14ac:dyDescent="0.25">
      <c r="A1870" s="6">
        <v>531604</v>
      </c>
      <c r="B1870" s="7" t="s">
        <v>351</v>
      </c>
      <c r="C1870" s="8">
        <v>10782384.01</v>
      </c>
      <c r="D1870" s="8">
        <v>3119781.18</v>
      </c>
    </row>
    <row r="1871" spans="1:4" x14ac:dyDescent="0.25">
      <c r="A1871" s="6">
        <v>531605</v>
      </c>
      <c r="B1871" s="7" t="s">
        <v>352</v>
      </c>
      <c r="C1871" s="8">
        <v>1556513.14</v>
      </c>
      <c r="D1871" s="8">
        <v>1352877.01</v>
      </c>
    </row>
    <row r="1872" spans="1:4" x14ac:dyDescent="0.25">
      <c r="A1872" s="6">
        <v>531606</v>
      </c>
      <c r="B1872" s="7" t="s">
        <v>353</v>
      </c>
      <c r="C1872" s="8">
        <v>11563328.789999999</v>
      </c>
      <c r="D1872" s="8">
        <v>5510321.9500000002</v>
      </c>
    </row>
    <row r="1873" spans="1:4" x14ac:dyDescent="0.25">
      <c r="A1873" s="6">
        <v>531607</v>
      </c>
      <c r="B1873" s="7" t="s">
        <v>354</v>
      </c>
      <c r="C1873" s="8">
        <v>194785.4</v>
      </c>
      <c r="D1873" s="8">
        <v>319369.46000000002</v>
      </c>
    </row>
    <row r="1874" spans="1:4" x14ac:dyDescent="0.25">
      <c r="A1874" s="6">
        <v>531608</v>
      </c>
      <c r="B1874" s="7" t="s">
        <v>355</v>
      </c>
      <c r="C1874" s="8">
        <v>428914.92</v>
      </c>
      <c r="D1874" s="8">
        <v>296896.74</v>
      </c>
    </row>
    <row r="1875" spans="1:4" x14ac:dyDescent="0.25">
      <c r="A1875" s="6">
        <v>531609</v>
      </c>
      <c r="B1875" s="7" t="s">
        <v>356</v>
      </c>
      <c r="C1875" s="8">
        <v>437511.81</v>
      </c>
      <c r="D1875" s="8">
        <v>1639407.79</v>
      </c>
    </row>
    <row r="1876" spans="1:4" x14ac:dyDescent="0.25">
      <c r="A1876" s="6">
        <v>531610</v>
      </c>
      <c r="B1876" s="7" t="s">
        <v>357</v>
      </c>
      <c r="C1876" s="8"/>
      <c r="D1876" s="8">
        <v>515069.69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2877528.85</v>
      </c>
      <c r="D1881" s="8">
        <v>1901538.17</v>
      </c>
    </row>
    <row r="1882" spans="1:4" x14ac:dyDescent="0.25">
      <c r="A1882" s="6">
        <v>531616</v>
      </c>
      <c r="B1882" s="7" t="s">
        <v>363</v>
      </c>
      <c r="C1882" s="8">
        <v>871541.36</v>
      </c>
      <c r="D1882" s="8">
        <v>1285365.22</v>
      </c>
    </row>
    <row r="1883" spans="1:4" x14ac:dyDescent="0.25">
      <c r="A1883" s="6">
        <v>531617</v>
      </c>
      <c r="B1883" s="7" t="s">
        <v>364</v>
      </c>
      <c r="C1883" s="8">
        <v>3150904.49</v>
      </c>
      <c r="D1883" s="8">
        <v>3745213.64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12058813.52</v>
      </c>
      <c r="D1886" s="8">
        <v>10887790</v>
      </c>
    </row>
    <row r="1887" spans="1:4" x14ac:dyDescent="0.25">
      <c r="A1887" s="6">
        <v>531621</v>
      </c>
      <c r="B1887" s="7" t="s">
        <v>368</v>
      </c>
      <c r="C1887" s="8">
        <v>75661.59</v>
      </c>
      <c r="D1887" s="8">
        <v>169668.94</v>
      </c>
    </row>
    <row r="1888" spans="1:4" x14ac:dyDescent="0.25">
      <c r="A1888" s="6">
        <v>531622</v>
      </c>
      <c r="B1888" s="7" t="s">
        <v>369</v>
      </c>
      <c r="C1888" s="8">
        <v>2483456.7799999998</v>
      </c>
      <c r="D1888" s="8">
        <v>2326933.9300000002</v>
      </c>
    </row>
    <row r="1889" spans="1:4" x14ac:dyDescent="0.25">
      <c r="A1889" s="6">
        <v>531623</v>
      </c>
      <c r="B1889" s="7" t="s">
        <v>370</v>
      </c>
      <c r="C1889" s="8">
        <v>1708440.9</v>
      </c>
      <c r="D1889" s="8">
        <v>1714526.55</v>
      </c>
    </row>
    <row r="1890" spans="1:4" x14ac:dyDescent="0.25">
      <c r="A1890" s="6">
        <v>531624</v>
      </c>
      <c r="B1890" s="7" t="s">
        <v>371</v>
      </c>
      <c r="C1890" s="8">
        <v>2897513.19</v>
      </c>
      <c r="D1890" s="8">
        <v>2443671.65</v>
      </c>
    </row>
    <row r="1891" spans="1:4" x14ac:dyDescent="0.25">
      <c r="A1891" s="6">
        <v>531625</v>
      </c>
      <c r="B1891" s="7" t="s">
        <v>372</v>
      </c>
      <c r="C1891" s="8">
        <v>1538196.99</v>
      </c>
      <c r="D1891" s="8">
        <v>1346454.97</v>
      </c>
    </row>
    <row r="1892" spans="1:4" x14ac:dyDescent="0.25">
      <c r="A1892" s="6">
        <v>531626</v>
      </c>
      <c r="B1892" s="7" t="s">
        <v>373</v>
      </c>
      <c r="C1892" s="8">
        <v>58000</v>
      </c>
      <c r="D1892" s="8">
        <v>29000</v>
      </c>
    </row>
    <row r="1893" spans="1:4" x14ac:dyDescent="0.25">
      <c r="A1893" s="6">
        <v>531627</v>
      </c>
      <c r="B1893" s="7" t="s">
        <v>374</v>
      </c>
      <c r="C1893" s="8">
        <v>2014689.99</v>
      </c>
      <c r="D1893" s="8">
        <v>2510950.61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3000</v>
      </c>
      <c r="D1895" s="8"/>
    </row>
    <row r="1896" spans="1:4" x14ac:dyDescent="0.25">
      <c r="A1896" s="6">
        <v>531630</v>
      </c>
      <c r="B1896" s="7" t="s">
        <v>377</v>
      </c>
      <c r="C1896" s="8">
        <v>1105584.6200000001</v>
      </c>
      <c r="D1896" s="8">
        <v>948384.16</v>
      </c>
    </row>
    <row r="1897" spans="1:4" x14ac:dyDescent="0.25">
      <c r="A1897" s="6">
        <v>531631</v>
      </c>
      <c r="B1897" s="7" t="s">
        <v>378</v>
      </c>
      <c r="C1897" s="8">
        <v>1971972.88</v>
      </c>
      <c r="D1897" s="8">
        <v>2285172.4</v>
      </c>
    </row>
    <row r="1898" spans="1:4" x14ac:dyDescent="0.25">
      <c r="A1898" s="6">
        <v>531632</v>
      </c>
      <c r="B1898" s="7" t="s">
        <v>379</v>
      </c>
      <c r="C1898" s="8"/>
      <c r="D1898" s="8">
        <v>634618.12</v>
      </c>
    </row>
    <row r="1899" spans="1:4" x14ac:dyDescent="0.25">
      <c r="A1899" s="6">
        <v>531633</v>
      </c>
      <c r="B1899" s="7" t="s">
        <v>380</v>
      </c>
      <c r="C1899" s="8"/>
      <c r="D1899" s="8">
        <v>55941.45</v>
      </c>
    </row>
    <row r="1900" spans="1:4" x14ac:dyDescent="0.25">
      <c r="A1900" s="6">
        <v>531634</v>
      </c>
      <c r="B1900" s="7" t="s">
        <v>381</v>
      </c>
      <c r="C1900" s="8">
        <v>157931.25</v>
      </c>
      <c r="D1900" s="8"/>
    </row>
    <row r="1901" spans="1:4" x14ac:dyDescent="0.25">
      <c r="A1901" s="6">
        <v>531635</v>
      </c>
      <c r="B1901" s="7" t="s">
        <v>382</v>
      </c>
      <c r="C1901" s="8">
        <v>496946.15</v>
      </c>
      <c r="D1901" s="8">
        <v>421707.51</v>
      </c>
    </row>
    <row r="1902" spans="1:4" x14ac:dyDescent="0.25">
      <c r="A1902" s="6">
        <v>531636</v>
      </c>
      <c r="B1902" s="7" t="s">
        <v>383</v>
      </c>
      <c r="C1902" s="8"/>
      <c r="D1902" s="8">
        <v>85300</v>
      </c>
    </row>
    <row r="1903" spans="1:4" x14ac:dyDescent="0.25">
      <c r="A1903" s="6">
        <v>531637</v>
      </c>
      <c r="B1903" s="7" t="s">
        <v>384</v>
      </c>
      <c r="C1903" s="8">
        <v>238023.5</v>
      </c>
      <c r="D1903" s="8">
        <v>20240</v>
      </c>
    </row>
    <row r="1904" spans="1:4" x14ac:dyDescent="0.25">
      <c r="A1904" s="6">
        <v>531638</v>
      </c>
      <c r="B1904" s="7" t="s">
        <v>413</v>
      </c>
      <c r="C1904" s="8">
        <v>1153853.78</v>
      </c>
      <c r="D1904" s="8">
        <v>205540.72</v>
      </c>
    </row>
    <row r="1905" spans="1:4" x14ac:dyDescent="0.25">
      <c r="A1905" s="6">
        <v>531639</v>
      </c>
      <c r="B1905" s="7" t="s">
        <v>386</v>
      </c>
      <c r="C1905" s="8">
        <v>575798.98</v>
      </c>
      <c r="D1905" s="8">
        <v>274658.99</v>
      </c>
    </row>
    <row r="1906" spans="1:4" x14ac:dyDescent="0.25">
      <c r="A1906" s="6">
        <v>531640</v>
      </c>
      <c r="B1906" s="7" t="s">
        <v>387</v>
      </c>
      <c r="C1906" s="8">
        <v>256008.28</v>
      </c>
      <c r="D1906" s="8"/>
    </row>
    <row r="1907" spans="1:4" x14ac:dyDescent="0.25">
      <c r="A1907" s="6">
        <v>531641</v>
      </c>
      <c r="B1907" s="7" t="s">
        <v>388</v>
      </c>
      <c r="C1907" s="8">
        <v>10117511.449999999</v>
      </c>
      <c r="D1907" s="8">
        <v>10017305.16</v>
      </c>
    </row>
    <row r="1908" spans="1:4" x14ac:dyDescent="0.25">
      <c r="A1908" s="6">
        <v>531642</v>
      </c>
      <c r="B1908" s="7" t="s">
        <v>167</v>
      </c>
      <c r="C1908" s="8">
        <v>2749021.47</v>
      </c>
      <c r="D1908" s="8">
        <v>2344776.1800000002</v>
      </c>
    </row>
    <row r="1909" spans="1:4" x14ac:dyDescent="0.25">
      <c r="A1909" s="6">
        <v>531643</v>
      </c>
      <c r="B1909" s="7" t="s">
        <v>159</v>
      </c>
      <c r="C1909" s="8">
        <v>443873</v>
      </c>
      <c r="D1909" s="8">
        <v>330748</v>
      </c>
    </row>
    <row r="1910" spans="1:4" x14ac:dyDescent="0.25">
      <c r="A1910" s="6">
        <v>531644</v>
      </c>
      <c r="B1910" s="7" t="s">
        <v>169</v>
      </c>
      <c r="C1910" s="8">
        <v>168997.04</v>
      </c>
      <c r="D1910" s="8">
        <v>136863.79999999999</v>
      </c>
    </row>
    <row r="1911" spans="1:4" x14ac:dyDescent="0.25">
      <c r="A1911" s="6">
        <v>531645</v>
      </c>
      <c r="B1911" s="7" t="s">
        <v>170</v>
      </c>
      <c r="C1911" s="8">
        <v>320259.58</v>
      </c>
      <c r="D1911" s="8">
        <v>289500.2</v>
      </c>
    </row>
    <row r="1912" spans="1:4" x14ac:dyDescent="0.25">
      <c r="A1912" s="6">
        <v>531646</v>
      </c>
      <c r="B1912" s="7" t="s">
        <v>171</v>
      </c>
      <c r="C1912" s="8">
        <v>2584635.5699999998</v>
      </c>
      <c r="D1912" s="8">
        <v>2270913.16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2374251.23</v>
      </c>
      <c r="D1914" s="8">
        <v>2294701.21</v>
      </c>
    </row>
    <row r="1915" spans="1:4" ht="15.75" thickBot="1" x14ac:dyDescent="0.3">
      <c r="A1915" s="6">
        <v>531660</v>
      </c>
      <c r="B1915" s="7" t="s">
        <v>38</v>
      </c>
      <c r="C1915" s="8">
        <v>8107336.2400000002</v>
      </c>
      <c r="D1915" s="8">
        <v>7050101.0499999998</v>
      </c>
    </row>
    <row r="1916" spans="1:4" x14ac:dyDescent="0.25">
      <c r="A1916" s="22" t="s">
        <v>18</v>
      </c>
      <c r="B1916" s="23"/>
      <c r="C1916" s="24">
        <f>SUM(C1867:C1915)</f>
        <v>117998413.34000002</v>
      </c>
      <c r="D1916" s="24">
        <f>SUM(D1867:D1915)</f>
        <v>100363030.23999999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85368.91</v>
      </c>
      <c r="D1918" s="8">
        <v>328173.15999999997</v>
      </c>
    </row>
    <row r="1919" spans="1:4" ht="15.75" thickBot="1" x14ac:dyDescent="0.3">
      <c r="A1919" s="9" t="s">
        <v>18</v>
      </c>
      <c r="B1919" s="10"/>
      <c r="C1919" s="11">
        <f>SUM(C1918:C1918)</f>
        <v>85368.91</v>
      </c>
      <c r="D1919" s="11">
        <f>SUM(D1918:D1918)</f>
        <v>328173.15999999997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318721.08</v>
      </c>
      <c r="D2275" s="8">
        <v>2229860.66</v>
      </c>
    </row>
    <row r="2276" spans="1:4" x14ac:dyDescent="0.25">
      <c r="A2276" s="6">
        <v>550102</v>
      </c>
      <c r="B2276" s="7" t="s">
        <v>440</v>
      </c>
      <c r="C2276" s="8">
        <v>6761019.2400000002</v>
      </c>
      <c r="D2276" s="8">
        <v>4324210.34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86824.88</v>
      </c>
      <c r="D2278" s="8">
        <v>774485.13</v>
      </c>
    </row>
    <row r="2279" spans="1:4" ht="15.75" thickBot="1" x14ac:dyDescent="0.3">
      <c r="A2279" s="9" t="s">
        <v>18</v>
      </c>
      <c r="B2279" s="10"/>
      <c r="C2279" s="11">
        <f>SUM(C2275:C2278)</f>
        <v>7166565.2000000002</v>
      </c>
      <c r="D2279" s="11">
        <f>SUM(D2275:D2278)</f>
        <v>7328556.1299999999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7213</v>
      </c>
      <c r="D2284" s="8"/>
    </row>
    <row r="2285" spans="1:4" ht="15.75" thickBot="1" x14ac:dyDescent="0.3">
      <c r="A2285" s="9" t="s">
        <v>18</v>
      </c>
      <c r="B2285" s="10"/>
      <c r="C2285" s="11">
        <f>SUM(C2281:C2284)</f>
        <v>7213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937610518.04000008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651205549.55999982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12423505.249999881</v>
      </c>
      <c r="D2402" s="62">
        <f>D1115-D2400</f>
        <v>7955222.7600003481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88991-B091-42EA-BBB6-8A4CF9AE851B}">
  <dimension ref="A1:D2402"/>
  <sheetViews>
    <sheetView workbookViewId="0">
      <selection activeCell="B21" sqref="B21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726000</v>
      </c>
      <c r="D6" s="8">
        <v>726000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34934676.07</v>
      </c>
      <c r="D8" s="8">
        <v>34857744.200000003</v>
      </c>
    </row>
    <row r="9" spans="1:4" x14ac:dyDescent="0.25">
      <c r="A9" s="6">
        <v>1105</v>
      </c>
      <c r="B9" s="7" t="s">
        <v>9</v>
      </c>
      <c r="C9" s="8">
        <v>-11450484.48</v>
      </c>
      <c r="D9" s="8">
        <v>-11450484.48</v>
      </c>
    </row>
    <row r="10" spans="1:4" x14ac:dyDescent="0.25">
      <c r="A10" s="6">
        <v>1106</v>
      </c>
      <c r="B10" s="7" t="s">
        <v>10</v>
      </c>
      <c r="C10" s="8">
        <v>1838971.17</v>
      </c>
      <c r="D10" s="8">
        <v>1898168.03</v>
      </c>
    </row>
    <row r="11" spans="1:4" x14ac:dyDescent="0.25">
      <c r="A11" s="6">
        <v>1107</v>
      </c>
      <c r="B11" s="7" t="s">
        <v>11</v>
      </c>
      <c r="C11" s="8">
        <v>79702926.180000007</v>
      </c>
      <c r="D11" s="8">
        <v>84702926.180000007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1322555</v>
      </c>
      <c r="D14" s="8">
        <v>1322555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4671856.25</v>
      </c>
      <c r="D17" s="8">
        <v>4671856.25</v>
      </c>
    </row>
    <row r="18" spans="1:4" ht="15.75" thickBot="1" x14ac:dyDescent="0.3">
      <c r="A18" s="9" t="s">
        <v>18</v>
      </c>
      <c r="B18" s="10"/>
      <c r="C18" s="11">
        <f>SUM(C4:C17)</f>
        <v>111746500.19</v>
      </c>
      <c r="D18" s="11">
        <f>SUM(D4:D17)</f>
        <v>116728765.18000001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68288.3</v>
      </c>
      <c r="D20" s="8">
        <v>34942.99</v>
      </c>
    </row>
    <row r="21" spans="1:4" x14ac:dyDescent="0.25">
      <c r="A21" s="6">
        <v>1202</v>
      </c>
      <c r="B21" s="7" t="s">
        <v>21</v>
      </c>
      <c r="C21" s="8">
        <v>16500</v>
      </c>
      <c r="D21" s="8">
        <v>16500</v>
      </c>
    </row>
    <row r="22" spans="1:4" x14ac:dyDescent="0.25">
      <c r="A22" s="6">
        <v>1203</v>
      </c>
      <c r="B22" s="7" t="s">
        <v>22</v>
      </c>
      <c r="C22" s="8">
        <v>6919075.4500000002</v>
      </c>
      <c r="D22" s="8">
        <v>6330410.4699999997</v>
      </c>
    </row>
    <row r="23" spans="1:4" x14ac:dyDescent="0.25">
      <c r="A23" s="6">
        <v>1204</v>
      </c>
      <c r="B23" s="7" t="s">
        <v>23</v>
      </c>
      <c r="C23" s="8">
        <v>3085624.36</v>
      </c>
      <c r="D23" s="8">
        <v>13987502.73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10089488.109999999</v>
      </c>
      <c r="D25" s="11">
        <f>SUM(D20:D24)</f>
        <v>20369356.190000001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7117407.96</v>
      </c>
      <c r="D27" s="8">
        <v>3380967.92</v>
      </c>
    </row>
    <row r="28" spans="1:4" x14ac:dyDescent="0.25">
      <c r="A28" s="6">
        <v>1302</v>
      </c>
      <c r="B28" s="7" t="s">
        <v>27</v>
      </c>
      <c r="C28" s="8">
        <v>40018157.310000002</v>
      </c>
      <c r="D28" s="8">
        <v>58089469.399999999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13810.44</v>
      </c>
      <c r="D32" s="8">
        <v>31970.44</v>
      </c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10675646.359999999</v>
      </c>
      <c r="D37" s="8">
        <v>10874286.359999999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57825022.07</v>
      </c>
      <c r="D40" s="11">
        <f>SUM(D27:D39)</f>
        <v>72376694.120000005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636460.6</v>
      </c>
      <c r="D42" s="8">
        <v>585085.24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636460.6</v>
      </c>
      <c r="D51" s="21">
        <f>SUM(D42:D50)</f>
        <v>585085.24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127507.56</v>
      </c>
      <c r="D53" s="8">
        <v>129834.79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4660523.66</v>
      </c>
      <c r="D56" s="8">
        <v>5172956.46</v>
      </c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>
        <v>-4450</v>
      </c>
      <c r="D60" s="8">
        <v>16610</v>
      </c>
    </row>
    <row r="61" spans="1:4" ht="15.75" thickBot="1" x14ac:dyDescent="0.3">
      <c r="A61" s="16">
        <v>1510</v>
      </c>
      <c r="B61" s="17" t="s">
        <v>38</v>
      </c>
      <c r="C61" s="8">
        <v>1200</v>
      </c>
      <c r="D61" s="8">
        <v>1800</v>
      </c>
    </row>
    <row r="62" spans="1:4" x14ac:dyDescent="0.25">
      <c r="A62" s="22" t="s">
        <v>18</v>
      </c>
      <c r="B62" s="23"/>
      <c r="C62" s="24">
        <f>SUM(C53:C61)</f>
        <v>4784781.22</v>
      </c>
      <c r="D62" s="24">
        <f>SUM(D53:D61)</f>
        <v>5321201.25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2275000</v>
      </c>
      <c r="D64" s="8">
        <v>2275000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2275000</v>
      </c>
      <c r="D69" s="11">
        <f>SUM(D64:D68)</f>
        <v>2275000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89592740.219999999</v>
      </c>
      <c r="D71" s="8">
        <v>89592740.219999999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8673377.4299999997</v>
      </c>
      <c r="D73" s="8">
        <v>8102729.2300000004</v>
      </c>
    </row>
    <row r="74" spans="1:4" x14ac:dyDescent="0.25">
      <c r="A74" s="6">
        <v>1704</v>
      </c>
      <c r="B74" s="7" t="s">
        <v>68</v>
      </c>
      <c r="C74" s="8">
        <v>-7572093.7300000004</v>
      </c>
      <c r="D74" s="8">
        <v>-6825579.7999999998</v>
      </c>
    </row>
    <row r="75" spans="1:4" x14ac:dyDescent="0.25">
      <c r="A75" s="6">
        <v>1705</v>
      </c>
      <c r="B75" s="7" t="s">
        <v>69</v>
      </c>
      <c r="C75" s="8">
        <v>55277.7</v>
      </c>
      <c r="D75" s="8">
        <v>55277.7</v>
      </c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90749301.620000005</v>
      </c>
      <c r="D77" s="11">
        <f>SUM(D71:D76)</f>
        <v>90925167.350000009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>
        <v>22500</v>
      </c>
    </row>
    <row r="84" spans="1:4" x14ac:dyDescent="0.25">
      <c r="A84" s="6">
        <v>1902</v>
      </c>
      <c r="B84" s="7" t="s">
        <v>75</v>
      </c>
      <c r="C84" s="8">
        <v>478490.63</v>
      </c>
      <c r="D84" s="8">
        <v>284031.82</v>
      </c>
    </row>
    <row r="85" spans="1:4" x14ac:dyDescent="0.25">
      <c r="A85" s="6">
        <v>1903</v>
      </c>
      <c r="B85" s="7" t="s">
        <v>76</v>
      </c>
      <c r="C85" s="8">
        <v>82055</v>
      </c>
      <c r="D85" s="8">
        <v>82055</v>
      </c>
    </row>
    <row r="86" spans="1:4" x14ac:dyDescent="0.25">
      <c r="A86" s="6">
        <v>1904</v>
      </c>
      <c r="B86" s="7" t="s">
        <v>77</v>
      </c>
      <c r="C86" s="8">
        <v>8529064.7899999991</v>
      </c>
      <c r="D86" s="8">
        <v>8006752.0700000003</v>
      </c>
    </row>
    <row r="87" spans="1:4" x14ac:dyDescent="0.25">
      <c r="A87" s="6">
        <v>1905</v>
      </c>
      <c r="B87" s="7" t="s">
        <v>78</v>
      </c>
      <c r="C87" s="8">
        <v>122558.75</v>
      </c>
      <c r="D87" s="8">
        <v>122558.75</v>
      </c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848962.14</v>
      </c>
      <c r="D89" s="8">
        <v>384821.05</v>
      </c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>
        <v>6296598.8600000003</v>
      </c>
      <c r="D91" s="8">
        <v>6296598.8600000003</v>
      </c>
    </row>
    <row r="92" spans="1:4" ht="15.75" thickBot="1" x14ac:dyDescent="0.3">
      <c r="A92" s="9" t="s">
        <v>82</v>
      </c>
      <c r="B92" s="10"/>
      <c r="C92" s="11">
        <f>SUM(C83:C91)</f>
        <v>16357730.170000002</v>
      </c>
      <c r="D92" s="11">
        <f>SUM(D83:D91)</f>
        <v>15199317.550000001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294464283.98000002</v>
      </c>
      <c r="D94" s="29">
        <f>D18+D25+D40+D51+D62+D69+D77+D81+D92</f>
        <v>323780586.88000005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8170696.9400000004</v>
      </c>
      <c r="D98" s="8">
        <v>8175254.9199999999</v>
      </c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296045.32</v>
      </c>
      <c r="D100" s="8">
        <v>-113.73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8466742.2599999998</v>
      </c>
      <c r="D105" s="11">
        <f>SUM(D98:D104)</f>
        <v>8175141.1899999995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-247891.48</v>
      </c>
      <c r="D107" s="8">
        <v>1732508.13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>
        <v>417</v>
      </c>
    </row>
    <row r="111" spans="1:4" x14ac:dyDescent="0.25">
      <c r="A111" s="6">
        <v>2205</v>
      </c>
      <c r="B111" s="7" t="s">
        <v>98</v>
      </c>
      <c r="C111" s="8">
        <v>46268.43</v>
      </c>
      <c r="D111" s="8">
        <v>82719.89</v>
      </c>
    </row>
    <row r="112" spans="1:4" x14ac:dyDescent="0.25">
      <c r="A112" s="6">
        <v>2206</v>
      </c>
      <c r="B112" s="7" t="s">
        <v>99</v>
      </c>
      <c r="C112" s="8">
        <v>6509794.5800000001</v>
      </c>
      <c r="D112" s="8">
        <v>12333309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320721.90999999997</v>
      </c>
      <c r="D116" s="8">
        <v>796324.25</v>
      </c>
    </row>
    <row r="117" spans="1:4" x14ac:dyDescent="0.25">
      <c r="A117" s="6">
        <v>2211</v>
      </c>
      <c r="B117" s="7" t="s">
        <v>104</v>
      </c>
      <c r="C117" s="8">
        <v>200730.02</v>
      </c>
      <c r="D117" s="8">
        <v>272793.95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>
        <v>3848983.55</v>
      </c>
      <c r="D122" s="8">
        <v>3833716.41</v>
      </c>
    </row>
    <row r="123" spans="1:4" ht="15.75" thickBot="1" x14ac:dyDescent="0.3">
      <c r="A123" s="9" t="s">
        <v>18</v>
      </c>
      <c r="B123" s="10"/>
      <c r="C123" s="11">
        <f>SUM(C107:C122)</f>
        <v>10678607.01</v>
      </c>
      <c r="D123" s="11">
        <f>SUM(D107:D122)</f>
        <v>19051788.629999999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>
        <v>1509806.2</v>
      </c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>
        <v>274095.55</v>
      </c>
      <c r="D134" s="8">
        <v>274096.55</v>
      </c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32579326.670000002</v>
      </c>
      <c r="D138" s="8">
        <v>26892957.289999999</v>
      </c>
    </row>
    <row r="139" spans="1:4" x14ac:dyDescent="0.25">
      <c r="A139" s="6">
        <v>2314</v>
      </c>
      <c r="B139" s="7" t="s">
        <v>125</v>
      </c>
      <c r="C139" s="8">
        <v>-16269683.369999999</v>
      </c>
      <c r="D139" s="8">
        <v>-12532530.09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16583738.850000003</v>
      </c>
      <c r="D141" s="11">
        <f>SUM(D125:D140)</f>
        <v>16144329.949999999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3377524.84</v>
      </c>
      <c r="D143" s="8">
        <v>5110944.37</v>
      </c>
    </row>
    <row r="144" spans="1:4" x14ac:dyDescent="0.25">
      <c r="A144" s="6">
        <v>2402</v>
      </c>
      <c r="B144" s="7" t="s">
        <v>129</v>
      </c>
      <c r="C144" s="8">
        <v>11519851.699999999</v>
      </c>
      <c r="D144" s="8">
        <v>23427491.98</v>
      </c>
    </row>
    <row r="145" spans="1:4" x14ac:dyDescent="0.25">
      <c r="A145" s="6">
        <v>2403</v>
      </c>
      <c r="B145" s="7" t="s">
        <v>130</v>
      </c>
      <c r="C145" s="8">
        <v>3651407.21</v>
      </c>
      <c r="D145" s="8">
        <v>4300170.63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18548783.75</v>
      </c>
      <c r="D149" s="11">
        <f>SUM(D143:D148)</f>
        <v>32838606.98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55807.06</v>
      </c>
      <c r="D152" s="8">
        <v>-89309.41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2325356.91</v>
      </c>
      <c r="D155" s="8">
        <v>1467636.33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2381163.9700000002</v>
      </c>
      <c r="D157" s="11">
        <f>SUM(D151:D156)</f>
        <v>1378326.9200000002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>
        <v>-1298.6400000000001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0</v>
      </c>
      <c r="D167" s="11">
        <f>SUM(D159:D166)</f>
        <v>-1298.6400000000001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1540682.08</v>
      </c>
      <c r="D169" s="8">
        <v>1200975.96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-788335.84</v>
      </c>
      <c r="D172" s="8">
        <v>-1869192.38</v>
      </c>
    </row>
    <row r="173" spans="1:4" x14ac:dyDescent="0.25">
      <c r="A173" s="6">
        <v>2705</v>
      </c>
      <c r="B173" s="7" t="s">
        <v>155</v>
      </c>
      <c r="C173" s="8">
        <v>1365.19</v>
      </c>
      <c r="D173" s="8">
        <v>36599.379999999997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9679.02</v>
      </c>
      <c r="D177" s="8">
        <v>7502.37</v>
      </c>
    </row>
    <row r="178" spans="1:4" x14ac:dyDescent="0.25">
      <c r="A178" s="6">
        <v>2710</v>
      </c>
      <c r="B178" s="7" t="s">
        <v>160</v>
      </c>
      <c r="C178" s="8">
        <v>1879467.1</v>
      </c>
      <c r="D178" s="8">
        <v>1652323.9</v>
      </c>
    </row>
    <row r="179" spans="1:4" x14ac:dyDescent="0.25">
      <c r="A179" s="6">
        <v>2711</v>
      </c>
      <c r="B179" s="7" t="s">
        <v>161</v>
      </c>
      <c r="C179" s="8">
        <v>19587.580000000002</v>
      </c>
      <c r="D179" s="8">
        <v>19586.669999999998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-91874.49</v>
      </c>
      <c r="D181" s="8">
        <v>-56417.78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577247.92000000004</v>
      </c>
      <c r="D183" s="8">
        <v>622498.87</v>
      </c>
    </row>
    <row r="184" spans="1:4" x14ac:dyDescent="0.25">
      <c r="A184" s="6">
        <v>2716</v>
      </c>
      <c r="B184" s="7" t="s">
        <v>166</v>
      </c>
      <c r="C184" s="8">
        <v>378153.46</v>
      </c>
      <c r="D184" s="8">
        <v>440452.02</v>
      </c>
    </row>
    <row r="185" spans="1:4" x14ac:dyDescent="0.25">
      <c r="A185" s="6">
        <v>2717</v>
      </c>
      <c r="B185" s="7" t="s">
        <v>167</v>
      </c>
      <c r="C185" s="8">
        <v>105943.7</v>
      </c>
      <c r="D185" s="8">
        <v>166516.82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-83168.800000000003</v>
      </c>
      <c r="D191" s="8">
        <v>-3603926.19</v>
      </c>
    </row>
    <row r="192" spans="1:4" ht="15.75" thickBot="1" x14ac:dyDescent="0.3">
      <c r="A192" s="9" t="s">
        <v>18</v>
      </c>
      <c r="B192" s="10"/>
      <c r="C192" s="21">
        <f>SUM(C169:C191)</f>
        <v>3548746.9200000004</v>
      </c>
      <c r="D192" s="21">
        <f>SUM(D169:D191)</f>
        <v>-1383080.3599999999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2772.89</v>
      </c>
      <c r="D195" s="8">
        <v>2772.89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2772.89</v>
      </c>
      <c r="D200" s="11">
        <f>SUM(D194:D199)</f>
        <v>2772.89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2668840.0499999998</v>
      </c>
      <c r="D202" s="8">
        <v>5246146.84</v>
      </c>
    </row>
    <row r="203" spans="1:4" x14ac:dyDescent="0.25">
      <c r="A203" s="6">
        <v>2902</v>
      </c>
      <c r="B203" s="7" t="s">
        <v>182</v>
      </c>
      <c r="C203" s="8">
        <v>1060145.22</v>
      </c>
      <c r="D203" s="8">
        <v>12137665.24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-212090.99</v>
      </c>
      <c r="D205" s="8">
        <v>580315.48</v>
      </c>
    </row>
    <row r="206" spans="1:4" ht="15.75" thickBot="1" x14ac:dyDescent="0.3">
      <c r="A206" s="16">
        <v>2910</v>
      </c>
      <c r="B206" s="17" t="s">
        <v>38</v>
      </c>
      <c r="C206" s="8">
        <v>1314829.73</v>
      </c>
      <c r="D206" s="8">
        <v>1366317.15</v>
      </c>
    </row>
    <row r="207" spans="1:4" ht="15.75" thickBot="1" x14ac:dyDescent="0.3">
      <c r="A207" s="9" t="s">
        <v>18</v>
      </c>
      <c r="B207" s="10"/>
      <c r="C207" s="11">
        <f>SUM(C202:C206)</f>
        <v>4831724.01</v>
      </c>
      <c r="D207" s="11">
        <f>SUM(D202:D206)</f>
        <v>19330444.709999997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65042279.660000004</v>
      </c>
      <c r="D209" s="29">
        <f>D105+D123+D141+D149+D157+D167+D192+D200+D207</f>
        <v>95537032.269999996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-9500000</v>
      </c>
      <c r="D214" s="8">
        <v>-9500000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90500000</v>
      </c>
      <c r="D216" s="11">
        <f>SUM(D213:D215)</f>
        <v>90500000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11594321.539999999</v>
      </c>
      <c r="D221" s="8">
        <v>11311306.039999999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14327682.68</v>
      </c>
      <c r="D223" s="8">
        <v>13432251.57</v>
      </c>
    </row>
    <row r="224" spans="1:4" ht="15.75" thickBot="1" x14ac:dyDescent="0.3">
      <c r="A224" s="6">
        <v>3304</v>
      </c>
      <c r="B224" s="7" t="s">
        <v>197</v>
      </c>
      <c r="C224" s="8">
        <v>113000000</v>
      </c>
      <c r="D224" s="8">
        <v>113000000</v>
      </c>
    </row>
    <row r="225" spans="1:4" ht="15.75" thickBot="1" x14ac:dyDescent="0.3">
      <c r="A225" s="9" t="s">
        <v>18</v>
      </c>
      <c r="B225" s="10"/>
      <c r="C225" s="11">
        <f>SUM(C221:C224)</f>
        <v>138922004.22</v>
      </c>
      <c r="D225" s="11">
        <f>SUM(D221:D224)</f>
        <v>137743557.61000001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229422004.22</v>
      </c>
      <c r="D227" s="29">
        <f>D216+D219+D225</f>
        <v>228243557.61000001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294464283.88</v>
      </c>
      <c r="D229" s="29">
        <f>D209+D227</f>
        <v>323780589.88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3905063.27</v>
      </c>
      <c r="D235" s="8">
        <v>559221.27</v>
      </c>
    </row>
    <row r="236" spans="1:4" x14ac:dyDescent="0.25">
      <c r="A236" s="6">
        <v>410103</v>
      </c>
      <c r="B236" s="7" t="s">
        <v>87</v>
      </c>
      <c r="C236" s="8">
        <v>243342.57</v>
      </c>
      <c r="D236" s="8">
        <v>245173.82</v>
      </c>
    </row>
    <row r="237" spans="1:4" x14ac:dyDescent="0.25">
      <c r="A237" s="6">
        <v>410104</v>
      </c>
      <c r="B237" s="7" t="s">
        <v>205</v>
      </c>
      <c r="C237" s="8">
        <v>147771.56</v>
      </c>
      <c r="D237" s="8">
        <v>18947.41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4296177.3999999994</v>
      </c>
      <c r="D245" s="21">
        <f>SUM(D234:D244)</f>
        <v>823342.50000000012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>
        <v>44331.48</v>
      </c>
      <c r="D249" s="8">
        <v>5684.23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44331.48</v>
      </c>
      <c r="D257" s="11">
        <f>SUM(D247:D256)</f>
        <v>5684.23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>
        <v>5106.7700000000004</v>
      </c>
      <c r="D261" s="8">
        <v>32295.13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5106.7700000000004</v>
      </c>
      <c r="D269" s="11">
        <f>SUM(D259:D268)</f>
        <v>32295.13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>
        <v>50504.54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50504.54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>
        <v>3711.44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3711.44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>
        <v>428136.74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428136.74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8020340.7199999997</v>
      </c>
      <c r="D333" s="8">
        <v>7970162.8899999997</v>
      </c>
    </row>
    <row r="334" spans="1:4" x14ac:dyDescent="0.25">
      <c r="A334" s="6">
        <v>410902</v>
      </c>
      <c r="B334" s="7" t="s">
        <v>87</v>
      </c>
      <c r="C334" s="8"/>
      <c r="D334" s="8">
        <v>24391.93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8020340.7199999997</v>
      </c>
      <c r="D344" s="11">
        <f>SUM(D333:D343)</f>
        <v>7994554.8199999994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>
        <v>2965.45</v>
      </c>
      <c r="D348" s="8">
        <v>6379.44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2965.45</v>
      </c>
      <c r="D356" s="11">
        <f>SUM(D346:D355)</f>
        <v>6379.44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239806.1</v>
      </c>
      <c r="D358" s="8">
        <v>326806.09999999998</v>
      </c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239806.1</v>
      </c>
      <c r="D372" s="11">
        <f>SUM(D358:D371)</f>
        <v>326806.09999999998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12409105.59</v>
      </c>
      <c r="D586" s="8">
        <v>22653116.960000001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1235375.6599999999</v>
      </c>
      <c r="D590" s="8">
        <v>596672.65</v>
      </c>
    </row>
    <row r="591" spans="1:4" x14ac:dyDescent="0.25">
      <c r="A591" s="6">
        <v>430106</v>
      </c>
      <c r="B591" s="7" t="s">
        <v>271</v>
      </c>
      <c r="C591" s="8">
        <v>20791439.760000002</v>
      </c>
      <c r="D591" s="8">
        <v>25074459.23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3849648.83</v>
      </c>
      <c r="D593" s="8">
        <v>3959710.8</v>
      </c>
    </row>
    <row r="594" spans="1:4" x14ac:dyDescent="0.25">
      <c r="A594" s="6">
        <v>430109</v>
      </c>
      <c r="B594" s="7" t="s">
        <v>102</v>
      </c>
      <c r="C594" s="8">
        <v>5527683.04</v>
      </c>
      <c r="D594" s="8">
        <v>5608482.71</v>
      </c>
    </row>
    <row r="595" spans="1:4" x14ac:dyDescent="0.25">
      <c r="A595" s="6">
        <v>430110</v>
      </c>
      <c r="B595" s="7" t="s">
        <v>103</v>
      </c>
      <c r="C595" s="8">
        <v>473159.22</v>
      </c>
      <c r="D595" s="8">
        <v>479085.06</v>
      </c>
    </row>
    <row r="596" spans="1:4" x14ac:dyDescent="0.25">
      <c r="A596" s="6">
        <v>430111</v>
      </c>
      <c r="B596" s="7" t="s">
        <v>104</v>
      </c>
      <c r="C596" s="8">
        <v>1357367.55</v>
      </c>
      <c r="D596" s="8">
        <v>1964786.45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45643779.649999999</v>
      </c>
      <c r="D601" s="11">
        <f>SUM(D586:D600)</f>
        <v>60336313.860000007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1600461.08</v>
      </c>
      <c r="D603" s="8">
        <v>2454626.58</v>
      </c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230015.75</v>
      </c>
      <c r="D607" s="8">
        <v>103755.37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114965.63</v>
      </c>
      <c r="D610" s="8">
        <v>190528.94</v>
      </c>
    </row>
    <row r="611" spans="1:4" x14ac:dyDescent="0.25">
      <c r="A611" s="6">
        <v>430209</v>
      </c>
      <c r="B611" s="7" t="s">
        <v>102</v>
      </c>
      <c r="C611" s="8">
        <v>631169.27</v>
      </c>
      <c r="D611" s="8">
        <v>608531.31000000006</v>
      </c>
    </row>
    <row r="612" spans="1:4" x14ac:dyDescent="0.25">
      <c r="A612" s="6">
        <v>430210</v>
      </c>
      <c r="B612" s="7" t="s">
        <v>103</v>
      </c>
      <c r="C612" s="8">
        <v>41702.050000000003</v>
      </c>
      <c r="D612" s="8">
        <v>33107.599999999999</v>
      </c>
    </row>
    <row r="613" spans="1:4" x14ac:dyDescent="0.25">
      <c r="A613" s="6">
        <v>430211</v>
      </c>
      <c r="B613" s="7" t="s">
        <v>104</v>
      </c>
      <c r="C613" s="8">
        <v>227465.5</v>
      </c>
      <c r="D613" s="8">
        <v>268552.24</v>
      </c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2845779.28</v>
      </c>
      <c r="D618" s="11">
        <f>SUM(D603:D617)</f>
        <v>3659102.04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737095.51</v>
      </c>
      <c r="D620" s="8">
        <v>1556915.15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14934.31</v>
      </c>
      <c r="D624" s="8">
        <v>3454.1</v>
      </c>
    </row>
    <row r="625" spans="1:4" x14ac:dyDescent="0.25">
      <c r="A625" s="6">
        <v>430306</v>
      </c>
      <c r="B625" s="7" t="s">
        <v>99</v>
      </c>
      <c r="C625" s="8">
        <v>6902.4</v>
      </c>
      <c r="D625" s="8">
        <v>6634.2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198700.28</v>
      </c>
      <c r="D627" s="8">
        <v>214361.32</v>
      </c>
    </row>
    <row r="628" spans="1:4" x14ac:dyDescent="0.25">
      <c r="A628" s="6">
        <v>430309</v>
      </c>
      <c r="B628" s="7" t="s">
        <v>102</v>
      </c>
      <c r="C628" s="8">
        <v>395867.79</v>
      </c>
      <c r="D628" s="8">
        <v>479133.53</v>
      </c>
    </row>
    <row r="629" spans="1:4" x14ac:dyDescent="0.25">
      <c r="A629" s="6">
        <v>430310</v>
      </c>
      <c r="B629" s="7" t="s">
        <v>103</v>
      </c>
      <c r="C629" s="15">
        <v>2775</v>
      </c>
      <c r="D629" s="8">
        <v>6629.22</v>
      </c>
    </row>
    <row r="630" spans="1:4" x14ac:dyDescent="0.25">
      <c r="A630" s="6">
        <v>430311</v>
      </c>
      <c r="B630" s="7" t="s">
        <v>104</v>
      </c>
      <c r="C630" s="8">
        <v>71626.28</v>
      </c>
      <c r="D630" s="8">
        <v>112808.79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1427901.57</v>
      </c>
      <c r="D635" s="11">
        <f>SUM(D620:D634)</f>
        <v>2379936.31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>
        <v>2649973.6</v>
      </c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>
        <v>617.66999999999996</v>
      </c>
    </row>
    <row r="658" spans="1:4" x14ac:dyDescent="0.25">
      <c r="A658" s="6">
        <v>430505</v>
      </c>
      <c r="B658" s="7" t="s">
        <v>98</v>
      </c>
      <c r="C658" s="8"/>
      <c r="D658" s="8">
        <v>54118.32</v>
      </c>
    </row>
    <row r="659" spans="1:4" x14ac:dyDescent="0.25">
      <c r="A659" s="6">
        <v>430506</v>
      </c>
      <c r="B659" s="7" t="s">
        <v>99</v>
      </c>
      <c r="C659" s="8"/>
      <c r="D659" s="8">
        <v>42188.54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>
        <v>257450.42</v>
      </c>
    </row>
    <row r="662" spans="1:4" x14ac:dyDescent="0.25">
      <c r="A662" s="6">
        <v>430509</v>
      </c>
      <c r="B662" s="7" t="s">
        <v>102</v>
      </c>
      <c r="C662" s="8"/>
      <c r="D662" s="8">
        <v>361071.9</v>
      </c>
    </row>
    <row r="663" spans="1:4" x14ac:dyDescent="0.25">
      <c r="A663" s="6">
        <v>430510</v>
      </c>
      <c r="B663" s="7" t="s">
        <v>103</v>
      </c>
      <c r="C663" s="8"/>
      <c r="D663" s="8">
        <v>392988.78</v>
      </c>
    </row>
    <row r="664" spans="1:4" x14ac:dyDescent="0.25">
      <c r="A664" s="6">
        <v>430511</v>
      </c>
      <c r="B664" s="7" t="s">
        <v>104</v>
      </c>
      <c r="C664" s="8"/>
      <c r="D664" s="8">
        <v>209670.62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3968079.8499999996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>
        <v>1493792.22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>
        <v>34000.300000000003</v>
      </c>
    </row>
    <row r="676" spans="1:4" x14ac:dyDescent="0.25">
      <c r="A676" s="6">
        <v>430606</v>
      </c>
      <c r="B676" s="7" t="s">
        <v>271</v>
      </c>
      <c r="C676" s="8"/>
      <c r="D676" s="8">
        <v>3153749.49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>
        <v>144350.42000000001</v>
      </c>
    </row>
    <row r="679" spans="1:4" x14ac:dyDescent="0.25">
      <c r="A679" s="6">
        <v>430609</v>
      </c>
      <c r="B679" s="7" t="s">
        <v>102</v>
      </c>
      <c r="C679" s="8"/>
      <c r="D679" s="8">
        <v>352512.23</v>
      </c>
    </row>
    <row r="680" spans="1:4" x14ac:dyDescent="0.25">
      <c r="A680" s="6">
        <v>430610</v>
      </c>
      <c r="B680" s="7" t="s">
        <v>103</v>
      </c>
      <c r="C680" s="8"/>
      <c r="D680" s="8">
        <v>16489.189999999999</v>
      </c>
    </row>
    <row r="681" spans="1:4" x14ac:dyDescent="0.25">
      <c r="A681" s="6">
        <v>430611</v>
      </c>
      <c r="B681" s="7" t="s">
        <v>104</v>
      </c>
      <c r="C681" s="8"/>
      <c r="D681" s="8">
        <v>87552.1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5282445.95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1450346.56</v>
      </c>
      <c r="D688" s="8">
        <v>3152000.97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>
        <v>4318.8</v>
      </c>
      <c r="D691" s="8"/>
    </row>
    <row r="692" spans="1:4" x14ac:dyDescent="0.25">
      <c r="A692" s="6">
        <v>430705</v>
      </c>
      <c r="B692" s="7" t="s">
        <v>98</v>
      </c>
      <c r="C692" s="8">
        <v>125970.24000000001</v>
      </c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245175.59</v>
      </c>
      <c r="D695" s="8">
        <v>20120.060000000001</v>
      </c>
    </row>
    <row r="696" spans="1:4" x14ac:dyDescent="0.25">
      <c r="A696" s="6">
        <v>430709</v>
      </c>
      <c r="B696" s="7" t="s">
        <v>102</v>
      </c>
      <c r="C696" s="8">
        <v>73586.17</v>
      </c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1334.57</v>
      </c>
      <c r="D698" s="8">
        <v>116797.23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1900731.9300000002</v>
      </c>
      <c r="D703" s="11">
        <f>SUM(D688:D702)</f>
        <v>3288918.2600000002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815000</v>
      </c>
      <c r="D727" s="8">
        <v>163475.85999999999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815000</v>
      </c>
      <c r="D737" s="11">
        <f>SUM(D722:D736)</f>
        <v>163475.85999999999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1093084.18</v>
      </c>
      <c r="D739" s="8">
        <v>78888.009999999995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>
        <v>-278</v>
      </c>
    </row>
    <row r="743" spans="1:4" x14ac:dyDescent="0.25">
      <c r="A743" s="6">
        <v>431005</v>
      </c>
      <c r="B743" s="7" t="s">
        <v>98</v>
      </c>
      <c r="C743" s="8">
        <v>55892.83</v>
      </c>
      <c r="D743" s="8">
        <v>89859.99</v>
      </c>
    </row>
    <row r="744" spans="1:4" x14ac:dyDescent="0.25">
      <c r="A744" s="6">
        <v>431006</v>
      </c>
      <c r="B744" s="7" t="s">
        <v>99</v>
      </c>
      <c r="C744" s="8">
        <v>13143398.07</v>
      </c>
      <c r="D744" s="8">
        <v>15019349.800000001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>
        <v>841257.06</v>
      </c>
      <c r="D747" s="8">
        <v>1144078.8600000001</v>
      </c>
    </row>
    <row r="748" spans="1:4" x14ac:dyDescent="0.25">
      <c r="A748" s="6">
        <v>431010</v>
      </c>
      <c r="B748" s="7" t="s">
        <v>103</v>
      </c>
      <c r="C748" s="8">
        <v>414835.11</v>
      </c>
      <c r="D748" s="8">
        <v>1290.44</v>
      </c>
    </row>
    <row r="749" spans="1:4" x14ac:dyDescent="0.25">
      <c r="A749" s="6">
        <v>431011</v>
      </c>
      <c r="B749" s="7" t="s">
        <v>104</v>
      </c>
      <c r="C749" s="8">
        <v>338938.99</v>
      </c>
      <c r="D749" s="8">
        <v>227152.79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15887406.24</v>
      </c>
      <c r="D754" s="11">
        <f>SUM(D739:D753)</f>
        <v>16560341.889999999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711507.14</v>
      </c>
      <c r="D773" s="8">
        <v>167060.23000000001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>
        <v>239774.8</v>
      </c>
      <c r="D776" s="8">
        <v>241479.9</v>
      </c>
    </row>
    <row r="777" spans="1:4" x14ac:dyDescent="0.25">
      <c r="A777" s="6">
        <v>431205</v>
      </c>
      <c r="B777" s="7" t="s">
        <v>98</v>
      </c>
      <c r="C777" s="8">
        <v>93809.73</v>
      </c>
      <c r="D777" s="8">
        <v>19559.73</v>
      </c>
    </row>
    <row r="778" spans="1:4" x14ac:dyDescent="0.25">
      <c r="A778" s="6">
        <v>431206</v>
      </c>
      <c r="B778" s="7" t="s">
        <v>99</v>
      </c>
      <c r="C778" s="8">
        <v>13548745.52</v>
      </c>
      <c r="D778" s="8">
        <v>14342665.949999999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1810728.79</v>
      </c>
      <c r="D780" s="8">
        <v>1802768.38</v>
      </c>
    </row>
    <row r="781" spans="1:4" x14ac:dyDescent="0.25">
      <c r="A781" s="6">
        <v>431209</v>
      </c>
      <c r="B781" s="7" t="s">
        <v>102</v>
      </c>
      <c r="C781" s="8">
        <v>40791.21</v>
      </c>
      <c r="D781" s="8">
        <v>29654.32</v>
      </c>
    </row>
    <row r="782" spans="1:4" x14ac:dyDescent="0.25">
      <c r="A782" s="6">
        <v>431210</v>
      </c>
      <c r="B782" s="7" t="s">
        <v>103</v>
      </c>
      <c r="C782" s="8">
        <v>26026.17</v>
      </c>
      <c r="D782" s="8">
        <v>1026.17</v>
      </c>
    </row>
    <row r="783" spans="1:4" x14ac:dyDescent="0.25">
      <c r="A783" s="6">
        <v>431211</v>
      </c>
      <c r="B783" s="7" t="s">
        <v>104</v>
      </c>
      <c r="C783" s="8">
        <v>57651.38</v>
      </c>
      <c r="D783" s="8">
        <v>113291.96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16529034.740000002</v>
      </c>
      <c r="D788" s="11">
        <f>SUM(D773:D787)</f>
        <v>16717506.639999999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916581.83</v>
      </c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>
        <v>30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>
        <v>38280</v>
      </c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2869404.45</v>
      </c>
      <c r="D1095" s="8">
        <v>2953641.64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828.52</v>
      </c>
      <c r="D1101" s="8"/>
    </row>
    <row r="1102" spans="1:4" ht="15.75" thickBot="1" x14ac:dyDescent="0.3">
      <c r="A1102" s="9" t="s">
        <v>18</v>
      </c>
      <c r="B1102" s="10"/>
      <c r="C1102" s="11">
        <f>SUM(C1087:C1101)</f>
        <v>3786814.8000000003</v>
      </c>
      <c r="D1102" s="11">
        <f>SUM(D1087:D1101)</f>
        <v>2991951.64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0.37</v>
      </c>
      <c r="D1111" s="8">
        <v>2823.09</v>
      </c>
    </row>
    <row r="1112" spans="1:4" ht="15.75" thickBot="1" x14ac:dyDescent="0.3">
      <c r="A1112" s="16">
        <v>450310</v>
      </c>
      <c r="B1112" s="17" t="s">
        <v>38</v>
      </c>
      <c r="C1112" s="8">
        <v>69612.7</v>
      </c>
      <c r="D1112" s="8">
        <v>40184.58</v>
      </c>
    </row>
    <row r="1113" spans="1:4" ht="15.75" thickBot="1" x14ac:dyDescent="0.3">
      <c r="A1113" s="9" t="s">
        <v>18</v>
      </c>
      <c r="B1113" s="10"/>
      <c r="C1113" s="11">
        <f>SUM(C1108:C1112)</f>
        <v>69613.069999999992</v>
      </c>
      <c r="D1113" s="11">
        <f>SUM(D1108:D1112)</f>
        <v>43007.67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101514789.19999997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125062494.91000003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50000</v>
      </c>
      <c r="D1120" s="8">
        <v>266443.2</v>
      </c>
    </row>
    <row r="1121" spans="1:4" x14ac:dyDescent="0.25">
      <c r="A1121" s="6">
        <v>510102</v>
      </c>
      <c r="B1121" s="7" t="s">
        <v>319</v>
      </c>
      <c r="C1121" s="8"/>
      <c r="D1121" s="8">
        <v>20000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50000</v>
      </c>
      <c r="D1125" s="11">
        <f>SUM(D1120:D1124)</f>
        <v>286443.2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173336.44</v>
      </c>
      <c r="D1128" s="8">
        <v>392994.34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173336.44</v>
      </c>
      <c r="D1134" s="11">
        <f>SUM(D1127:D1133)</f>
        <v>392994.34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7500</v>
      </c>
      <c r="D1136" s="8">
        <v>7500</v>
      </c>
    </row>
    <row r="1137" spans="1:4" x14ac:dyDescent="0.25">
      <c r="A1137" s="6">
        <v>510302</v>
      </c>
      <c r="B1137" s="7" t="s">
        <v>204</v>
      </c>
      <c r="C1137" s="8">
        <v>6799.46</v>
      </c>
      <c r="D1137" s="8">
        <v>7121.45</v>
      </c>
    </row>
    <row r="1138" spans="1:4" x14ac:dyDescent="0.25">
      <c r="A1138" s="6">
        <v>510303</v>
      </c>
      <c r="B1138" s="7" t="s">
        <v>87</v>
      </c>
      <c r="C1138" s="8">
        <v>8381.61</v>
      </c>
      <c r="D1138" s="8">
        <v>7661.91</v>
      </c>
    </row>
    <row r="1139" spans="1:4" x14ac:dyDescent="0.25">
      <c r="A1139" s="6">
        <v>510304</v>
      </c>
      <c r="B1139" s="7" t="s">
        <v>88</v>
      </c>
      <c r="C1139" s="8">
        <v>22174.36</v>
      </c>
      <c r="D1139" s="8">
        <v>2850.74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44855.43</v>
      </c>
      <c r="D1147" s="11">
        <f>SUM(D1136:D1146)</f>
        <v>25134.1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>
        <v>5981.59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5981.59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>
        <v>38177.050000000003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38177.050000000003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166346.12</v>
      </c>
      <c r="D1171" s="8">
        <v>189425.43</v>
      </c>
    </row>
    <row r="1172" spans="1:4" x14ac:dyDescent="0.25">
      <c r="A1172" s="6">
        <v>510602</v>
      </c>
      <c r="B1172" s="7" t="s">
        <v>87</v>
      </c>
      <c r="C1172" s="8">
        <v>8634.7800000000007</v>
      </c>
      <c r="D1172" s="8">
        <v>9621.33</v>
      </c>
    </row>
    <row r="1173" spans="1:4" x14ac:dyDescent="0.25">
      <c r="A1173" s="6">
        <v>510603</v>
      </c>
      <c r="B1173" s="7" t="s">
        <v>88</v>
      </c>
      <c r="C1173" s="8">
        <v>56153.2</v>
      </c>
      <c r="D1173" s="8">
        <v>9852.65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231134.09999999998</v>
      </c>
      <c r="D1181" s="11">
        <f>SUM(D1171:D1180)</f>
        <v>208899.40999999997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390308.59</v>
      </c>
      <c r="D1183" s="8">
        <v>433224.88</v>
      </c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>
        <v>62064.06</v>
      </c>
      <c r="D1185" s="8">
        <v>5305.27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452372.65</v>
      </c>
      <c r="D1193" s="11">
        <f>SUM(D1183:D1192)</f>
        <v>438530.15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>
        <v>24317.93</v>
      </c>
      <c r="D1209" s="8">
        <v>151665.26999999999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24317.93</v>
      </c>
      <c r="D1217" s="11">
        <f>SUM(D1207:D1216)</f>
        <v>151665.26999999999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8170696.9400000004</v>
      </c>
      <c r="D1243" s="8">
        <v>8175254.9199999999</v>
      </c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>
        <v>1259.3699999999999</v>
      </c>
      <c r="D1245" s="8">
        <v>1515.79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8171956.3100000005</v>
      </c>
      <c r="D1253" s="11">
        <f>SUM(D1243:D1252)</f>
        <v>8176770.71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>
        <v>1509806.1</v>
      </c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1509806.1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4845260.7</v>
      </c>
      <c r="D1299" s="8">
        <v>5669953.7400000002</v>
      </c>
    </row>
    <row r="1300" spans="1:4" x14ac:dyDescent="0.25">
      <c r="A1300" s="6">
        <v>511602</v>
      </c>
      <c r="B1300" s="7" t="s">
        <v>348</v>
      </c>
      <c r="C1300" s="8">
        <v>25000</v>
      </c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99650.09</v>
      </c>
      <c r="D1303" s="8">
        <v>36789.879999999997</v>
      </c>
    </row>
    <row r="1304" spans="1:4" x14ac:dyDescent="0.25">
      <c r="A1304" s="6">
        <v>511606</v>
      </c>
      <c r="B1304" s="7" t="s">
        <v>352</v>
      </c>
      <c r="C1304" s="8">
        <v>299904.32</v>
      </c>
      <c r="D1304" s="8">
        <v>221172.09</v>
      </c>
    </row>
    <row r="1305" spans="1:4" x14ac:dyDescent="0.25">
      <c r="A1305" s="6">
        <v>511607</v>
      </c>
      <c r="B1305" s="7" t="s">
        <v>353</v>
      </c>
      <c r="C1305" s="8">
        <v>12042.42</v>
      </c>
      <c r="D1305" s="8">
        <v>9009.9500000000007</v>
      </c>
    </row>
    <row r="1306" spans="1:4" x14ac:dyDescent="0.25">
      <c r="A1306" s="6">
        <v>511608</v>
      </c>
      <c r="B1306" s="7" t="s">
        <v>354</v>
      </c>
      <c r="C1306" s="8">
        <v>419506.03</v>
      </c>
      <c r="D1306" s="8">
        <v>434996.07</v>
      </c>
    </row>
    <row r="1307" spans="1:4" x14ac:dyDescent="0.25">
      <c r="A1307" s="6">
        <v>511609</v>
      </c>
      <c r="B1307" s="7" t="s">
        <v>355</v>
      </c>
      <c r="C1307" s="8">
        <v>27588.03</v>
      </c>
      <c r="D1307" s="8"/>
    </row>
    <row r="1308" spans="1:4" x14ac:dyDescent="0.25">
      <c r="A1308" s="6">
        <v>511610</v>
      </c>
      <c r="B1308" s="7" t="s">
        <v>356</v>
      </c>
      <c r="C1308" s="8">
        <v>256543.85</v>
      </c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>
        <v>49010.48</v>
      </c>
      <c r="D1313" s="8">
        <v>74713.61</v>
      </c>
    </row>
    <row r="1314" spans="1:4" x14ac:dyDescent="0.25">
      <c r="A1314" s="6">
        <v>511616</v>
      </c>
      <c r="B1314" s="7" t="s">
        <v>362</v>
      </c>
      <c r="C1314" s="8">
        <v>156367.44</v>
      </c>
      <c r="D1314" s="8">
        <v>145706.04</v>
      </c>
    </row>
    <row r="1315" spans="1:4" x14ac:dyDescent="0.25">
      <c r="A1315" s="6">
        <v>511617</v>
      </c>
      <c r="B1315" s="7" t="s">
        <v>363</v>
      </c>
      <c r="C1315" s="8">
        <v>827118.36</v>
      </c>
      <c r="D1315" s="8">
        <v>975371.86</v>
      </c>
    </row>
    <row r="1316" spans="1:4" x14ac:dyDescent="0.25">
      <c r="A1316" s="6">
        <v>511618</v>
      </c>
      <c r="B1316" s="7" t="s">
        <v>364</v>
      </c>
      <c r="C1316" s="8">
        <v>533415.29</v>
      </c>
      <c r="D1316" s="8">
        <v>399672.69</v>
      </c>
    </row>
    <row r="1317" spans="1:4" x14ac:dyDescent="0.25">
      <c r="A1317" s="6">
        <v>511619</v>
      </c>
      <c r="B1317" s="7" t="s">
        <v>365</v>
      </c>
      <c r="C1317" s="8">
        <v>1200</v>
      </c>
      <c r="D1317" s="8">
        <v>600</v>
      </c>
    </row>
    <row r="1318" spans="1:4" x14ac:dyDescent="0.25">
      <c r="A1318" s="6">
        <v>511620</v>
      </c>
      <c r="B1318" s="7" t="s">
        <v>366</v>
      </c>
      <c r="C1318" s="8">
        <v>350557.83</v>
      </c>
      <c r="D1318" s="8">
        <v>433270.4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>
        <v>98434.79</v>
      </c>
      <c r="D1320" s="8">
        <v>4524</v>
      </c>
    </row>
    <row r="1321" spans="1:4" x14ac:dyDescent="0.25">
      <c r="A1321" s="6">
        <v>511623</v>
      </c>
      <c r="B1321" s="7" t="s">
        <v>369</v>
      </c>
      <c r="C1321" s="8"/>
      <c r="D1321" s="8">
        <v>3200</v>
      </c>
    </row>
    <row r="1322" spans="1:4" x14ac:dyDescent="0.25">
      <c r="A1322" s="6">
        <v>511624</v>
      </c>
      <c r="B1322" s="7" t="s">
        <v>370</v>
      </c>
      <c r="C1322" s="8">
        <v>18419.36</v>
      </c>
      <c r="D1322" s="8">
        <v>9810</v>
      </c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>
        <v>239652.48000000001</v>
      </c>
      <c r="D1324" s="8">
        <v>191813.74</v>
      </c>
    </row>
    <row r="1325" spans="1:4" x14ac:dyDescent="0.25">
      <c r="A1325" s="6">
        <v>511627</v>
      </c>
      <c r="B1325" s="7" t="s">
        <v>373</v>
      </c>
      <c r="C1325" s="8">
        <v>132027.48000000001</v>
      </c>
      <c r="D1325" s="8">
        <v>134558.49</v>
      </c>
    </row>
    <row r="1326" spans="1:4" x14ac:dyDescent="0.25">
      <c r="A1326" s="6">
        <v>511628</v>
      </c>
      <c r="B1326" s="7" t="s">
        <v>374</v>
      </c>
      <c r="C1326" s="8">
        <v>46428.47</v>
      </c>
      <c r="D1326" s="8">
        <v>41769.279999999999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369865.44</v>
      </c>
      <c r="D1330" s="8">
        <v>580037.06999999995</v>
      </c>
    </row>
    <row r="1331" spans="1:4" x14ac:dyDescent="0.25">
      <c r="A1331" s="6">
        <v>511633</v>
      </c>
      <c r="B1331" s="7" t="s">
        <v>379</v>
      </c>
      <c r="C1331" s="8">
        <v>60000</v>
      </c>
      <c r="D1331" s="8">
        <v>60000</v>
      </c>
    </row>
    <row r="1332" spans="1:4" x14ac:dyDescent="0.25">
      <c r="A1332" s="6">
        <v>511634</v>
      </c>
      <c r="B1332" s="7" t="s">
        <v>380</v>
      </c>
      <c r="C1332" s="8">
        <v>229425</v>
      </c>
      <c r="D1332" s="8">
        <v>227475</v>
      </c>
    </row>
    <row r="1333" spans="1:4" x14ac:dyDescent="0.25">
      <c r="A1333" s="6">
        <v>511635</v>
      </c>
      <c r="B1333" s="7" t="s">
        <v>381</v>
      </c>
      <c r="C1333" s="8">
        <v>118500</v>
      </c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>
        <v>600</v>
      </c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1058234.8</v>
      </c>
      <c r="D1338" s="8">
        <v>240246.59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80866.8</v>
      </c>
      <c r="D1340" s="8">
        <v>70212.02</v>
      </c>
    </row>
    <row r="1341" spans="1:4" x14ac:dyDescent="0.25">
      <c r="A1341" s="6">
        <v>511643</v>
      </c>
      <c r="B1341" s="7" t="s">
        <v>167</v>
      </c>
      <c r="C1341" s="8">
        <v>260405.93</v>
      </c>
      <c r="D1341" s="8">
        <v>401401.85</v>
      </c>
    </row>
    <row r="1342" spans="1:4" x14ac:dyDescent="0.25">
      <c r="A1342" s="6">
        <v>511644</v>
      </c>
      <c r="B1342" s="7" t="s">
        <v>159</v>
      </c>
      <c r="C1342" s="8">
        <v>70676.5</v>
      </c>
      <c r="D1342" s="8">
        <v>39387.9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2665548.7200000002</v>
      </c>
      <c r="D1348" s="18">
        <v>1867319.79</v>
      </c>
    </row>
    <row r="1349" spans="1:4" ht="15.75" thickBot="1" x14ac:dyDescent="0.3">
      <c r="A1349" s="9" t="s">
        <v>18</v>
      </c>
      <c r="B1349" s="10"/>
      <c r="C1349" s="11">
        <f>SUM(C1299:C1348)</f>
        <v>13352250.610000005</v>
      </c>
      <c r="D1349" s="11">
        <f>SUM(D1299:D1348)</f>
        <v>12273012.060000002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2236633.83</v>
      </c>
      <c r="D1612" s="8">
        <v>856438.01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4720</v>
      </c>
      <c r="D1615" s="8"/>
    </row>
    <row r="1616" spans="1:4" x14ac:dyDescent="0.25">
      <c r="A1616" s="6">
        <v>530105</v>
      </c>
      <c r="B1616" s="7" t="s">
        <v>98</v>
      </c>
      <c r="C1616" s="8">
        <v>149193.89000000001</v>
      </c>
      <c r="D1616" s="8">
        <v>93917.88</v>
      </c>
    </row>
    <row r="1617" spans="1:4" x14ac:dyDescent="0.25">
      <c r="A1617" s="6">
        <v>530106</v>
      </c>
      <c r="B1617" s="7" t="s">
        <v>99</v>
      </c>
      <c r="C1617" s="8">
        <v>11373590.16</v>
      </c>
      <c r="D1617" s="8">
        <v>7346636.5599999996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888873.62</v>
      </c>
      <c r="D1619" s="8">
        <v>71131.61</v>
      </c>
    </row>
    <row r="1620" spans="1:4" x14ac:dyDescent="0.25">
      <c r="A1620" s="6">
        <v>530109</v>
      </c>
      <c r="B1620" s="7" t="s">
        <v>102</v>
      </c>
      <c r="C1620" s="8">
        <v>89374.17</v>
      </c>
      <c r="D1620" s="8"/>
    </row>
    <row r="1621" spans="1:4" x14ac:dyDescent="0.25">
      <c r="A1621" s="6">
        <v>530110</v>
      </c>
      <c r="B1621" s="7" t="s">
        <v>103</v>
      </c>
      <c r="C1621" s="8"/>
      <c r="D1621" s="8">
        <v>8000</v>
      </c>
    </row>
    <row r="1622" spans="1:4" x14ac:dyDescent="0.25">
      <c r="A1622" s="6">
        <v>530111</v>
      </c>
      <c r="B1622" s="7" t="s">
        <v>104</v>
      </c>
      <c r="C1622" s="8">
        <v>44645.13</v>
      </c>
      <c r="D1622" s="8">
        <v>221016.52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14787030.800000001</v>
      </c>
      <c r="D1627" s="11">
        <f>SUM(D1612:D1626)</f>
        <v>8597140.5800000001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1327653.6299999999</v>
      </c>
      <c r="D1629" s="8">
        <v>2313087.5699999998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149025.53</v>
      </c>
      <c r="D1633" s="8">
        <v>69209.399999999994</v>
      </c>
    </row>
    <row r="1634" spans="1:4" x14ac:dyDescent="0.25">
      <c r="A1634" s="6">
        <v>530206</v>
      </c>
      <c r="B1634" s="7" t="s">
        <v>99</v>
      </c>
      <c r="C1634" s="8">
        <v>3079148.12</v>
      </c>
      <c r="D1634" s="8">
        <v>3778212.97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176274.46</v>
      </c>
      <c r="D1636" s="8">
        <v>279468.25</v>
      </c>
    </row>
    <row r="1637" spans="1:4" x14ac:dyDescent="0.25">
      <c r="A1637" s="6">
        <v>530209</v>
      </c>
      <c r="B1637" s="7" t="s">
        <v>102</v>
      </c>
      <c r="C1637" s="8">
        <v>527986.84</v>
      </c>
      <c r="D1637" s="8">
        <v>554136.67000000004</v>
      </c>
    </row>
    <row r="1638" spans="1:4" x14ac:dyDescent="0.25">
      <c r="A1638" s="6">
        <v>530210</v>
      </c>
      <c r="B1638" s="7" t="s">
        <v>103</v>
      </c>
      <c r="C1638" s="8">
        <v>28330.76</v>
      </c>
      <c r="D1638" s="8">
        <v>49042.400000000001</v>
      </c>
    </row>
    <row r="1639" spans="1:4" x14ac:dyDescent="0.25">
      <c r="A1639" s="6">
        <v>530211</v>
      </c>
      <c r="B1639" s="7" t="s">
        <v>104</v>
      </c>
      <c r="C1639" s="8">
        <v>139126.47</v>
      </c>
      <c r="D1639" s="8">
        <v>194641.53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5427545.8099999996</v>
      </c>
      <c r="D1644" s="11">
        <f>SUM(D1629:D1643)</f>
        <v>7237798.79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>
        <v>1645419.48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>
        <v>594.85</v>
      </c>
    </row>
    <row r="1650" spans="1:4" x14ac:dyDescent="0.25">
      <c r="A1650" s="6">
        <v>530305</v>
      </c>
      <c r="B1650" s="7" t="s">
        <v>98</v>
      </c>
      <c r="C1650" s="8"/>
      <c r="D1650" s="8">
        <v>38466.97</v>
      </c>
    </row>
    <row r="1651" spans="1:4" x14ac:dyDescent="0.25">
      <c r="A1651" s="6">
        <v>530306</v>
      </c>
      <c r="B1651" s="7" t="s">
        <v>99</v>
      </c>
      <c r="C1651" s="8"/>
      <c r="D1651" s="8">
        <v>4152620.24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>
        <v>141995.72</v>
      </c>
    </row>
    <row r="1654" spans="1:4" x14ac:dyDescent="0.25">
      <c r="A1654" s="6">
        <v>530309</v>
      </c>
      <c r="B1654" s="7" t="s">
        <v>102</v>
      </c>
      <c r="C1654" s="8"/>
      <c r="D1654" s="8">
        <v>258429.58</v>
      </c>
    </row>
    <row r="1655" spans="1:4" x14ac:dyDescent="0.25">
      <c r="A1655" s="6">
        <v>530310</v>
      </c>
      <c r="B1655" s="7" t="s">
        <v>103</v>
      </c>
      <c r="C1655" s="8"/>
      <c r="D1655" s="8">
        <v>237440.4</v>
      </c>
    </row>
    <row r="1656" spans="1:4" x14ac:dyDescent="0.25">
      <c r="A1656" s="6">
        <v>530311</v>
      </c>
      <c r="B1656" s="7" t="s">
        <v>104</v>
      </c>
      <c r="C1656" s="8"/>
      <c r="D1656" s="8">
        <v>116426.65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6591393.8900000006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>
        <v>2932293.3</v>
      </c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>
        <v>3945.32</v>
      </c>
    </row>
    <row r="1667" spans="1:4" x14ac:dyDescent="0.25">
      <c r="A1667" s="6">
        <v>530405</v>
      </c>
      <c r="B1667" s="7" t="s">
        <v>98</v>
      </c>
      <c r="C1667" s="8"/>
      <c r="D1667" s="8">
        <v>48228.27</v>
      </c>
    </row>
    <row r="1668" spans="1:4" x14ac:dyDescent="0.25">
      <c r="A1668" s="6">
        <v>530406</v>
      </c>
      <c r="B1668" s="7" t="s">
        <v>99</v>
      </c>
      <c r="C1668" s="8"/>
      <c r="D1668" s="8">
        <v>19030.18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>
        <v>208813.09</v>
      </c>
    </row>
    <row r="1671" spans="1:4" x14ac:dyDescent="0.25">
      <c r="A1671" s="6">
        <v>530409</v>
      </c>
      <c r="B1671" s="7" t="s">
        <v>102</v>
      </c>
      <c r="C1671" s="8"/>
      <c r="D1671" s="8">
        <v>712171.48</v>
      </c>
    </row>
    <row r="1672" spans="1:4" x14ac:dyDescent="0.25">
      <c r="A1672" s="6">
        <v>530410</v>
      </c>
      <c r="B1672" s="7" t="s">
        <v>103</v>
      </c>
      <c r="C1672" s="8"/>
      <c r="D1672" s="8">
        <v>146370.07999999999</v>
      </c>
    </row>
    <row r="1673" spans="1:4" x14ac:dyDescent="0.25">
      <c r="A1673" s="6">
        <v>530411</v>
      </c>
      <c r="B1673" s="7" t="s">
        <v>104</v>
      </c>
      <c r="C1673" s="8"/>
      <c r="D1673" s="8">
        <v>191141.86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4261993.58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482557.29</v>
      </c>
      <c r="D1680" s="8">
        <v>642009.06999999995</v>
      </c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>
        <v>326234.46000000002</v>
      </c>
      <c r="D1684" s="8">
        <v>179842.65</v>
      </c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>
        <v>145574.56</v>
      </c>
      <c r="D1687" s="8">
        <v>330250.18</v>
      </c>
    </row>
    <row r="1688" spans="1:4" x14ac:dyDescent="0.25">
      <c r="A1688" s="6">
        <v>530509</v>
      </c>
      <c r="B1688" s="7" t="s">
        <v>102</v>
      </c>
      <c r="C1688" s="8">
        <v>797093.33</v>
      </c>
      <c r="D1688" s="8">
        <v>1063578.19</v>
      </c>
    </row>
    <row r="1689" spans="1:4" x14ac:dyDescent="0.25">
      <c r="A1689" s="6">
        <v>530510</v>
      </c>
      <c r="B1689" s="7" t="s">
        <v>103</v>
      </c>
      <c r="C1689" s="8">
        <v>60445.16</v>
      </c>
      <c r="D1689" s="8">
        <v>57386.51</v>
      </c>
    </row>
    <row r="1690" spans="1:4" x14ac:dyDescent="0.25">
      <c r="A1690" s="6">
        <v>530511</v>
      </c>
      <c r="B1690" s="7" t="s">
        <v>104</v>
      </c>
      <c r="C1690" s="8">
        <v>287704.71000000002</v>
      </c>
      <c r="D1690" s="8">
        <v>465490.52</v>
      </c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2099609.5100000002</v>
      </c>
      <c r="D1695" s="21">
        <f>SUM(D1680:D1694)</f>
        <v>2738557.1199999996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5930609.6299999999</v>
      </c>
      <c r="D1697" s="8">
        <v>9235053.3300000001</v>
      </c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287140.86</v>
      </c>
      <c r="D1701" s="8">
        <v>96838.35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161000.47</v>
      </c>
      <c r="D1704" s="8">
        <v>177827.01</v>
      </c>
    </row>
    <row r="1705" spans="1:4" x14ac:dyDescent="0.25">
      <c r="A1705" s="6">
        <v>530609</v>
      </c>
      <c r="B1705" s="7" t="s">
        <v>102</v>
      </c>
      <c r="C1705" s="8">
        <v>886024.61</v>
      </c>
      <c r="D1705" s="8">
        <v>572696.94999999995</v>
      </c>
    </row>
    <row r="1706" spans="1:4" x14ac:dyDescent="0.25">
      <c r="A1706" s="6">
        <v>530610</v>
      </c>
      <c r="B1706" s="7" t="s">
        <v>103</v>
      </c>
      <c r="C1706" s="8">
        <v>66807.8</v>
      </c>
      <c r="D1706" s="8">
        <v>30900.43</v>
      </c>
    </row>
    <row r="1707" spans="1:4" x14ac:dyDescent="0.25">
      <c r="A1707" s="6">
        <v>530611</v>
      </c>
      <c r="B1707" s="7" t="s">
        <v>104</v>
      </c>
      <c r="C1707" s="8">
        <v>318869.84000000003</v>
      </c>
      <c r="D1707" s="8">
        <v>250648.74</v>
      </c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7650453.21</v>
      </c>
      <c r="D1712" s="11">
        <f>SUM(D1697:D1711)</f>
        <v>10363964.809999999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2354658.27</v>
      </c>
      <c r="D1714" s="8">
        <v>7084083.6100000003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99562.06</v>
      </c>
      <c r="D1718" s="8">
        <v>23027.35</v>
      </c>
    </row>
    <row r="1719" spans="1:4" x14ac:dyDescent="0.25">
      <c r="A1719" s="6">
        <v>530706</v>
      </c>
      <c r="B1719" s="7" t="s">
        <v>99</v>
      </c>
      <c r="C1719" s="8">
        <v>693999.69</v>
      </c>
      <c r="D1719" s="8">
        <v>944896.7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1557270.37</v>
      </c>
      <c r="D1721" s="8">
        <v>921003.6</v>
      </c>
    </row>
    <row r="1722" spans="1:4" x14ac:dyDescent="0.25">
      <c r="A1722" s="6">
        <v>530709</v>
      </c>
      <c r="B1722" s="7" t="s">
        <v>102</v>
      </c>
      <c r="C1722" s="8">
        <v>664808.75</v>
      </c>
      <c r="D1722" s="8">
        <v>738622.34</v>
      </c>
    </row>
    <row r="1723" spans="1:4" x14ac:dyDescent="0.25">
      <c r="A1723" s="6">
        <v>530710</v>
      </c>
      <c r="B1723" s="7" t="s">
        <v>103</v>
      </c>
      <c r="C1723" s="8">
        <v>214694.18</v>
      </c>
      <c r="D1723" s="8">
        <v>40381.25</v>
      </c>
    </row>
    <row r="1724" spans="1:4" x14ac:dyDescent="0.25">
      <c r="A1724" s="6">
        <v>530711</v>
      </c>
      <c r="B1724" s="7" t="s">
        <v>104</v>
      </c>
      <c r="C1724" s="8">
        <v>399815.01</v>
      </c>
      <c r="D1724" s="8">
        <v>658926.46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5984808.3300000001</v>
      </c>
      <c r="D1729" s="11">
        <f>SUM(D1714:D1728)</f>
        <v>10410941.309999999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1199770.97</v>
      </c>
      <c r="D1731" s="8">
        <v>1563835.72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938812.92</v>
      </c>
      <c r="D1736" s="8">
        <v>1093793.92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683737.2</v>
      </c>
      <c r="D1738" s="8">
        <v>1608653.92</v>
      </c>
    </row>
    <row r="1739" spans="1:4" x14ac:dyDescent="0.25">
      <c r="A1739" s="6">
        <v>530809</v>
      </c>
      <c r="B1739" s="7" t="s">
        <v>102</v>
      </c>
      <c r="C1739" s="8">
        <v>1913502.45</v>
      </c>
      <c r="D1739" s="8">
        <v>2212724.86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4735823.54</v>
      </c>
      <c r="D1746" s="24">
        <f>SUM(D1731:D1745)</f>
        <v>6479008.4199999999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3303760.15</v>
      </c>
      <c r="D1765" s="8">
        <v>2055491.8</v>
      </c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389120</v>
      </c>
      <c r="D1770" s="8">
        <v>891907.2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3692880.15</v>
      </c>
      <c r="D1780" s="11">
        <f>SUM(D1765:D1779)</f>
        <v>2947399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257131.47</v>
      </c>
      <c r="D1782" s="8">
        <v>873558.1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32792.11</v>
      </c>
      <c r="D1786" s="8">
        <v>44544.65</v>
      </c>
    </row>
    <row r="1787" spans="1:4" x14ac:dyDescent="0.25">
      <c r="A1787" s="6">
        <v>531106</v>
      </c>
      <c r="B1787" s="7" t="s">
        <v>99</v>
      </c>
      <c r="C1787" s="8">
        <v>3319587.09</v>
      </c>
      <c r="D1787" s="8">
        <v>8865048.2799999993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>
        <v>402361.33</v>
      </c>
      <c r="D1790" s="8">
        <v>841257.06</v>
      </c>
    </row>
    <row r="1791" spans="1:4" x14ac:dyDescent="0.25">
      <c r="A1791" s="6">
        <v>531110</v>
      </c>
      <c r="B1791" s="7" t="s">
        <v>103</v>
      </c>
      <c r="C1791" s="8">
        <v>303.97000000000003</v>
      </c>
      <c r="D1791" s="8">
        <v>1922.32</v>
      </c>
    </row>
    <row r="1792" spans="1:4" x14ac:dyDescent="0.25">
      <c r="A1792" s="6">
        <v>531111</v>
      </c>
      <c r="B1792" s="7" t="s">
        <v>104</v>
      </c>
      <c r="C1792" s="8">
        <v>184863.19</v>
      </c>
      <c r="D1792" s="8">
        <v>235888.31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4197039.16</v>
      </c>
      <c r="D1797" s="11">
        <f>SUM(D1782:D1796)</f>
        <v>10862218.720000001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226266.05</v>
      </c>
      <c r="D1816" s="8">
        <v>251580.16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>
        <v>239373.6</v>
      </c>
      <c r="D1819" s="8">
        <v>241479.9</v>
      </c>
    </row>
    <row r="1820" spans="1:4" x14ac:dyDescent="0.25">
      <c r="A1820" s="6">
        <v>531305</v>
      </c>
      <c r="B1820" s="7" t="s">
        <v>98</v>
      </c>
      <c r="C1820" s="8">
        <v>40981.230000000003</v>
      </c>
      <c r="D1820" s="8">
        <v>20309.73</v>
      </c>
    </row>
    <row r="1821" spans="1:4" x14ac:dyDescent="0.25">
      <c r="A1821" s="6">
        <v>531306</v>
      </c>
      <c r="B1821" s="7" t="s">
        <v>99</v>
      </c>
      <c r="C1821" s="8">
        <v>13379385.529999999</v>
      </c>
      <c r="D1821" s="8">
        <v>14070567.699999999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1822327.25</v>
      </c>
      <c r="D1823" s="8">
        <v>1807182.77</v>
      </c>
    </row>
    <row r="1824" spans="1:4" x14ac:dyDescent="0.25">
      <c r="A1824" s="6">
        <v>531309</v>
      </c>
      <c r="B1824" s="7" t="s">
        <v>102</v>
      </c>
      <c r="C1824" s="8">
        <v>67300.06</v>
      </c>
      <c r="D1824" s="8">
        <v>29654.32</v>
      </c>
    </row>
    <row r="1825" spans="1:4" x14ac:dyDescent="0.25">
      <c r="A1825" s="6">
        <v>531310</v>
      </c>
      <c r="B1825" s="7" t="s">
        <v>103</v>
      </c>
      <c r="C1825" s="8">
        <v>26026.17</v>
      </c>
      <c r="D1825" s="8">
        <v>1026.17</v>
      </c>
    </row>
    <row r="1826" spans="1:4" x14ac:dyDescent="0.25">
      <c r="A1826" s="6">
        <v>531311</v>
      </c>
      <c r="B1826" s="7" t="s">
        <v>104</v>
      </c>
      <c r="C1826" s="8">
        <v>507993.31</v>
      </c>
      <c r="D1826" s="8">
        <v>76191.960000000006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16309653.200000001</v>
      </c>
      <c r="D1831" s="11">
        <f>SUM(D1816:D1830)</f>
        <v>16497992.709999999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>
        <v>3888.55</v>
      </c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3888.55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3192654.55</v>
      </c>
      <c r="D1867" s="8">
        <v>2349490.31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>
        <v>194149.97</v>
      </c>
      <c r="D1871" s="8">
        <v>283967.13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195934.99</v>
      </c>
      <c r="D1873" s="8">
        <v>193725.02</v>
      </c>
    </row>
    <row r="1874" spans="1:4" x14ac:dyDescent="0.25">
      <c r="A1874" s="6">
        <v>531608</v>
      </c>
      <c r="B1874" s="7" t="s">
        <v>355</v>
      </c>
      <c r="C1874" s="8">
        <v>27654.36</v>
      </c>
      <c r="D1874" s="8">
        <v>39697.93</v>
      </c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>
        <v>1200</v>
      </c>
      <c r="D1884" s="8">
        <v>600</v>
      </c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378454.93</v>
      </c>
      <c r="D1886" s="8">
        <v>330325.36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88272</v>
      </c>
      <c r="D1889" s="8">
        <v>89115.67</v>
      </c>
    </row>
    <row r="1890" spans="1:4" x14ac:dyDescent="0.25">
      <c r="A1890" s="6">
        <v>531624</v>
      </c>
      <c r="B1890" s="7" t="s">
        <v>371</v>
      </c>
      <c r="C1890" s="8">
        <v>5900</v>
      </c>
      <c r="D1890" s="8"/>
    </row>
    <row r="1891" spans="1:4" x14ac:dyDescent="0.25">
      <c r="A1891" s="6">
        <v>531625</v>
      </c>
      <c r="B1891" s="7" t="s">
        <v>372</v>
      </c>
      <c r="C1891" s="8">
        <v>151700</v>
      </c>
      <c r="D1891" s="8">
        <v>167200</v>
      </c>
    </row>
    <row r="1892" spans="1:4" x14ac:dyDescent="0.25">
      <c r="A1892" s="6">
        <v>531626</v>
      </c>
      <c r="B1892" s="7" t="s">
        <v>373</v>
      </c>
      <c r="C1892" s="8">
        <v>5062.0200000000004</v>
      </c>
      <c r="D1892" s="8">
        <v>4218.3500000000004</v>
      </c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>
        <v>303.97000000000003</v>
      </c>
      <c r="D1894" s="8">
        <v>1922.32</v>
      </c>
    </row>
    <row r="1895" spans="1:4" x14ac:dyDescent="0.25">
      <c r="A1895" s="6">
        <v>531629</v>
      </c>
      <c r="B1895" s="7" t="s">
        <v>376</v>
      </c>
      <c r="C1895" s="8">
        <v>414038</v>
      </c>
      <c r="D1895" s="8">
        <v>203997</v>
      </c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>
        <v>22000</v>
      </c>
    </row>
    <row r="1900" spans="1:4" x14ac:dyDescent="0.25">
      <c r="A1900" s="6">
        <v>531634</v>
      </c>
      <c r="B1900" s="7" t="s">
        <v>381</v>
      </c>
      <c r="C1900" s="8">
        <v>5000</v>
      </c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384288.26</v>
      </c>
      <c r="D1908" s="8">
        <v>166877</v>
      </c>
    </row>
    <row r="1909" spans="1:4" x14ac:dyDescent="0.25">
      <c r="A1909" s="6">
        <v>531643</v>
      </c>
      <c r="B1909" s="7" t="s">
        <v>159</v>
      </c>
      <c r="C1909" s="8">
        <v>19749.37</v>
      </c>
      <c r="D1909" s="8">
        <v>15586.1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127410.97</v>
      </c>
      <c r="D1915" s="8">
        <v>185942.69</v>
      </c>
    </row>
    <row r="1916" spans="1:4" x14ac:dyDescent="0.25">
      <c r="A1916" s="22" t="s">
        <v>18</v>
      </c>
      <c r="B1916" s="23"/>
      <c r="C1916" s="24">
        <f>SUM(C1867:C1915)</f>
        <v>5191773.3899999987</v>
      </c>
      <c r="D1916" s="24">
        <f>SUM(D1867:D1915)</f>
        <v>4054664.88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>
        <v>913316.33</v>
      </c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913316.33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/>
      <c r="D2276" s="8"/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0</v>
      </c>
      <c r="D2279" s="11">
        <f>SUM(D2275:D2278)</f>
        <v>0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2981515.26</v>
      </c>
      <c r="D2284" s="8">
        <v>913.46</v>
      </c>
    </row>
    <row r="2285" spans="1:4" ht="15.75" thickBot="1" x14ac:dyDescent="0.3">
      <c r="A2285" s="9" t="s">
        <v>18</v>
      </c>
      <c r="B2285" s="10"/>
      <c r="C2285" s="11">
        <f>SUM(C2281:C2284)</f>
        <v>2981515.26</v>
      </c>
      <c r="D2285" s="11">
        <f>SUM(D2281:D2284)</f>
        <v>913.46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96471672.160000011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114555289.79999998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5043117.0399999619</v>
      </c>
      <c r="D2402" s="62">
        <f>D1115-D2400</f>
        <v>10507205.110000044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97B60-AE10-4FBA-91BA-7003AE49BCE6}">
  <dimension ref="A1:D2402"/>
  <sheetViews>
    <sheetView workbookViewId="0">
      <selection activeCell="B21" sqref="B21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28399216</v>
      </c>
      <c r="D8" s="8">
        <v>28399216</v>
      </c>
    </row>
    <row r="9" spans="1:4" x14ac:dyDescent="0.25">
      <c r="A9" s="6">
        <v>1105</v>
      </c>
      <c r="B9" s="7" t="s">
        <v>9</v>
      </c>
      <c r="C9" s="8">
        <v>-7028459</v>
      </c>
      <c r="D9" s="8">
        <v>-6395966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224979178</v>
      </c>
      <c r="D11" s="8">
        <v>239279304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18739428</v>
      </c>
      <c r="D16" s="8">
        <v>18775548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265089363</v>
      </c>
      <c r="D18" s="11">
        <f>SUM(D4:D17)</f>
        <v>280058102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49000</v>
      </c>
      <c r="D21" s="8">
        <v>47000</v>
      </c>
    </row>
    <row r="22" spans="1:4" x14ac:dyDescent="0.25">
      <c r="A22" s="6">
        <v>1203</v>
      </c>
      <c r="B22" s="7" t="s">
        <v>22</v>
      </c>
      <c r="C22" s="8">
        <v>17046300</v>
      </c>
      <c r="D22" s="8">
        <v>6226626</v>
      </c>
    </row>
    <row r="23" spans="1:4" x14ac:dyDescent="0.25">
      <c r="A23" s="6">
        <v>1204</v>
      </c>
      <c r="B23" s="7" t="s">
        <v>23</v>
      </c>
      <c r="C23" s="8">
        <v>15968490</v>
      </c>
      <c r="D23" s="8">
        <v>38273624</v>
      </c>
    </row>
    <row r="24" spans="1:4" ht="15.75" thickBot="1" x14ac:dyDescent="0.3">
      <c r="A24" s="16">
        <v>1205</v>
      </c>
      <c r="B24" s="17" t="s">
        <v>24</v>
      </c>
      <c r="C24" s="8">
        <v>3949838</v>
      </c>
      <c r="D24" s="18">
        <v>871535</v>
      </c>
    </row>
    <row r="25" spans="1:4" ht="15.75" thickBot="1" x14ac:dyDescent="0.3">
      <c r="A25" s="9" t="s">
        <v>18</v>
      </c>
      <c r="B25" s="10"/>
      <c r="C25" s="11">
        <f>SUM(C20:C24)</f>
        <v>37013628</v>
      </c>
      <c r="D25" s="11">
        <f>SUM(D20:D24)</f>
        <v>45418785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3713338</v>
      </c>
      <c r="D27" s="8">
        <v>5852411</v>
      </c>
    </row>
    <row r="28" spans="1:4" x14ac:dyDescent="0.25">
      <c r="A28" s="6">
        <v>1302</v>
      </c>
      <c r="B28" s="7" t="s">
        <v>27</v>
      </c>
      <c r="C28" s="8">
        <v>49868438</v>
      </c>
      <c r="D28" s="8">
        <v>69418210</v>
      </c>
    </row>
    <row r="29" spans="1:4" x14ac:dyDescent="0.25">
      <c r="A29" s="6">
        <v>1303</v>
      </c>
      <c r="B29" s="7" t="s">
        <v>28</v>
      </c>
      <c r="C29" s="8">
        <v>15731093</v>
      </c>
      <c r="D29" s="8">
        <v>11265852</v>
      </c>
    </row>
    <row r="30" spans="1:4" x14ac:dyDescent="0.25">
      <c r="A30" s="6">
        <v>1304</v>
      </c>
      <c r="B30" s="7" t="s">
        <v>29</v>
      </c>
      <c r="C30" s="8">
        <v>3172966</v>
      </c>
      <c r="D30" s="8">
        <v>4289425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2843724</v>
      </c>
      <c r="D32" s="8">
        <v>2996787</v>
      </c>
    </row>
    <row r="33" spans="1:4" x14ac:dyDescent="0.25">
      <c r="A33" s="6">
        <v>1307</v>
      </c>
      <c r="B33" s="7" t="s">
        <v>32</v>
      </c>
      <c r="C33" s="8">
        <v>1073749</v>
      </c>
      <c r="D33" s="8">
        <v>2168581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76403308</v>
      </c>
      <c r="D40" s="11">
        <f>SUM(D27:D39)</f>
        <v>95991266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57050506</v>
      </c>
      <c r="D46" s="8">
        <v>28995291</v>
      </c>
    </row>
    <row r="47" spans="1:4" x14ac:dyDescent="0.25">
      <c r="A47" s="6">
        <v>1406</v>
      </c>
      <c r="B47" s="7" t="s">
        <v>45</v>
      </c>
      <c r="C47" s="8">
        <v>3581864</v>
      </c>
      <c r="D47" s="8">
        <v>4711842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60632370</v>
      </c>
      <c r="D51" s="21">
        <f>SUM(D42:D50)</f>
        <v>33707133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508858</v>
      </c>
      <c r="D53" s="8">
        <v>508858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15890403</v>
      </c>
      <c r="D57" s="8">
        <v>15082509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46632609</v>
      </c>
      <c r="D59" s="8">
        <v>36926520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23319110</v>
      </c>
      <c r="D61" s="8">
        <v>5692290</v>
      </c>
    </row>
    <row r="62" spans="1:4" x14ac:dyDescent="0.25">
      <c r="A62" s="22" t="s">
        <v>18</v>
      </c>
      <c r="B62" s="23"/>
      <c r="C62" s="24">
        <f>SUM(C53:C61)</f>
        <v>86350980</v>
      </c>
      <c r="D62" s="24">
        <f>SUM(D53:D61)</f>
        <v>58210177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3200000</v>
      </c>
      <c r="D64" s="8">
        <v>3367412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141376364</v>
      </c>
      <c r="D68" s="8">
        <v>63035624</v>
      </c>
    </row>
    <row r="69" spans="1:4" ht="15.75" thickBot="1" x14ac:dyDescent="0.3">
      <c r="A69" s="9" t="s">
        <v>18</v>
      </c>
      <c r="B69" s="10"/>
      <c r="C69" s="11">
        <f>SUM(C64:C68)</f>
        <v>144576364</v>
      </c>
      <c r="D69" s="11">
        <f>SUM(D64:D68)</f>
        <v>66403036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1005937</v>
      </c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29777732</v>
      </c>
      <c r="D73" s="8">
        <v>28616785</v>
      </c>
    </row>
    <row r="74" spans="1:4" x14ac:dyDescent="0.25">
      <c r="A74" s="6">
        <v>1704</v>
      </c>
      <c r="B74" s="7" t="s">
        <v>68</v>
      </c>
      <c r="C74" s="8">
        <v>-25552589</v>
      </c>
      <c r="D74" s="8">
        <v>-23206399</v>
      </c>
    </row>
    <row r="75" spans="1:4" x14ac:dyDescent="0.25">
      <c r="A75" s="6">
        <v>1705</v>
      </c>
      <c r="B75" s="7" t="s">
        <v>69</v>
      </c>
      <c r="C75" s="8">
        <v>5519653</v>
      </c>
      <c r="D75" s="8">
        <v>5018792</v>
      </c>
    </row>
    <row r="76" spans="1:4" ht="15.75" thickBot="1" x14ac:dyDescent="0.3">
      <c r="A76" s="6">
        <v>1706</v>
      </c>
      <c r="B76" s="7" t="s">
        <v>70</v>
      </c>
      <c r="C76" s="8">
        <v>-4425814</v>
      </c>
      <c r="D76" s="8">
        <v>-4215250</v>
      </c>
    </row>
    <row r="77" spans="1:4" ht="15.75" thickBot="1" x14ac:dyDescent="0.3">
      <c r="A77" s="9" t="s">
        <v>18</v>
      </c>
      <c r="B77" s="10"/>
      <c r="C77" s="11">
        <f>SUM(C71:C76)</f>
        <v>6324919</v>
      </c>
      <c r="D77" s="11">
        <f>SUM(D71:D76)</f>
        <v>6213928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2097954</v>
      </c>
      <c r="D84" s="8">
        <v>403719</v>
      </c>
    </row>
    <row r="85" spans="1:4" x14ac:dyDescent="0.25">
      <c r="A85" s="6">
        <v>1903</v>
      </c>
      <c r="B85" s="7" t="s">
        <v>76</v>
      </c>
      <c r="C85" s="8">
        <v>264830</v>
      </c>
      <c r="D85" s="8">
        <v>264830</v>
      </c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30863411</v>
      </c>
      <c r="D89" s="8">
        <v>30361549</v>
      </c>
    </row>
    <row r="90" spans="1:4" x14ac:dyDescent="0.25">
      <c r="A90" s="6">
        <v>1908</v>
      </c>
      <c r="B90" s="7" t="s">
        <v>81</v>
      </c>
      <c r="C90" s="8">
        <v>-29917836</v>
      </c>
      <c r="D90" s="8">
        <v>-29685697</v>
      </c>
    </row>
    <row r="91" spans="1:4" ht="15.75" thickBot="1" x14ac:dyDescent="0.3">
      <c r="A91" s="6">
        <v>1910</v>
      </c>
      <c r="B91" s="7" t="s">
        <v>38</v>
      </c>
      <c r="C91" s="8">
        <v>2041959</v>
      </c>
      <c r="D91" s="8">
        <v>2041959</v>
      </c>
    </row>
    <row r="92" spans="1:4" ht="15.75" thickBot="1" x14ac:dyDescent="0.3">
      <c r="A92" s="9" t="s">
        <v>82</v>
      </c>
      <c r="B92" s="10"/>
      <c r="C92" s="11">
        <f>SUM(C83:C91)</f>
        <v>5350318</v>
      </c>
      <c r="D92" s="11">
        <f>SUM(D83:D91)</f>
        <v>3386360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681741250</v>
      </c>
      <c r="D94" s="29">
        <f>D18+D25+D40+D51+D62+D69+D77+D81+D92</f>
        <v>589388787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7942361</v>
      </c>
      <c r="D99" s="8">
        <v>7853512</v>
      </c>
    </row>
    <row r="100" spans="1:4" x14ac:dyDescent="0.25">
      <c r="A100" s="6">
        <v>2103</v>
      </c>
      <c r="B100" s="7" t="s">
        <v>88</v>
      </c>
      <c r="C100" s="8">
        <v>45</v>
      </c>
      <c r="D100" s="8">
        <v>60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7942406</v>
      </c>
      <c r="D105" s="11">
        <f>SUM(D98:D104)</f>
        <v>7853572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23108846</v>
      </c>
      <c r="D107" s="8">
        <v>21651144</v>
      </c>
    </row>
    <row r="108" spans="1:4" x14ac:dyDescent="0.25">
      <c r="A108" s="6">
        <v>2202</v>
      </c>
      <c r="B108" s="7" t="s">
        <v>95</v>
      </c>
      <c r="C108" s="8">
        <v>-14558968</v>
      </c>
      <c r="D108" s="8">
        <v>-13363598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54221</v>
      </c>
      <c r="D111" s="8">
        <v>64979</v>
      </c>
    </row>
    <row r="112" spans="1:4" x14ac:dyDescent="0.25">
      <c r="A112" s="6">
        <v>2206</v>
      </c>
      <c r="B112" s="7" t="s">
        <v>99</v>
      </c>
      <c r="C112" s="8">
        <v>67206307</v>
      </c>
      <c r="D112" s="8">
        <v>61846942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1067543</v>
      </c>
      <c r="D114" s="8">
        <v>1274018</v>
      </c>
    </row>
    <row r="115" spans="1:4" x14ac:dyDescent="0.25">
      <c r="A115" s="6">
        <v>2209</v>
      </c>
      <c r="B115" s="7" t="s">
        <v>102</v>
      </c>
      <c r="C115" s="8">
        <v>1261497</v>
      </c>
      <c r="D115" s="8">
        <v>1347528</v>
      </c>
    </row>
    <row r="116" spans="1:4" x14ac:dyDescent="0.25">
      <c r="A116" s="6">
        <v>2210</v>
      </c>
      <c r="B116" s="7" t="s">
        <v>103</v>
      </c>
      <c r="C116" s="8">
        <v>225511</v>
      </c>
      <c r="D116" s="8">
        <v>259095</v>
      </c>
    </row>
    <row r="117" spans="1:4" x14ac:dyDescent="0.25">
      <c r="A117" s="6">
        <v>2211</v>
      </c>
      <c r="B117" s="7" t="s">
        <v>104</v>
      </c>
      <c r="C117" s="8">
        <v>2981117</v>
      </c>
      <c r="D117" s="8">
        <v>2955385</v>
      </c>
    </row>
    <row r="118" spans="1:4" x14ac:dyDescent="0.25">
      <c r="A118" s="6">
        <v>2212</v>
      </c>
      <c r="B118" s="7" t="s">
        <v>105</v>
      </c>
      <c r="C118" s="8">
        <v>230496</v>
      </c>
      <c r="D118" s="8">
        <v>2043859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-11925</v>
      </c>
      <c r="D121" s="8">
        <v>-24277</v>
      </c>
    </row>
    <row r="122" spans="1:4" ht="15.75" thickBot="1" x14ac:dyDescent="0.3">
      <c r="A122" s="19">
        <v>2216</v>
      </c>
      <c r="B122" s="20" t="s">
        <v>109</v>
      </c>
      <c r="C122" s="8">
        <v>960737</v>
      </c>
      <c r="D122" s="8">
        <v>859414</v>
      </c>
    </row>
    <row r="123" spans="1:4" ht="15.75" thickBot="1" x14ac:dyDescent="0.3">
      <c r="A123" s="9" t="s">
        <v>18</v>
      </c>
      <c r="B123" s="10"/>
      <c r="C123" s="11">
        <f>SUM(C107:C122)</f>
        <v>82525382</v>
      </c>
      <c r="D123" s="11">
        <f>SUM(D107:D122)</f>
        <v>78914489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516511</v>
      </c>
      <c r="D126" s="8">
        <v>15511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>
        <v>-334633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12341234</v>
      </c>
      <c r="D138" s="8">
        <v>13125157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12857745</v>
      </c>
      <c r="D141" s="11">
        <f>SUM(D125:D140)</f>
        <v>12806035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990139</v>
      </c>
      <c r="D143" s="8">
        <v>2277497</v>
      </c>
    </row>
    <row r="144" spans="1:4" x14ac:dyDescent="0.25">
      <c r="A144" s="6">
        <v>2402</v>
      </c>
      <c r="B144" s="7" t="s">
        <v>129</v>
      </c>
      <c r="C144" s="8">
        <v>38767862</v>
      </c>
      <c r="D144" s="8">
        <v>30955162</v>
      </c>
    </row>
    <row r="145" spans="1:4" x14ac:dyDescent="0.25">
      <c r="A145" s="6">
        <v>2403</v>
      </c>
      <c r="B145" s="7" t="s">
        <v>130</v>
      </c>
      <c r="C145" s="8">
        <v>-152</v>
      </c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>
        <v>-19430</v>
      </c>
    </row>
    <row r="148" spans="1:4" ht="15.75" thickBot="1" x14ac:dyDescent="0.3">
      <c r="A148" s="6">
        <v>2406</v>
      </c>
      <c r="B148" s="7" t="s">
        <v>133</v>
      </c>
      <c r="C148" s="8"/>
      <c r="D148" s="8">
        <v>-108689</v>
      </c>
    </row>
    <row r="149" spans="1:4" ht="15.75" thickBot="1" x14ac:dyDescent="0.3">
      <c r="A149" s="9" t="s">
        <v>18</v>
      </c>
      <c r="B149" s="10"/>
      <c r="C149" s="11">
        <f>SUM(C143:C148)</f>
        <v>39757849</v>
      </c>
      <c r="D149" s="11">
        <f>SUM(D143:D148)</f>
        <v>33104540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6155359</v>
      </c>
      <c r="D151" s="8">
        <v>7624206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6155359</v>
      </c>
      <c r="D157" s="11">
        <f>SUM(D151:D156)</f>
        <v>7624206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9402664</v>
      </c>
      <c r="D160" s="8">
        <v>5477893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381161</v>
      </c>
      <c r="D164" s="8">
        <v>707108</v>
      </c>
    </row>
    <row r="165" spans="1:4" x14ac:dyDescent="0.25">
      <c r="A165" s="6">
        <v>2607</v>
      </c>
      <c r="B165" s="7" t="s">
        <v>148</v>
      </c>
      <c r="C165" s="8"/>
      <c r="D165" s="8">
        <v>2500000</v>
      </c>
    </row>
    <row r="166" spans="1:4" ht="15.75" thickBot="1" x14ac:dyDescent="0.3">
      <c r="A166" s="19">
        <v>2608</v>
      </c>
      <c r="B166" s="20" t="s">
        <v>149</v>
      </c>
      <c r="C166" s="34">
        <v>26449150</v>
      </c>
      <c r="D166" s="34"/>
    </row>
    <row r="167" spans="1:4" ht="15.75" thickBot="1" x14ac:dyDescent="0.3">
      <c r="A167" s="9" t="s">
        <v>18</v>
      </c>
      <c r="B167" s="10"/>
      <c r="C167" s="11">
        <f>SUM(C159:C166)</f>
        <v>36232975</v>
      </c>
      <c r="D167" s="11">
        <f>SUM(D159:D166)</f>
        <v>8685001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5775966</v>
      </c>
      <c r="D169" s="8">
        <v>5909565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368797</v>
      </c>
      <c r="D173" s="8">
        <v>615610</v>
      </c>
    </row>
    <row r="174" spans="1:4" x14ac:dyDescent="0.25">
      <c r="A174" s="6">
        <v>2706</v>
      </c>
      <c r="B174" s="7" t="s">
        <v>156</v>
      </c>
      <c r="C174" s="8">
        <v>20797</v>
      </c>
      <c r="D174" s="8">
        <v>15880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196312</v>
      </c>
      <c r="D178" s="8">
        <v>564008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59837</v>
      </c>
      <c r="D180" s="8">
        <v>48627</v>
      </c>
    </row>
    <row r="181" spans="1:4" x14ac:dyDescent="0.25">
      <c r="A181" s="6">
        <v>2713</v>
      </c>
      <c r="B181" s="7" t="s">
        <v>163</v>
      </c>
      <c r="C181" s="8">
        <v>164894</v>
      </c>
      <c r="D181" s="8">
        <v>76380</v>
      </c>
    </row>
    <row r="182" spans="1:4" x14ac:dyDescent="0.25">
      <c r="A182" s="6">
        <v>2714</v>
      </c>
      <c r="B182" s="7" t="s">
        <v>164</v>
      </c>
      <c r="C182" s="8">
        <v>334694</v>
      </c>
      <c r="D182" s="8">
        <v>994340</v>
      </c>
    </row>
    <row r="183" spans="1:4" x14ac:dyDescent="0.25">
      <c r="A183" s="6">
        <v>2715</v>
      </c>
      <c r="B183" s="7" t="s">
        <v>165</v>
      </c>
      <c r="C183" s="8">
        <v>1871876</v>
      </c>
      <c r="D183" s="8">
        <v>1676885</v>
      </c>
    </row>
    <row r="184" spans="1:4" x14ac:dyDescent="0.25">
      <c r="A184" s="6">
        <v>2716</v>
      </c>
      <c r="B184" s="7" t="s">
        <v>166</v>
      </c>
      <c r="C184" s="8"/>
      <c r="D184" s="8">
        <v>1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451485</v>
      </c>
      <c r="D187" s="8">
        <v>383730</v>
      </c>
    </row>
    <row r="188" spans="1:4" x14ac:dyDescent="0.25">
      <c r="A188" s="16">
        <v>2720</v>
      </c>
      <c r="B188" s="17" t="s">
        <v>170</v>
      </c>
      <c r="C188" s="8">
        <v>38530</v>
      </c>
      <c r="D188" s="8">
        <v>34309</v>
      </c>
    </row>
    <row r="189" spans="1:4" x14ac:dyDescent="0.25">
      <c r="A189" s="16">
        <v>2721</v>
      </c>
      <c r="B189" s="17" t="s">
        <v>171</v>
      </c>
      <c r="C189" s="8">
        <v>458066</v>
      </c>
      <c r="D189" s="8">
        <v>389621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9397853</v>
      </c>
      <c r="D191" s="8">
        <v>3849694</v>
      </c>
    </row>
    <row r="192" spans="1:4" ht="15.75" thickBot="1" x14ac:dyDescent="0.3">
      <c r="A192" s="9" t="s">
        <v>18</v>
      </c>
      <c r="B192" s="10"/>
      <c r="C192" s="21">
        <f>SUM(C169:C191)</f>
        <v>19139107</v>
      </c>
      <c r="D192" s="21">
        <f>SUM(D169:D191)</f>
        <v>14558650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431593</v>
      </c>
      <c r="D195" s="8">
        <v>179037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431593</v>
      </c>
      <c r="D200" s="11">
        <f>SUM(D194:D199)</f>
        <v>179037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8737032</v>
      </c>
      <c r="D202" s="8">
        <v>10589844</v>
      </c>
    </row>
    <row r="203" spans="1:4" x14ac:dyDescent="0.25">
      <c r="A203" s="6">
        <v>2902</v>
      </c>
      <c r="B203" s="7" t="s">
        <v>182</v>
      </c>
      <c r="C203" s="8">
        <v>7098963</v>
      </c>
      <c r="D203" s="8">
        <v>9301270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309344</v>
      </c>
      <c r="D205" s="8">
        <v>350225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16145339</v>
      </c>
      <c r="D207" s="11">
        <f>SUM(D202:D206)</f>
        <v>20241339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221187755</v>
      </c>
      <c r="D209" s="29">
        <f>D105+D123+D141+D149+D157+D167+D192+D200+D207</f>
        <v>183966869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400000000</v>
      </c>
      <c r="D213" s="8">
        <v>400000000</v>
      </c>
    </row>
    <row r="214" spans="1:4" x14ac:dyDescent="0.25">
      <c r="A214" s="6">
        <v>3102</v>
      </c>
      <c r="B214" s="7" t="s">
        <v>189</v>
      </c>
      <c r="C214" s="8">
        <v>-121697681</v>
      </c>
      <c r="D214" s="8">
        <v>-147259374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278302319</v>
      </c>
      <c r="D216" s="11">
        <f>SUM(D213:D215)</f>
        <v>252740626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33466825</v>
      </c>
      <c r="D221" s="8">
        <v>24138803</v>
      </c>
    </row>
    <row r="222" spans="1:4" x14ac:dyDescent="0.25">
      <c r="A222" s="6">
        <v>3302</v>
      </c>
      <c r="B222" s="7" t="s">
        <v>195</v>
      </c>
      <c r="C222" s="8">
        <v>42219559</v>
      </c>
      <c r="D222" s="8">
        <v>11491196</v>
      </c>
    </row>
    <row r="223" spans="1:4" x14ac:dyDescent="0.25">
      <c r="A223" s="6">
        <v>3303</v>
      </c>
      <c r="B223" s="7" t="s">
        <v>196</v>
      </c>
      <c r="C223" s="8">
        <v>102160006</v>
      </c>
      <c r="D223" s="8">
        <v>112646510</v>
      </c>
    </row>
    <row r="224" spans="1:4" ht="15.75" thickBot="1" x14ac:dyDescent="0.3">
      <c r="A224" s="6">
        <v>3304</v>
      </c>
      <c r="B224" s="7" t="s">
        <v>197</v>
      </c>
      <c r="C224" s="8">
        <v>4404784</v>
      </c>
      <c r="D224" s="8">
        <v>4404784</v>
      </c>
    </row>
    <row r="225" spans="1:4" ht="15.75" thickBot="1" x14ac:dyDescent="0.3">
      <c r="A225" s="9" t="s">
        <v>18</v>
      </c>
      <c r="B225" s="10"/>
      <c r="C225" s="11">
        <f>SUM(C221:C224)</f>
        <v>182251174</v>
      </c>
      <c r="D225" s="11">
        <f>SUM(D221:D224)</f>
        <v>152681293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460553493</v>
      </c>
      <c r="D227" s="29">
        <f>D216+D219+D225</f>
        <v>405421919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681741248</v>
      </c>
      <c r="D229" s="29">
        <f>D209+D227</f>
        <v>589388788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85078834</v>
      </c>
      <c r="D236" s="8">
        <v>90288853</v>
      </c>
    </row>
    <row r="237" spans="1:4" x14ac:dyDescent="0.25">
      <c r="A237" s="6">
        <v>410104</v>
      </c>
      <c r="B237" s="7" t="s">
        <v>205</v>
      </c>
      <c r="C237" s="8">
        <v>150</v>
      </c>
      <c r="D237" s="8">
        <v>600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85078984</v>
      </c>
      <c r="D245" s="21">
        <f>SUM(D234:D244)</f>
        <v>90289453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733732</v>
      </c>
      <c r="D294" s="8">
        <v>770955</v>
      </c>
    </row>
    <row r="295" spans="1:4" x14ac:dyDescent="0.25">
      <c r="A295" s="6">
        <v>410602</v>
      </c>
      <c r="B295" s="7" t="s">
        <v>88</v>
      </c>
      <c r="C295" s="8">
        <v>-1</v>
      </c>
      <c r="D295" s="8">
        <v>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733731</v>
      </c>
      <c r="D303" s="11">
        <f>SUM(D294:D302)</f>
        <v>770956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4514443</v>
      </c>
      <c r="D334" s="8">
        <v>3906349</v>
      </c>
    </row>
    <row r="335" spans="1:4" x14ac:dyDescent="0.25">
      <c r="A335" s="6">
        <v>410903</v>
      </c>
      <c r="B335" s="7" t="s">
        <v>88</v>
      </c>
      <c r="C335" s="8">
        <v>30</v>
      </c>
      <c r="D335" s="8">
        <v>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4514473</v>
      </c>
      <c r="D344" s="11">
        <f>SUM(D333:D343)</f>
        <v>3906350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582777</v>
      </c>
      <c r="D347" s="8">
        <v>460739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582777</v>
      </c>
      <c r="D356" s="11">
        <f>SUM(D346:D355)</f>
        <v>460739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15512</v>
      </c>
      <c r="D359" s="8">
        <v>23886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15512</v>
      </c>
      <c r="D372" s="11">
        <f>SUM(D358:D371)</f>
        <v>23886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>
        <v>342043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342043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34058915</v>
      </c>
      <c r="D586" s="8">
        <v>30972630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210000</v>
      </c>
      <c r="D590" s="8">
        <v>248500</v>
      </c>
    </row>
    <row r="591" spans="1:4" x14ac:dyDescent="0.25">
      <c r="A591" s="6">
        <v>430106</v>
      </c>
      <c r="B591" s="7" t="s">
        <v>271</v>
      </c>
      <c r="C591" s="8">
        <v>83380200</v>
      </c>
      <c r="D591" s="8">
        <v>75775257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2140336</v>
      </c>
      <c r="D593" s="8">
        <v>2270831</v>
      </c>
    </row>
    <row r="594" spans="1:4" x14ac:dyDescent="0.25">
      <c r="A594" s="6">
        <v>430109</v>
      </c>
      <c r="B594" s="7" t="s">
        <v>102</v>
      </c>
      <c r="C594" s="8">
        <v>2441543</v>
      </c>
      <c r="D594" s="8">
        <v>1933627</v>
      </c>
    </row>
    <row r="595" spans="1:4" x14ac:dyDescent="0.25">
      <c r="A595" s="6">
        <v>430110</v>
      </c>
      <c r="B595" s="7" t="s">
        <v>103</v>
      </c>
      <c r="C595" s="8">
        <v>324676</v>
      </c>
      <c r="D595" s="8">
        <v>380647</v>
      </c>
    </row>
    <row r="596" spans="1:4" x14ac:dyDescent="0.25">
      <c r="A596" s="6">
        <v>430111</v>
      </c>
      <c r="B596" s="7" t="s">
        <v>104</v>
      </c>
      <c r="C596" s="8">
        <v>3768311</v>
      </c>
      <c r="D596" s="8">
        <v>3611062</v>
      </c>
    </row>
    <row r="597" spans="1:4" x14ac:dyDescent="0.25">
      <c r="A597" s="6">
        <v>430112</v>
      </c>
      <c r="B597" s="7" t="s">
        <v>105</v>
      </c>
      <c r="C597" s="8">
        <v>1025987</v>
      </c>
      <c r="D597" s="8">
        <v>412015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127349968</v>
      </c>
      <c r="D601" s="11">
        <f>SUM(D586:D600)</f>
        <v>115604569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109006</v>
      </c>
      <c r="D603" s="8">
        <v>143752</v>
      </c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>
        <v>3171</v>
      </c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>
        <v>13218</v>
      </c>
    </row>
    <row r="611" spans="1:4" x14ac:dyDescent="0.25">
      <c r="A611" s="6">
        <v>430209</v>
      </c>
      <c r="B611" s="7" t="s">
        <v>102</v>
      </c>
      <c r="C611" s="8">
        <v>38852</v>
      </c>
      <c r="D611" s="8">
        <v>40480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151029</v>
      </c>
      <c r="D618" s="11">
        <f>SUM(D603:D617)</f>
        <v>197450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1285190</v>
      </c>
      <c r="D671" s="8">
        <v>1132931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5288</v>
      </c>
      <c r="D675" s="8">
        <v>5543</v>
      </c>
    </row>
    <row r="676" spans="1:4" x14ac:dyDescent="0.25">
      <c r="A676" s="6">
        <v>430606</v>
      </c>
      <c r="B676" s="7" t="s">
        <v>271</v>
      </c>
      <c r="C676" s="8">
        <v>4808011</v>
      </c>
      <c r="D676" s="8">
        <v>5140037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124152</v>
      </c>
      <c r="D678" s="8">
        <v>137525</v>
      </c>
    </row>
    <row r="679" spans="1:4" x14ac:dyDescent="0.25">
      <c r="A679" s="6">
        <v>430609</v>
      </c>
      <c r="B679" s="7" t="s">
        <v>102</v>
      </c>
      <c r="C679" s="8">
        <v>91608</v>
      </c>
      <c r="D679" s="8">
        <v>93763</v>
      </c>
    </row>
    <row r="680" spans="1:4" x14ac:dyDescent="0.25">
      <c r="A680" s="6">
        <v>430610</v>
      </c>
      <c r="B680" s="7" t="s">
        <v>103</v>
      </c>
      <c r="C680" s="8">
        <v>10174</v>
      </c>
      <c r="D680" s="8">
        <v>12401</v>
      </c>
    </row>
    <row r="681" spans="1:4" x14ac:dyDescent="0.25">
      <c r="A681" s="6">
        <v>430611</v>
      </c>
      <c r="B681" s="7" t="s">
        <v>104</v>
      </c>
      <c r="C681" s="8">
        <v>122204</v>
      </c>
      <c r="D681" s="8">
        <v>108332</v>
      </c>
    </row>
    <row r="682" spans="1:4" x14ac:dyDescent="0.25">
      <c r="A682" s="6">
        <v>430612</v>
      </c>
      <c r="B682" s="7" t="s">
        <v>105</v>
      </c>
      <c r="C682" s="8">
        <v>14214</v>
      </c>
      <c r="D682" s="8">
        <v>13722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6460841</v>
      </c>
      <c r="D686" s="11">
        <f>SUM(D671:D685)</f>
        <v>6644254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2833729</v>
      </c>
      <c r="D727" s="8">
        <v>1487288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2833729</v>
      </c>
      <c r="D737" s="11">
        <f>SUM(D722:D736)</f>
        <v>1487288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12389052</v>
      </c>
      <c r="D739" s="8">
        <v>11413181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37275</v>
      </c>
      <c r="D743" s="8">
        <v>23909</v>
      </c>
    </row>
    <row r="744" spans="1:4" x14ac:dyDescent="0.25">
      <c r="A744" s="6">
        <v>431006</v>
      </c>
      <c r="B744" s="7" t="s">
        <v>99</v>
      </c>
      <c r="C744" s="8">
        <v>30310103</v>
      </c>
      <c r="D744" s="8">
        <v>33247488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908332</v>
      </c>
      <c r="D746" s="8">
        <v>684868</v>
      </c>
    </row>
    <row r="747" spans="1:4" x14ac:dyDescent="0.25">
      <c r="A747" s="6">
        <v>431009</v>
      </c>
      <c r="B747" s="7" t="s">
        <v>102</v>
      </c>
      <c r="C747" s="8">
        <v>773451</v>
      </c>
      <c r="D747" s="8">
        <v>736078</v>
      </c>
    </row>
    <row r="748" spans="1:4" x14ac:dyDescent="0.25">
      <c r="A748" s="6">
        <v>431010</v>
      </c>
      <c r="B748" s="7" t="s">
        <v>103</v>
      </c>
      <c r="C748" s="8">
        <v>152259</v>
      </c>
      <c r="D748" s="8">
        <v>136041</v>
      </c>
    </row>
    <row r="749" spans="1:4" x14ac:dyDescent="0.25">
      <c r="A749" s="6">
        <v>431011</v>
      </c>
      <c r="B749" s="7" t="s">
        <v>104</v>
      </c>
      <c r="C749" s="8">
        <v>1444425</v>
      </c>
      <c r="D749" s="8">
        <v>1370989</v>
      </c>
    </row>
    <row r="750" spans="1:4" x14ac:dyDescent="0.25">
      <c r="A750" s="6">
        <v>431012</v>
      </c>
      <c r="B750" s="7" t="s">
        <v>105</v>
      </c>
      <c r="C750" s="8">
        <v>164806</v>
      </c>
      <c r="D750" s="8">
        <v>33067</v>
      </c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>
        <v>14640</v>
      </c>
    </row>
    <row r="754" spans="1:4" ht="15.75" thickBot="1" x14ac:dyDescent="0.3">
      <c r="A754" s="9" t="s">
        <v>18</v>
      </c>
      <c r="B754" s="10"/>
      <c r="C754" s="11">
        <f>SUM(C739:C753)</f>
        <v>46179703</v>
      </c>
      <c r="D754" s="11">
        <f>SUM(D739:D753)</f>
        <v>47660261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1357636</v>
      </c>
      <c r="D756" s="8">
        <v>983294</v>
      </c>
    </row>
    <row r="757" spans="1:4" x14ac:dyDescent="0.25">
      <c r="A757" s="6">
        <v>431102</v>
      </c>
      <c r="B757" s="7" t="s">
        <v>95</v>
      </c>
      <c r="C757" s="8">
        <v>7114943</v>
      </c>
      <c r="D757" s="8">
        <v>6698797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8352</v>
      </c>
      <c r="D760" s="8">
        <v>6197</v>
      </c>
    </row>
    <row r="761" spans="1:4" x14ac:dyDescent="0.25">
      <c r="A761" s="6">
        <v>431106</v>
      </c>
      <c r="B761" s="7" t="s">
        <v>99</v>
      </c>
      <c r="C761" s="8">
        <v>2120181</v>
      </c>
      <c r="D761" s="8">
        <v>2480054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157861</v>
      </c>
      <c r="D763" s="8">
        <v>128304</v>
      </c>
    </row>
    <row r="764" spans="1:4" x14ac:dyDescent="0.25">
      <c r="A764" s="6">
        <v>431109</v>
      </c>
      <c r="B764" s="7" t="s">
        <v>102</v>
      </c>
      <c r="C764" s="8">
        <v>330785</v>
      </c>
      <c r="D764" s="8">
        <v>181751</v>
      </c>
    </row>
    <row r="765" spans="1:4" x14ac:dyDescent="0.25">
      <c r="A765" s="6">
        <v>431110</v>
      </c>
      <c r="B765" s="7" t="s">
        <v>103</v>
      </c>
      <c r="C765" s="8">
        <v>35356</v>
      </c>
      <c r="D765" s="8">
        <v>21801</v>
      </c>
    </row>
    <row r="766" spans="1:4" x14ac:dyDescent="0.25">
      <c r="A766" s="6">
        <v>431111</v>
      </c>
      <c r="B766" s="7" t="s">
        <v>104</v>
      </c>
      <c r="C766" s="8">
        <v>417468</v>
      </c>
      <c r="D766" s="8">
        <v>276392</v>
      </c>
    </row>
    <row r="767" spans="1:4" x14ac:dyDescent="0.25">
      <c r="A767" s="6">
        <v>431112</v>
      </c>
      <c r="B767" s="7" t="s">
        <v>105</v>
      </c>
      <c r="C767" s="8">
        <v>137010</v>
      </c>
      <c r="D767" s="8">
        <v>92082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3141</v>
      </c>
    </row>
    <row r="771" spans="1:4" ht="15.75" thickBot="1" x14ac:dyDescent="0.3">
      <c r="A771" s="9" t="s">
        <v>18</v>
      </c>
      <c r="B771" s="10"/>
      <c r="C771" s="11">
        <f>SUM(C756:C770)</f>
        <v>11679592</v>
      </c>
      <c r="D771" s="11">
        <f>SUM(D756:D770)</f>
        <v>10871813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939688</v>
      </c>
      <c r="D773" s="8">
        <v>101270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>
        <v>45000</v>
      </c>
    </row>
    <row r="778" spans="1:4" x14ac:dyDescent="0.25">
      <c r="A778" s="6">
        <v>431206</v>
      </c>
      <c r="B778" s="7" t="s">
        <v>99</v>
      </c>
      <c r="C778" s="8">
        <v>9436254</v>
      </c>
      <c r="D778" s="8">
        <v>11418758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231905</v>
      </c>
      <c r="D780" s="8">
        <v>5000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>
        <v>50000</v>
      </c>
    </row>
    <row r="783" spans="1:4" x14ac:dyDescent="0.25">
      <c r="A783" s="6">
        <v>431211</v>
      </c>
      <c r="B783" s="7" t="s">
        <v>104</v>
      </c>
      <c r="C783" s="8"/>
      <c r="D783" s="8">
        <v>34690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10607847</v>
      </c>
      <c r="D788" s="11">
        <f>SUM(D773:D787)</f>
        <v>11654718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4571684</v>
      </c>
      <c r="D1092" s="8">
        <v>9422344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59456</v>
      </c>
      <c r="D1097" s="8">
        <v>142437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2629911</v>
      </c>
      <c r="D1099" s="8">
        <v>353071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7261051</v>
      </c>
      <c r="D1102" s="11">
        <f>SUM(D1087:D1101)</f>
        <v>9917852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105158</v>
      </c>
      <c r="D1109" s="8">
        <v>143849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>
        <v>1625501</v>
      </c>
    </row>
    <row r="1112" spans="1:4" ht="15.75" thickBot="1" x14ac:dyDescent="0.3">
      <c r="A1112" s="16">
        <v>450310</v>
      </c>
      <c r="B1112" s="17" t="s">
        <v>38</v>
      </c>
      <c r="C1112" s="8">
        <v>14374841</v>
      </c>
      <c r="D1112" s="8">
        <v>14412237</v>
      </c>
    </row>
    <row r="1113" spans="1:4" ht="15.75" thickBot="1" x14ac:dyDescent="0.3">
      <c r="A1113" s="9" t="s">
        <v>18</v>
      </c>
      <c r="B1113" s="10"/>
      <c r="C1113" s="11">
        <f>SUM(C1108:C1112)</f>
        <v>14479999</v>
      </c>
      <c r="D1113" s="11">
        <f>SUM(D1108:D1112)</f>
        <v>16181587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317929236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316013219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40143870</v>
      </c>
      <c r="D1121" s="8">
        <v>12614190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40143870</v>
      </c>
      <c r="D1125" s="11">
        <f>SUM(D1120:D1124)</f>
        <v>12614190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14674642</v>
      </c>
      <c r="D1138" s="8">
        <v>15419096</v>
      </c>
    </row>
    <row r="1139" spans="1:4" x14ac:dyDescent="0.25">
      <c r="A1139" s="6">
        <v>510304</v>
      </c>
      <c r="B1139" s="7" t="s">
        <v>88</v>
      </c>
      <c r="C1139" s="8">
        <v>-14</v>
      </c>
      <c r="D1139" s="8">
        <v>14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14674628</v>
      </c>
      <c r="D1147" s="11">
        <f>SUM(D1136:D1146)</f>
        <v>15419110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770955</v>
      </c>
      <c r="D1149" s="8">
        <v>666953</v>
      </c>
    </row>
    <row r="1150" spans="1:4" x14ac:dyDescent="0.25">
      <c r="A1150" s="6">
        <v>510402</v>
      </c>
      <c r="B1150" s="7" t="s">
        <v>88</v>
      </c>
      <c r="C1150" s="8"/>
      <c r="D1150" s="8">
        <v>-1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770955</v>
      </c>
      <c r="D1158" s="11">
        <f>SUM(D1149:D1157)</f>
        <v>666952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11655549</v>
      </c>
      <c r="D1232" s="8">
        <v>9214772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11655549</v>
      </c>
      <c r="D1241" s="11">
        <f>SUM(D1231:D1240)</f>
        <v>9214772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4253942</v>
      </c>
      <c r="D1244" s="8">
        <v>4514443</v>
      </c>
    </row>
    <row r="1245" spans="1:4" x14ac:dyDescent="0.25">
      <c r="A1245" s="50">
        <v>511203</v>
      </c>
      <c r="B1245" s="7" t="s">
        <v>334</v>
      </c>
      <c r="C1245" s="8">
        <v>8</v>
      </c>
      <c r="D1245" s="8">
        <v>30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4253950</v>
      </c>
      <c r="D1253" s="11">
        <f>SUM(D1243:D1252)</f>
        <v>4514473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460743</v>
      </c>
      <c r="D1256" s="8">
        <v>618056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460743</v>
      </c>
      <c r="D1265" s="11">
        <f>SUM(D1255:D1264)</f>
        <v>618056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516511</v>
      </c>
      <c r="D1268" s="8">
        <v>15511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516511</v>
      </c>
      <c r="D1281" s="11">
        <f>SUM(D1267:D1280)</f>
        <v>15511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>
        <v>1115732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1115732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154464</v>
      </c>
      <c r="D1612" s="8">
        <v>855635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>
        <v>84843</v>
      </c>
    </row>
    <row r="1617" spans="1:4" x14ac:dyDescent="0.25">
      <c r="A1617" s="6">
        <v>530106</v>
      </c>
      <c r="B1617" s="7" t="s">
        <v>99</v>
      </c>
      <c r="C1617" s="8">
        <v>40244094</v>
      </c>
      <c r="D1617" s="8">
        <v>27365521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174143</v>
      </c>
      <c r="D1621" s="8">
        <v>77416</v>
      </c>
    </row>
    <row r="1622" spans="1:4" x14ac:dyDescent="0.25">
      <c r="A1622" s="6">
        <v>530111</v>
      </c>
      <c r="B1622" s="7" t="s">
        <v>104</v>
      </c>
      <c r="C1622" s="8">
        <v>1324248</v>
      </c>
      <c r="D1622" s="8">
        <v>233876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41896949</v>
      </c>
      <c r="D1627" s="11">
        <f>SUM(D1612:D1626)</f>
        <v>28617291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3212975</v>
      </c>
      <c r="D1629" s="8">
        <v>2832328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35250</v>
      </c>
      <c r="D1633" s="8">
        <v>36950</v>
      </c>
    </row>
    <row r="1634" spans="1:4" x14ac:dyDescent="0.25">
      <c r="A1634" s="6">
        <v>530206</v>
      </c>
      <c r="B1634" s="7" t="s">
        <v>99</v>
      </c>
      <c r="C1634" s="8">
        <v>12020027</v>
      </c>
      <c r="D1634" s="8">
        <v>12850092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310380</v>
      </c>
      <c r="D1636" s="8">
        <v>343811</v>
      </c>
    </row>
    <row r="1637" spans="1:4" x14ac:dyDescent="0.25">
      <c r="A1637" s="6">
        <v>530209</v>
      </c>
      <c r="B1637" s="7" t="s">
        <v>102</v>
      </c>
      <c r="C1637" s="8">
        <v>229021</v>
      </c>
      <c r="D1637" s="8">
        <v>234407</v>
      </c>
    </row>
    <row r="1638" spans="1:4" x14ac:dyDescent="0.25">
      <c r="A1638" s="6">
        <v>530210</v>
      </c>
      <c r="B1638" s="7" t="s">
        <v>103</v>
      </c>
      <c r="C1638" s="8">
        <v>25435</v>
      </c>
      <c r="D1638" s="8">
        <v>31002</v>
      </c>
    </row>
    <row r="1639" spans="1:4" x14ac:dyDescent="0.25">
      <c r="A1639" s="6">
        <v>530211</v>
      </c>
      <c r="B1639" s="7" t="s">
        <v>104</v>
      </c>
      <c r="C1639" s="8">
        <v>305511</v>
      </c>
      <c r="D1639" s="8">
        <v>270830</v>
      </c>
    </row>
    <row r="1640" spans="1:4" x14ac:dyDescent="0.25">
      <c r="A1640" s="6">
        <v>530212</v>
      </c>
      <c r="B1640" s="7" t="s">
        <v>105</v>
      </c>
      <c r="C1640" s="8">
        <v>35535</v>
      </c>
      <c r="D1640" s="8">
        <v>34304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16174134</v>
      </c>
      <c r="D1644" s="11">
        <f>SUM(D1629:D1643)</f>
        <v>16633724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1132931</v>
      </c>
      <c r="D1646" s="8">
        <v>1046489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5543</v>
      </c>
      <c r="D1650" s="8">
        <v>3651</v>
      </c>
    </row>
    <row r="1651" spans="1:4" x14ac:dyDescent="0.25">
      <c r="A1651" s="6">
        <v>530306</v>
      </c>
      <c r="B1651" s="7" t="s">
        <v>99</v>
      </c>
      <c r="C1651" s="8">
        <v>5140037</v>
      </c>
      <c r="D1651" s="8">
        <v>4815268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137525</v>
      </c>
      <c r="D1653" s="8">
        <v>94367</v>
      </c>
    </row>
    <row r="1654" spans="1:4" x14ac:dyDescent="0.25">
      <c r="A1654" s="6">
        <v>530309</v>
      </c>
      <c r="B1654" s="7" t="s">
        <v>102</v>
      </c>
      <c r="C1654" s="8">
        <v>93763</v>
      </c>
      <c r="D1654" s="8">
        <v>72164</v>
      </c>
    </row>
    <row r="1655" spans="1:4" x14ac:dyDescent="0.25">
      <c r="A1655" s="6">
        <v>530310</v>
      </c>
      <c r="B1655" s="7" t="s">
        <v>103</v>
      </c>
      <c r="C1655" s="8">
        <v>12401</v>
      </c>
      <c r="D1655" s="8">
        <v>13593</v>
      </c>
    </row>
    <row r="1656" spans="1:4" x14ac:dyDescent="0.25">
      <c r="A1656" s="6">
        <v>530311</v>
      </c>
      <c r="B1656" s="7" t="s">
        <v>104</v>
      </c>
      <c r="C1656" s="8">
        <v>108332</v>
      </c>
      <c r="D1656" s="8">
        <v>102824</v>
      </c>
    </row>
    <row r="1657" spans="1:4" x14ac:dyDescent="0.25">
      <c r="A1657" s="6">
        <v>530312</v>
      </c>
      <c r="B1657" s="7" t="s">
        <v>105</v>
      </c>
      <c r="C1657" s="8">
        <v>13722</v>
      </c>
      <c r="D1657" s="8">
        <v>4711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6644254</v>
      </c>
      <c r="D1661" s="24">
        <f>SUM(D1646:D1660)</f>
        <v>6153067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545031</v>
      </c>
      <c r="D1714" s="8">
        <v>821440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2897255</v>
      </c>
      <c r="D1719" s="8">
        <v>4033780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>
        <v>75529</v>
      </c>
    </row>
    <row r="1722" spans="1:4" x14ac:dyDescent="0.25">
      <c r="A1722" s="6">
        <v>530709</v>
      </c>
      <c r="B1722" s="7" t="s">
        <v>102</v>
      </c>
      <c r="C1722" s="8">
        <v>8891</v>
      </c>
      <c r="D1722" s="8">
        <v>231314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3451177</v>
      </c>
      <c r="D1729" s="11">
        <f>SUM(D1714:D1728)</f>
        <v>5162063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>
        <v>304636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304636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2849060</v>
      </c>
      <c r="D1765" s="8">
        <v>2344537</v>
      </c>
    </row>
    <row r="1766" spans="1:4" x14ac:dyDescent="0.25">
      <c r="A1766" s="6">
        <v>531002</v>
      </c>
      <c r="B1766" s="7" t="s">
        <v>95</v>
      </c>
      <c r="C1766" s="8">
        <v>17787358</v>
      </c>
      <c r="D1766" s="8">
        <v>15981546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55680</v>
      </c>
      <c r="D1769" s="8">
        <v>41313</v>
      </c>
    </row>
    <row r="1770" spans="1:4" x14ac:dyDescent="0.25">
      <c r="A1770" s="6">
        <v>531006</v>
      </c>
      <c r="B1770" s="7" t="s">
        <v>99</v>
      </c>
      <c r="C1770" s="8">
        <v>2403197</v>
      </c>
      <c r="D1770" s="8">
        <v>2166356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394652</v>
      </c>
      <c r="D1772" s="8">
        <v>245231</v>
      </c>
    </row>
    <row r="1773" spans="1:4" x14ac:dyDescent="0.25">
      <c r="A1773" s="6">
        <v>531009</v>
      </c>
      <c r="B1773" s="7" t="s">
        <v>102</v>
      </c>
      <c r="C1773" s="8">
        <v>513435</v>
      </c>
      <c r="D1773" s="8">
        <v>280768</v>
      </c>
    </row>
    <row r="1774" spans="1:4" x14ac:dyDescent="0.25">
      <c r="A1774" s="6">
        <v>531010</v>
      </c>
      <c r="B1774" s="7" t="s">
        <v>103</v>
      </c>
      <c r="C1774" s="8">
        <v>88390</v>
      </c>
      <c r="D1774" s="8">
        <v>54503</v>
      </c>
    </row>
    <row r="1775" spans="1:4" x14ac:dyDescent="0.25">
      <c r="A1775" s="6">
        <v>531011</v>
      </c>
      <c r="B1775" s="7" t="s">
        <v>104</v>
      </c>
      <c r="C1775" s="8">
        <v>1043669</v>
      </c>
      <c r="D1775" s="8">
        <v>690981</v>
      </c>
    </row>
    <row r="1776" spans="1:4" x14ac:dyDescent="0.25">
      <c r="A1776" s="6">
        <v>531012</v>
      </c>
      <c r="B1776" s="7" t="s">
        <v>105</v>
      </c>
      <c r="C1776" s="8">
        <v>342526</v>
      </c>
      <c r="D1776" s="8">
        <v>230206</v>
      </c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>
        <v>7853</v>
      </c>
    </row>
    <row r="1780" spans="1:4" ht="15.75" thickBot="1" x14ac:dyDescent="0.3">
      <c r="A1780" s="9" t="s">
        <v>18</v>
      </c>
      <c r="B1780" s="10"/>
      <c r="C1780" s="11">
        <f>SUM(C1765:C1779)</f>
        <v>25477967</v>
      </c>
      <c r="D1780" s="11">
        <f>SUM(D1765:D1779)</f>
        <v>22043294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13623566</v>
      </c>
      <c r="D1782" s="8">
        <v>12389052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31500</v>
      </c>
      <c r="D1786" s="8">
        <v>37275</v>
      </c>
    </row>
    <row r="1787" spans="1:4" x14ac:dyDescent="0.25">
      <c r="A1787" s="6">
        <v>531106</v>
      </c>
      <c r="B1787" s="7" t="s">
        <v>99</v>
      </c>
      <c r="C1787" s="8">
        <v>33352080</v>
      </c>
      <c r="D1787" s="8">
        <v>30310103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856134</v>
      </c>
      <c r="D1789" s="8">
        <v>908332</v>
      </c>
    </row>
    <row r="1790" spans="1:4" x14ac:dyDescent="0.25">
      <c r="A1790" s="6">
        <v>531109</v>
      </c>
      <c r="B1790" s="7" t="s">
        <v>102</v>
      </c>
      <c r="C1790" s="8">
        <v>976617</v>
      </c>
      <c r="D1790" s="8">
        <v>773451</v>
      </c>
    </row>
    <row r="1791" spans="1:4" x14ac:dyDescent="0.25">
      <c r="A1791" s="6">
        <v>531110</v>
      </c>
      <c r="B1791" s="7" t="s">
        <v>103</v>
      </c>
      <c r="C1791" s="8">
        <v>129870</v>
      </c>
      <c r="D1791" s="8">
        <v>152259</v>
      </c>
    </row>
    <row r="1792" spans="1:4" x14ac:dyDescent="0.25">
      <c r="A1792" s="6">
        <v>531111</v>
      </c>
      <c r="B1792" s="7" t="s">
        <v>104</v>
      </c>
      <c r="C1792" s="8">
        <v>1507325</v>
      </c>
      <c r="D1792" s="8">
        <v>1444425</v>
      </c>
    </row>
    <row r="1793" spans="1:4" x14ac:dyDescent="0.25">
      <c r="A1793" s="6">
        <v>531112</v>
      </c>
      <c r="B1793" s="7" t="s">
        <v>105</v>
      </c>
      <c r="C1793" s="8">
        <v>410395</v>
      </c>
      <c r="D1793" s="8">
        <v>164806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50887487</v>
      </c>
      <c r="D1797" s="11">
        <f>SUM(D1782:D1796)</f>
        <v>46179703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983294</v>
      </c>
      <c r="D1799" s="8">
        <v>1323735</v>
      </c>
    </row>
    <row r="1800" spans="1:4" x14ac:dyDescent="0.25">
      <c r="A1800" s="6">
        <v>531202</v>
      </c>
      <c r="B1800" s="7" t="s">
        <v>95</v>
      </c>
      <c r="C1800" s="8">
        <v>6698797</v>
      </c>
      <c r="D1800" s="8">
        <v>4800208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6197</v>
      </c>
      <c r="D1803" s="8">
        <v>5035</v>
      </c>
    </row>
    <row r="1804" spans="1:4" x14ac:dyDescent="0.25">
      <c r="A1804" s="6">
        <v>531206</v>
      </c>
      <c r="B1804" s="7" t="s">
        <v>99</v>
      </c>
      <c r="C1804" s="8">
        <v>2480054</v>
      </c>
      <c r="D1804" s="8">
        <v>2407950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128304</v>
      </c>
      <c r="D1806" s="8">
        <v>60444</v>
      </c>
    </row>
    <row r="1807" spans="1:4" x14ac:dyDescent="0.25">
      <c r="A1807" s="6">
        <v>531209</v>
      </c>
      <c r="B1807" s="7" t="s">
        <v>102</v>
      </c>
      <c r="C1807" s="8">
        <v>181751</v>
      </c>
      <c r="D1807" s="8">
        <v>46362</v>
      </c>
    </row>
    <row r="1808" spans="1:4" x14ac:dyDescent="0.25">
      <c r="A1808" s="6">
        <v>531210</v>
      </c>
      <c r="B1808" s="7" t="s">
        <v>103</v>
      </c>
      <c r="C1808" s="8">
        <v>21801</v>
      </c>
      <c r="D1808" s="8">
        <v>13817</v>
      </c>
    </row>
    <row r="1809" spans="1:4" x14ac:dyDescent="0.25">
      <c r="A1809" s="6">
        <v>531211</v>
      </c>
      <c r="B1809" s="7" t="s">
        <v>104</v>
      </c>
      <c r="C1809" s="8">
        <v>276392</v>
      </c>
      <c r="D1809" s="8">
        <v>187284</v>
      </c>
    </row>
    <row r="1810" spans="1:4" x14ac:dyDescent="0.25">
      <c r="A1810" s="6">
        <v>531212</v>
      </c>
      <c r="B1810" s="7" t="s">
        <v>105</v>
      </c>
      <c r="C1810" s="8">
        <v>92082</v>
      </c>
      <c r="D1810" s="8">
        <v>1902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3141</v>
      </c>
      <c r="D1813" s="8">
        <v>4821</v>
      </c>
    </row>
    <row r="1814" spans="1:4" ht="15.75" thickBot="1" x14ac:dyDescent="0.3">
      <c r="A1814" s="9" t="s">
        <v>18</v>
      </c>
      <c r="B1814" s="10"/>
      <c r="C1814" s="11">
        <f>SUM(C1799:C1813)</f>
        <v>10871813</v>
      </c>
      <c r="D1814" s="11">
        <f>SUM(D1799:D1813)</f>
        <v>8851558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1139688</v>
      </c>
      <c r="D1816" s="8">
        <v>205081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10965547</v>
      </c>
      <c r="D1821" s="8">
        <v>12830076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101000</v>
      </c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45000</v>
      </c>
      <c r="D1825" s="8">
        <v>45000</v>
      </c>
    </row>
    <row r="1826" spans="1:4" x14ac:dyDescent="0.25">
      <c r="A1826" s="6">
        <v>531311</v>
      </c>
      <c r="B1826" s="7" t="s">
        <v>104</v>
      </c>
      <c r="C1826" s="8">
        <v>90000</v>
      </c>
      <c r="D1826" s="8">
        <v>45000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12341235</v>
      </c>
      <c r="D1831" s="11">
        <f>SUM(D1816:D1830)</f>
        <v>13125157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23136690</v>
      </c>
      <c r="D1867" s="8">
        <v>20137994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>
        <v>1275307</v>
      </c>
    </row>
    <row r="1871" spans="1:4" x14ac:dyDescent="0.25">
      <c r="A1871" s="6">
        <v>531605</v>
      </c>
      <c r="B1871" s="7" t="s">
        <v>352</v>
      </c>
      <c r="C1871" s="8">
        <v>831690</v>
      </c>
      <c r="D1871" s="8">
        <v>849860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1918046</v>
      </c>
      <c r="D1873" s="8">
        <v>1697963</v>
      </c>
    </row>
    <row r="1874" spans="1:4" x14ac:dyDescent="0.25">
      <c r="A1874" s="6">
        <v>531608</v>
      </c>
      <c r="B1874" s="7" t="s">
        <v>355</v>
      </c>
      <c r="C1874" s="8">
        <v>1454115</v>
      </c>
      <c r="D1874" s="8">
        <v>1124328</v>
      </c>
    </row>
    <row r="1875" spans="1:4" x14ac:dyDescent="0.25">
      <c r="A1875" s="6">
        <v>531609</v>
      </c>
      <c r="B1875" s="7" t="s">
        <v>356</v>
      </c>
      <c r="C1875" s="8">
        <v>461835</v>
      </c>
      <c r="D1875" s="8">
        <v>1185756</v>
      </c>
    </row>
    <row r="1876" spans="1:4" x14ac:dyDescent="0.25">
      <c r="A1876" s="6">
        <v>531610</v>
      </c>
      <c r="B1876" s="7" t="s">
        <v>357</v>
      </c>
      <c r="C1876" s="8">
        <v>918026</v>
      </c>
      <c r="D1876" s="8">
        <v>314873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687501</v>
      </c>
      <c r="D1881" s="8">
        <v>625532</v>
      </c>
    </row>
    <row r="1882" spans="1:4" x14ac:dyDescent="0.25">
      <c r="A1882" s="6">
        <v>531616</v>
      </c>
      <c r="B1882" s="7" t="s">
        <v>363</v>
      </c>
      <c r="C1882" s="8">
        <v>764627</v>
      </c>
      <c r="D1882" s="8">
        <v>673091</v>
      </c>
    </row>
    <row r="1883" spans="1:4" x14ac:dyDescent="0.25">
      <c r="A1883" s="6">
        <v>531617</v>
      </c>
      <c r="B1883" s="7" t="s">
        <v>364</v>
      </c>
      <c r="C1883" s="8">
        <v>1920654</v>
      </c>
      <c r="D1883" s="8">
        <v>1685813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1591811</v>
      </c>
      <c r="D1885" s="8">
        <v>1594797</v>
      </c>
    </row>
    <row r="1886" spans="1:4" x14ac:dyDescent="0.25">
      <c r="A1886" s="6">
        <v>531620</v>
      </c>
      <c r="B1886" s="7" t="s">
        <v>367</v>
      </c>
      <c r="C1886" s="8">
        <v>4983149</v>
      </c>
      <c r="D1886" s="8">
        <v>3745657</v>
      </c>
    </row>
    <row r="1887" spans="1:4" x14ac:dyDescent="0.25">
      <c r="A1887" s="6">
        <v>531621</v>
      </c>
      <c r="B1887" s="7" t="s">
        <v>368</v>
      </c>
      <c r="C1887" s="8"/>
      <c r="D1887" s="8">
        <v>600</v>
      </c>
    </row>
    <row r="1888" spans="1:4" x14ac:dyDescent="0.25">
      <c r="A1888" s="6">
        <v>531622</v>
      </c>
      <c r="B1888" s="7" t="s">
        <v>369</v>
      </c>
      <c r="C1888" s="8">
        <v>82095</v>
      </c>
      <c r="D1888" s="8">
        <v>419870</v>
      </c>
    </row>
    <row r="1889" spans="1:4" x14ac:dyDescent="0.25">
      <c r="A1889" s="6">
        <v>531623</v>
      </c>
      <c r="B1889" s="7" t="s">
        <v>370</v>
      </c>
      <c r="C1889" s="8">
        <v>413000</v>
      </c>
      <c r="D1889" s="8">
        <v>385000</v>
      </c>
    </row>
    <row r="1890" spans="1:4" x14ac:dyDescent="0.25">
      <c r="A1890" s="6">
        <v>531624</v>
      </c>
      <c r="B1890" s="7" t="s">
        <v>371</v>
      </c>
      <c r="C1890" s="8">
        <v>1383665</v>
      </c>
      <c r="D1890" s="8">
        <v>871496</v>
      </c>
    </row>
    <row r="1891" spans="1:4" x14ac:dyDescent="0.25">
      <c r="A1891" s="6">
        <v>531625</v>
      </c>
      <c r="B1891" s="7" t="s">
        <v>372</v>
      </c>
      <c r="C1891" s="8">
        <v>1888690</v>
      </c>
      <c r="D1891" s="8">
        <v>1703000</v>
      </c>
    </row>
    <row r="1892" spans="1:4" x14ac:dyDescent="0.25">
      <c r="A1892" s="6">
        <v>531626</v>
      </c>
      <c r="B1892" s="7" t="s">
        <v>373</v>
      </c>
      <c r="C1892" s="8">
        <v>386568</v>
      </c>
      <c r="D1892" s="8">
        <v>319298</v>
      </c>
    </row>
    <row r="1893" spans="1:4" x14ac:dyDescent="0.25">
      <c r="A1893" s="6">
        <v>531627</v>
      </c>
      <c r="B1893" s="7" t="s">
        <v>374</v>
      </c>
      <c r="C1893" s="8">
        <v>266254</v>
      </c>
      <c r="D1893" s="8">
        <v>115499</v>
      </c>
    </row>
    <row r="1894" spans="1:4" x14ac:dyDescent="0.25">
      <c r="A1894" s="6">
        <v>531628</v>
      </c>
      <c r="B1894" s="7" t="s">
        <v>375</v>
      </c>
      <c r="C1894" s="8">
        <v>66000</v>
      </c>
      <c r="D1894" s="8">
        <v>1219615</v>
      </c>
    </row>
    <row r="1895" spans="1:4" x14ac:dyDescent="0.25">
      <c r="A1895" s="6">
        <v>531629</v>
      </c>
      <c r="B1895" s="7" t="s">
        <v>376</v>
      </c>
      <c r="C1895" s="8">
        <v>298100</v>
      </c>
      <c r="D1895" s="8">
        <v>498050</v>
      </c>
    </row>
    <row r="1896" spans="1:4" x14ac:dyDescent="0.25">
      <c r="A1896" s="6">
        <v>531630</v>
      </c>
      <c r="B1896" s="7" t="s">
        <v>377</v>
      </c>
      <c r="C1896" s="8">
        <v>155554</v>
      </c>
      <c r="D1896" s="8">
        <v>127854</v>
      </c>
    </row>
    <row r="1897" spans="1:4" x14ac:dyDescent="0.25">
      <c r="A1897" s="6">
        <v>531631</v>
      </c>
      <c r="B1897" s="7" t="s">
        <v>378</v>
      </c>
      <c r="C1897" s="8"/>
      <c r="D1897" s="8">
        <v>206250</v>
      </c>
    </row>
    <row r="1898" spans="1:4" x14ac:dyDescent="0.25">
      <c r="A1898" s="6">
        <v>531632</v>
      </c>
      <c r="B1898" s="7" t="s">
        <v>379</v>
      </c>
      <c r="C1898" s="8">
        <v>4315</v>
      </c>
      <c r="D1898" s="8">
        <v>30000</v>
      </c>
    </row>
    <row r="1899" spans="1:4" x14ac:dyDescent="0.25">
      <c r="A1899" s="6">
        <v>531633</v>
      </c>
      <c r="B1899" s="7" t="s">
        <v>380</v>
      </c>
      <c r="C1899" s="8">
        <v>913934</v>
      </c>
      <c r="D1899" s="8">
        <v>1096900</v>
      </c>
    </row>
    <row r="1900" spans="1:4" x14ac:dyDescent="0.25">
      <c r="A1900" s="6">
        <v>531634</v>
      </c>
      <c r="B1900" s="7" t="s">
        <v>381</v>
      </c>
      <c r="C1900" s="8">
        <v>160978</v>
      </c>
      <c r="D1900" s="8">
        <v>195084</v>
      </c>
    </row>
    <row r="1901" spans="1:4" x14ac:dyDescent="0.25">
      <c r="A1901" s="6">
        <v>531635</v>
      </c>
      <c r="B1901" s="7" t="s">
        <v>382</v>
      </c>
      <c r="C1901" s="8">
        <v>727256</v>
      </c>
      <c r="D1901" s="8">
        <v>579619</v>
      </c>
    </row>
    <row r="1902" spans="1:4" x14ac:dyDescent="0.25">
      <c r="A1902" s="6">
        <v>531636</v>
      </c>
      <c r="B1902" s="7" t="s">
        <v>383</v>
      </c>
      <c r="C1902" s="8">
        <v>63000</v>
      </c>
      <c r="D1902" s="8">
        <v>10500</v>
      </c>
    </row>
    <row r="1903" spans="1:4" x14ac:dyDescent="0.25">
      <c r="A1903" s="6">
        <v>531637</v>
      </c>
      <c r="B1903" s="7" t="s">
        <v>384</v>
      </c>
      <c r="C1903" s="8">
        <v>273965</v>
      </c>
      <c r="D1903" s="8">
        <v>94836</v>
      </c>
    </row>
    <row r="1904" spans="1:4" x14ac:dyDescent="0.25">
      <c r="A1904" s="6">
        <v>531638</v>
      </c>
      <c r="B1904" s="7" t="s">
        <v>413</v>
      </c>
      <c r="C1904" s="8">
        <v>261238</v>
      </c>
      <c r="D1904" s="8">
        <v>154979</v>
      </c>
    </row>
    <row r="1905" spans="1:4" x14ac:dyDescent="0.25">
      <c r="A1905" s="6">
        <v>531639</v>
      </c>
      <c r="B1905" s="7" t="s">
        <v>386</v>
      </c>
      <c r="C1905" s="8">
        <v>330841</v>
      </c>
      <c r="D1905" s="8">
        <v>359046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231932</v>
      </c>
      <c r="D1907" s="8">
        <v>183659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>
        <v>1939384</v>
      </c>
      <c r="D1910" s="8">
        <v>1674936</v>
      </c>
    </row>
    <row r="1911" spans="1:4" x14ac:dyDescent="0.25">
      <c r="A1911" s="6">
        <v>531645</v>
      </c>
      <c r="B1911" s="7" t="s">
        <v>170</v>
      </c>
      <c r="C1911" s="8">
        <v>230010</v>
      </c>
      <c r="D1911" s="8">
        <v>204956</v>
      </c>
    </row>
    <row r="1912" spans="1:4" x14ac:dyDescent="0.25">
      <c r="A1912" s="6">
        <v>531646</v>
      </c>
      <c r="B1912" s="7" t="s">
        <v>171</v>
      </c>
      <c r="C1912" s="8">
        <v>1847317</v>
      </c>
      <c r="D1912" s="8">
        <v>1596392</v>
      </c>
    </row>
    <row r="1913" spans="1:4" x14ac:dyDescent="0.25">
      <c r="A1913" s="6">
        <v>531647</v>
      </c>
      <c r="B1913" s="7" t="s">
        <v>389</v>
      </c>
      <c r="C1913" s="8">
        <v>60000</v>
      </c>
      <c r="D1913" s="8">
        <v>60000</v>
      </c>
    </row>
    <row r="1914" spans="1:4" x14ac:dyDescent="0.25">
      <c r="A1914" s="6">
        <v>531648</v>
      </c>
      <c r="B1914" s="7" t="s">
        <v>390</v>
      </c>
      <c r="C1914" s="8">
        <v>526810</v>
      </c>
      <c r="D1914" s="8">
        <v>458521</v>
      </c>
    </row>
    <row r="1915" spans="1:4" ht="15.75" thickBot="1" x14ac:dyDescent="0.3">
      <c r="A1915" s="6">
        <v>531660</v>
      </c>
      <c r="B1915" s="7" t="s">
        <v>38</v>
      </c>
      <c r="C1915" s="8">
        <v>16364582</v>
      </c>
      <c r="D1915" s="8">
        <v>18844785</v>
      </c>
    </row>
    <row r="1916" spans="1:4" x14ac:dyDescent="0.25">
      <c r="A1916" s="22" t="s">
        <v>18</v>
      </c>
      <c r="B1916" s="23"/>
      <c r="C1916" s="24">
        <f>SUM(C1867:C1915)</f>
        <v>67543632</v>
      </c>
      <c r="D1916" s="24">
        <f>SUM(D1867:D1915)</f>
        <v>66321716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1024298</v>
      </c>
      <c r="D2275" s="8"/>
    </row>
    <row r="2276" spans="1:4" x14ac:dyDescent="0.25">
      <c r="A2276" s="6">
        <v>550102</v>
      </c>
      <c r="B2276" s="7" t="s">
        <v>440</v>
      </c>
      <c r="C2276" s="8">
        <v>1318113</v>
      </c>
      <c r="D2276" s="8">
        <v>851843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232767</v>
      </c>
      <c r="D2278" s="8">
        <v>73250</v>
      </c>
    </row>
    <row r="2279" spans="1:4" ht="15.75" thickBot="1" x14ac:dyDescent="0.3">
      <c r="A2279" s="9" t="s">
        <v>18</v>
      </c>
      <c r="B2279" s="10"/>
      <c r="C2279" s="11">
        <f>SUM(C2275:C2278)</f>
        <v>2575178</v>
      </c>
      <c r="D2279" s="11">
        <f>SUM(D2275:D2278)</f>
        <v>925093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310644668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258191462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7284568</v>
      </c>
      <c r="D2402" s="62">
        <f>D1115-D2400</f>
        <v>57821757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Angloamericana</vt:lpstr>
      <vt:lpstr>Atlantica</vt:lpstr>
      <vt:lpstr>Atrio</vt:lpstr>
      <vt:lpstr>Banesco</vt:lpstr>
      <vt:lpstr>BMI</vt:lpstr>
      <vt:lpstr>Bupa</vt:lpstr>
      <vt:lpstr>Dominicana</vt:lpstr>
      <vt:lpstr>Confedom</vt:lpstr>
      <vt:lpstr>Coopseguros</vt:lpstr>
      <vt:lpstr>Cuna Mutual</vt:lpstr>
      <vt:lpstr>Futuro</vt:lpstr>
      <vt:lpstr>General de Seguros</vt:lpstr>
      <vt:lpstr>Humano</vt:lpstr>
      <vt:lpstr>Hylseg</vt:lpstr>
      <vt:lpstr>La Colonial</vt:lpstr>
      <vt:lpstr>La Monumental</vt:lpstr>
      <vt:lpstr>Mapfre</vt:lpstr>
      <vt:lpstr>Midas</vt:lpstr>
      <vt:lpstr>Multiseguros</vt:lpstr>
      <vt:lpstr>Patria</vt:lpstr>
      <vt:lpstr>Reasanto</vt:lpstr>
      <vt:lpstr>Rehsa</vt:lpstr>
      <vt:lpstr>Ademi</vt:lpstr>
      <vt:lpstr>APS</vt:lpstr>
      <vt:lpstr>Crecer</vt:lpstr>
      <vt:lpstr>La Internacional</vt:lpstr>
      <vt:lpstr>Pepin</vt:lpstr>
      <vt:lpstr>Reservas</vt:lpstr>
      <vt:lpstr>Sura</vt:lpstr>
      <vt:lpstr>Universal</vt:lpstr>
      <vt:lpstr>Yunen</vt:lpstr>
      <vt:lpstr>Unit</vt:lpstr>
      <vt:lpstr>Worldwide</vt:lpstr>
      <vt:lpstr>Hoja34</vt:lpstr>
      <vt:lpstr>Hoja35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Marchena</dc:creator>
  <cp:lastModifiedBy>Arnulfo Veras</cp:lastModifiedBy>
  <dcterms:created xsi:type="dcterms:W3CDTF">2021-11-16T17:50:17Z</dcterms:created>
  <dcterms:modified xsi:type="dcterms:W3CDTF">2022-01-25T13:48:11Z</dcterms:modified>
</cp:coreProperties>
</file>