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66925"/>
  <mc:AlternateContent xmlns:mc="http://schemas.openxmlformats.org/markup-compatibility/2006">
    <mc:Choice Requires="x15">
      <x15ac:absPath xmlns:x15ac="http://schemas.microsoft.com/office/spreadsheetml/2010/11/ac" url="A:\Karla Marchena\Informes financieros 1er Trimestre 2022\1. Consolidado\"/>
    </mc:Choice>
  </mc:AlternateContent>
  <xr:revisionPtr revIDLastSave="0" documentId="13_ncr:1_{90D846DE-8E06-48D7-B347-99A4C159879A}" xr6:coauthVersionLast="36" xr6:coauthVersionMax="36" xr10:uidLastSave="{00000000-0000-0000-0000-000000000000}"/>
  <bookViews>
    <workbookView xWindow="0" yWindow="0" windowWidth="19140" windowHeight="6876" tabRatio="1000" xr2:uid="{EFCC65E8-75C0-4DFC-9C80-141CFBD57B39}"/>
  </bookViews>
  <sheets>
    <sheet name="Angloamericana de Seguros, S.A" sheetId="26" r:id="rId1"/>
    <sheet name="Aseguradora Agropecuaria Domini" sheetId="25" r:id="rId2"/>
    <sheet name="Atlántica Seguros, S.A " sheetId="1" r:id="rId3"/>
    <sheet name="Atrio Seguros, S.A" sheetId="2" r:id="rId4"/>
    <sheet name="Autoseguro, S.A" sheetId="27" r:id="rId5"/>
    <sheet name="Banesco Seguros, S.A" sheetId="3" r:id="rId6"/>
    <sheet name="BMI Compañía de Seguros, S.A" sheetId="4" r:id="rId7"/>
    <sheet name="Bupa Dominicana, S.A" sheetId="28" r:id="rId8"/>
    <sheet name="Compañía Dominicana de Seguros," sheetId="5" r:id="rId9"/>
    <sheet name="Confederación del Canadá Domini" sheetId="29" r:id="rId10"/>
    <sheet name="Cooperativa Nacional de Seguros" sheetId="6" r:id="rId11"/>
    <sheet name="Cuna Mutual Insurance Society D" sheetId="7" r:id="rId12"/>
    <sheet name="Futuro Seguros, S.A" sheetId="8" r:id="rId13"/>
    <sheet name="General de Seguros, S.A" sheetId="9" r:id="rId14"/>
    <sheet name="Humano Seguros, S.A" sheetId="10" r:id="rId15"/>
    <sheet name="Hylseg Seguros, S.A" sheetId="11" r:id="rId16"/>
    <sheet name="La Colonial de Seguros, S.A" sheetId="12" r:id="rId17"/>
    <sheet name="La Monumental de Seguros, S.A" sheetId="30" r:id="rId18"/>
    <sheet name="Mapfre BHD Compañía de Seguros," sheetId="13" r:id="rId19"/>
    <sheet name="Midas Seguros, S.A" sheetId="14" r:id="rId20"/>
    <sheet name="Multiseguros SU, S.A" sheetId="15" r:id="rId21"/>
    <sheet name="Patria Compañia de Seguros, S.A" sheetId="16" r:id="rId22"/>
    <sheet name="Reaseguradora Santo Domingo, S." sheetId="17" r:id="rId23"/>
    <sheet name="REHSA, Compañía de Seguros y Re" sheetId="31" r:id="rId24"/>
    <sheet name="Seguros Ademi, S. A." sheetId="18" r:id="rId25"/>
    <sheet name="Seguros APS, S.A" sheetId="32" r:id="rId26"/>
    <sheet name="Seguros Crecer, S.A." sheetId="33" r:id="rId27"/>
    <sheet name="Seguros La Internacional, S. A" sheetId="19" r:id="rId28"/>
    <sheet name="Seguros Pepín, S.A" sheetId="20" r:id="rId29"/>
    <sheet name="Seguros Reservas, S.A" sheetId="21" r:id="rId30"/>
    <sheet name="Seguros Sura, S.A" sheetId="22" r:id="rId31"/>
    <sheet name="Seguros Universal, S.A" sheetId="23" r:id="rId32"/>
    <sheet name="Seguros Yunen, S.A." sheetId="34" r:id="rId33"/>
    <sheet name="Unit, S.A." sheetId="35" r:id="rId34"/>
    <sheet name="Worldwide Seguros, S.A" sheetId="2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8" i="33" l="1"/>
  <c r="C2398" i="33"/>
  <c r="D2396" i="33"/>
  <c r="C2396" i="33"/>
  <c r="D2393" i="33"/>
  <c r="C2393" i="33"/>
  <c r="D2375" i="33"/>
  <c r="C2375" i="33"/>
  <c r="D2358" i="33"/>
  <c r="C2358" i="33"/>
  <c r="D2341" i="33"/>
  <c r="C2341" i="33"/>
  <c r="D2324" i="33"/>
  <c r="C2324" i="33"/>
  <c r="D2312" i="33"/>
  <c r="C2312" i="33"/>
  <c r="D2300" i="33"/>
  <c r="C2300" i="33"/>
  <c r="D2285" i="33"/>
  <c r="C2285" i="33"/>
  <c r="D2279" i="33"/>
  <c r="C2279" i="33"/>
  <c r="D2272" i="33"/>
  <c r="C2272" i="33"/>
  <c r="D2269" i="33"/>
  <c r="C2269" i="33"/>
  <c r="D2226" i="33"/>
  <c r="C2226" i="33"/>
  <c r="D2209" i="33"/>
  <c r="C2209" i="33"/>
  <c r="D2192" i="33"/>
  <c r="C2192" i="33"/>
  <c r="D2175" i="33"/>
  <c r="C2175" i="33"/>
  <c r="D2158" i="33"/>
  <c r="C2158" i="33"/>
  <c r="D2141" i="33"/>
  <c r="C2141" i="33"/>
  <c r="D2124" i="33"/>
  <c r="C2124" i="33"/>
  <c r="D2107" i="33"/>
  <c r="C2107" i="33"/>
  <c r="D2090" i="33"/>
  <c r="C2090" i="33"/>
  <c r="D2073" i="33"/>
  <c r="C2073" i="33"/>
  <c r="D2056" i="33"/>
  <c r="C2056" i="33"/>
  <c r="D2039" i="33"/>
  <c r="C2039" i="33"/>
  <c r="D2022" i="33"/>
  <c r="C2022" i="33"/>
  <c r="D2005" i="33"/>
  <c r="C2005" i="33"/>
  <c r="D1988" i="33"/>
  <c r="C1988" i="33"/>
  <c r="D1971" i="33"/>
  <c r="C1971" i="33"/>
  <c r="D1954" i="33"/>
  <c r="C1954" i="33"/>
  <c r="D1937" i="33"/>
  <c r="C1937" i="33"/>
  <c r="D1919" i="33"/>
  <c r="C1919" i="33"/>
  <c r="D1916" i="33"/>
  <c r="C1916" i="33"/>
  <c r="D1865" i="33"/>
  <c r="C1865" i="33"/>
  <c r="D1848" i="33"/>
  <c r="C1848" i="33"/>
  <c r="D1831" i="33"/>
  <c r="C1831" i="33"/>
  <c r="D1814" i="33"/>
  <c r="C1814" i="33"/>
  <c r="D1797" i="33"/>
  <c r="C1797" i="33"/>
  <c r="D1780" i="33"/>
  <c r="C1780" i="33"/>
  <c r="D1763" i="33"/>
  <c r="C1763" i="33"/>
  <c r="D1746" i="33"/>
  <c r="C1746" i="33"/>
  <c r="D1729" i="33"/>
  <c r="C1729" i="33"/>
  <c r="D1712" i="33"/>
  <c r="C1712" i="33"/>
  <c r="D1695" i="33"/>
  <c r="C1695" i="33"/>
  <c r="D1678" i="33"/>
  <c r="C1678" i="33"/>
  <c r="D1661" i="33"/>
  <c r="C1661" i="33"/>
  <c r="D1644" i="33"/>
  <c r="C1644" i="33"/>
  <c r="D1627" i="33"/>
  <c r="C1627" i="33"/>
  <c r="D1609" i="33"/>
  <c r="C1609" i="33"/>
  <c r="D1565" i="33"/>
  <c r="C1565" i="33"/>
  <c r="D1549" i="33"/>
  <c r="C1549" i="33"/>
  <c r="D1533" i="33"/>
  <c r="C1533" i="33"/>
  <c r="D1521" i="33"/>
  <c r="C1521" i="33"/>
  <c r="D1509" i="33"/>
  <c r="C1509" i="33"/>
  <c r="D1497" i="33"/>
  <c r="C1497" i="33"/>
  <c r="D1485" i="33"/>
  <c r="C1485" i="33"/>
  <c r="D1473" i="33"/>
  <c r="C1473" i="33"/>
  <c r="D1461" i="33"/>
  <c r="C1461" i="33"/>
  <c r="D1449" i="33"/>
  <c r="C1449" i="33"/>
  <c r="D1437" i="33"/>
  <c r="C1437" i="33"/>
  <c r="D1426" i="33"/>
  <c r="C1426" i="33"/>
  <c r="D1415" i="33"/>
  <c r="C1415" i="33"/>
  <c r="D1403" i="33"/>
  <c r="C1403" i="33"/>
  <c r="D1390" i="33"/>
  <c r="C1390" i="33"/>
  <c r="D1378" i="33"/>
  <c r="C1378" i="33"/>
  <c r="D1364" i="33"/>
  <c r="C1364" i="33"/>
  <c r="D1349" i="33"/>
  <c r="C1349" i="33"/>
  <c r="D1297" i="33"/>
  <c r="C1297" i="33"/>
  <c r="D1281" i="33"/>
  <c r="C1281" i="33"/>
  <c r="D1265" i="33"/>
  <c r="C1265" i="33"/>
  <c r="D1253" i="33"/>
  <c r="C1253" i="33"/>
  <c r="D1241" i="33"/>
  <c r="C1241" i="33"/>
  <c r="D1229" i="33"/>
  <c r="C1229" i="33"/>
  <c r="D1217" i="33"/>
  <c r="C1217" i="33"/>
  <c r="D1205" i="33"/>
  <c r="C1205" i="33"/>
  <c r="D1193" i="33"/>
  <c r="C1193" i="33"/>
  <c r="D1181" i="33"/>
  <c r="C1181" i="33"/>
  <c r="D1169" i="33"/>
  <c r="C1169" i="33"/>
  <c r="D1158" i="33"/>
  <c r="C1158" i="33"/>
  <c r="D1147" i="33"/>
  <c r="C1147" i="33"/>
  <c r="D1134" i="33"/>
  <c r="C1134" i="33"/>
  <c r="D1125" i="33"/>
  <c r="D2400" i="33" s="1"/>
  <c r="C1125" i="33"/>
  <c r="C2400" i="33" s="1"/>
  <c r="D1113" i="33"/>
  <c r="C1113" i="33"/>
  <c r="D1106" i="33"/>
  <c r="C1106" i="33"/>
  <c r="D1102" i="33"/>
  <c r="C1102" i="33"/>
  <c r="D1084" i="33"/>
  <c r="C1084" i="33"/>
  <c r="D1081" i="33"/>
  <c r="C1081" i="33"/>
  <c r="D1064" i="33"/>
  <c r="C1064" i="33"/>
  <c r="D1047" i="33"/>
  <c r="C1047" i="33"/>
  <c r="D1030" i="33"/>
  <c r="C1030" i="33"/>
  <c r="D1013" i="33"/>
  <c r="C1013" i="33"/>
  <c r="D996" i="33"/>
  <c r="C996" i="33"/>
  <c r="D979" i="33"/>
  <c r="C979" i="33"/>
  <c r="D962" i="33"/>
  <c r="C962" i="33"/>
  <c r="D945" i="33"/>
  <c r="C945" i="33"/>
  <c r="D928" i="33"/>
  <c r="C928" i="33"/>
  <c r="D911" i="33"/>
  <c r="C911" i="33"/>
  <c r="D894" i="33"/>
  <c r="C894" i="33"/>
  <c r="D877" i="33"/>
  <c r="C877" i="33"/>
  <c r="D860" i="33"/>
  <c r="C860" i="33"/>
  <c r="D843" i="33"/>
  <c r="C843" i="33"/>
  <c r="D826" i="33"/>
  <c r="C826" i="33"/>
  <c r="D808" i="33"/>
  <c r="C808" i="33"/>
  <c r="D805" i="33"/>
  <c r="C805" i="33"/>
  <c r="D788" i="33"/>
  <c r="C788" i="33"/>
  <c r="D771" i="33"/>
  <c r="C771" i="33"/>
  <c r="D754" i="33"/>
  <c r="C754" i="33"/>
  <c r="D737" i="33"/>
  <c r="C737" i="33"/>
  <c r="D720" i="33"/>
  <c r="C720" i="33"/>
  <c r="D703" i="33"/>
  <c r="C703" i="33"/>
  <c r="D686" i="33"/>
  <c r="C686" i="33"/>
  <c r="D669" i="33"/>
  <c r="C669" i="33"/>
  <c r="D652" i="33"/>
  <c r="C652" i="33"/>
  <c r="D635" i="33"/>
  <c r="C635" i="33"/>
  <c r="D618" i="33"/>
  <c r="C618" i="33"/>
  <c r="D601" i="33"/>
  <c r="C601" i="33"/>
  <c r="D583" i="33"/>
  <c r="C583" i="33"/>
  <c r="D567" i="33"/>
  <c r="C567" i="33"/>
  <c r="D551" i="33"/>
  <c r="C551" i="33"/>
  <c r="D539" i="33"/>
  <c r="C539" i="33"/>
  <c r="D527" i="33"/>
  <c r="C527" i="33"/>
  <c r="D513" i="33"/>
  <c r="C513" i="33"/>
  <c r="D499" i="33"/>
  <c r="C499" i="33"/>
  <c r="D488" i="33"/>
  <c r="C488" i="33"/>
  <c r="D477" i="33"/>
  <c r="C477" i="33"/>
  <c r="D465" i="33"/>
  <c r="C465" i="33"/>
  <c r="D453" i="33"/>
  <c r="C453" i="33"/>
  <c r="D441" i="33"/>
  <c r="C441" i="33"/>
  <c r="D428" i="33"/>
  <c r="C428" i="33"/>
  <c r="D415" i="33"/>
  <c r="C415" i="33"/>
  <c r="D402" i="33"/>
  <c r="C402" i="33"/>
  <c r="D388" i="33"/>
  <c r="C388" i="33"/>
  <c r="D372" i="33"/>
  <c r="C372" i="33"/>
  <c r="D356" i="33"/>
  <c r="C356" i="33"/>
  <c r="D344" i="33"/>
  <c r="C344" i="33"/>
  <c r="D331" i="33"/>
  <c r="C331" i="33"/>
  <c r="D317" i="33"/>
  <c r="C317" i="33"/>
  <c r="D303" i="33"/>
  <c r="C303" i="33"/>
  <c r="D292" i="33"/>
  <c r="C292" i="33"/>
  <c r="D281" i="33"/>
  <c r="C281" i="33"/>
  <c r="D269" i="33"/>
  <c r="C269" i="33"/>
  <c r="D257" i="33"/>
  <c r="C257" i="33"/>
  <c r="D245" i="33"/>
  <c r="D1115" i="33" s="1"/>
  <c r="D2402" i="33" s="1"/>
  <c r="C245" i="33"/>
  <c r="C1115" i="33" s="1"/>
  <c r="D227" i="33"/>
  <c r="D225" i="33"/>
  <c r="C225" i="33"/>
  <c r="D219" i="33"/>
  <c r="C219" i="33"/>
  <c r="D216" i="33"/>
  <c r="C216" i="33"/>
  <c r="C227" i="33" s="1"/>
  <c r="D207" i="33"/>
  <c r="C207" i="33"/>
  <c r="D200" i="33"/>
  <c r="C200" i="33"/>
  <c r="D192" i="33"/>
  <c r="C192" i="33"/>
  <c r="D167" i="33"/>
  <c r="C167" i="33"/>
  <c r="D157" i="33"/>
  <c r="C157" i="33"/>
  <c r="D149" i="33"/>
  <c r="C149" i="33"/>
  <c r="D141" i="33"/>
  <c r="C141" i="33"/>
  <c r="D123" i="33"/>
  <c r="C123" i="33"/>
  <c r="D105" i="33"/>
  <c r="D209" i="33" s="1"/>
  <c r="D229" i="33" s="1"/>
  <c r="C105" i="33"/>
  <c r="C209" i="33" s="1"/>
  <c r="C229" i="33" s="1"/>
  <c r="C94" i="33"/>
  <c r="D92" i="33"/>
  <c r="C92" i="33"/>
  <c r="D81" i="33"/>
  <c r="C81" i="33"/>
  <c r="D77" i="33"/>
  <c r="C77" i="33"/>
  <c r="D69" i="33"/>
  <c r="C69" i="33"/>
  <c r="D62" i="33"/>
  <c r="C62" i="33"/>
  <c r="D51" i="33"/>
  <c r="C51" i="33"/>
  <c r="D40" i="33"/>
  <c r="C40" i="33"/>
  <c r="D25" i="33"/>
  <c r="C25" i="33"/>
  <c r="D18" i="33"/>
  <c r="D94" i="33" s="1"/>
  <c r="C18" i="33"/>
  <c r="C2402" i="33" l="1"/>
  <c r="D2398" i="29"/>
  <c r="C2398" i="29"/>
  <c r="D2396" i="29"/>
  <c r="C2396" i="29"/>
  <c r="D2393" i="29"/>
  <c r="C2393" i="29"/>
  <c r="D2375" i="29"/>
  <c r="C2375" i="29"/>
  <c r="D2358" i="29"/>
  <c r="C2358" i="29"/>
  <c r="D2341" i="29"/>
  <c r="C2341" i="29"/>
  <c r="D2324" i="29"/>
  <c r="C2324" i="29"/>
  <c r="D2312" i="29"/>
  <c r="C2312" i="29"/>
  <c r="D2300" i="29"/>
  <c r="C2300" i="29"/>
  <c r="D2285" i="29"/>
  <c r="C2285" i="29"/>
  <c r="D2279" i="29"/>
  <c r="C2279" i="29"/>
  <c r="D2272" i="29"/>
  <c r="C2272" i="29"/>
  <c r="D2269" i="29"/>
  <c r="C2269" i="29"/>
  <c r="D2226" i="29"/>
  <c r="C2226" i="29"/>
  <c r="D2209" i="29"/>
  <c r="C2209" i="29"/>
  <c r="D2192" i="29"/>
  <c r="C2192" i="29"/>
  <c r="D2175" i="29"/>
  <c r="C2175" i="29"/>
  <c r="D2158" i="29"/>
  <c r="C2158" i="29"/>
  <c r="D2141" i="29"/>
  <c r="C2141" i="29"/>
  <c r="D2124" i="29"/>
  <c r="C2124" i="29"/>
  <c r="D2107" i="29"/>
  <c r="C2107" i="29"/>
  <c r="D2090" i="29"/>
  <c r="C2090" i="29"/>
  <c r="D2073" i="29"/>
  <c r="C2073" i="29"/>
  <c r="D2056" i="29"/>
  <c r="C2056" i="29"/>
  <c r="D2039" i="29"/>
  <c r="C2039" i="29"/>
  <c r="D2022" i="29"/>
  <c r="C2022" i="29"/>
  <c r="D2005" i="29"/>
  <c r="C2005" i="29"/>
  <c r="D1988" i="29"/>
  <c r="C1988" i="29"/>
  <c r="D1971" i="29"/>
  <c r="C1971" i="29"/>
  <c r="D1954" i="29"/>
  <c r="C1954" i="29"/>
  <c r="D1937" i="29"/>
  <c r="C1937" i="29"/>
  <c r="D1919" i="29"/>
  <c r="C1919" i="29"/>
  <c r="D1916" i="29"/>
  <c r="C1916" i="29"/>
  <c r="D1865" i="29"/>
  <c r="C1865" i="29"/>
  <c r="D1848" i="29"/>
  <c r="C1848" i="29"/>
  <c r="D1831" i="29"/>
  <c r="C1831" i="29"/>
  <c r="D1814" i="29"/>
  <c r="C1814" i="29"/>
  <c r="D1797" i="29"/>
  <c r="C1797" i="29"/>
  <c r="D1780" i="29"/>
  <c r="C1780" i="29"/>
  <c r="D1763" i="29"/>
  <c r="C1763" i="29"/>
  <c r="D1746" i="29"/>
  <c r="C1746" i="29"/>
  <c r="D1729" i="29"/>
  <c r="C1729" i="29"/>
  <c r="D1712" i="29"/>
  <c r="C1712" i="29"/>
  <c r="D1695" i="29"/>
  <c r="C1695" i="29"/>
  <c r="D1678" i="29"/>
  <c r="C1678" i="29"/>
  <c r="D1661" i="29"/>
  <c r="C1661" i="29"/>
  <c r="D1644" i="29"/>
  <c r="C1644" i="29"/>
  <c r="D1627" i="29"/>
  <c r="C1627" i="29"/>
  <c r="D1609" i="29"/>
  <c r="C1609" i="29"/>
  <c r="D1565" i="29"/>
  <c r="C1565" i="29"/>
  <c r="D1549" i="29"/>
  <c r="C1549" i="29"/>
  <c r="D1533" i="29"/>
  <c r="C1533" i="29"/>
  <c r="D1521" i="29"/>
  <c r="C1521" i="29"/>
  <c r="D1509" i="29"/>
  <c r="C1509" i="29"/>
  <c r="D1497" i="29"/>
  <c r="C1497" i="29"/>
  <c r="D1485" i="29"/>
  <c r="C1485" i="29"/>
  <c r="D1473" i="29"/>
  <c r="C1473" i="29"/>
  <c r="D1461" i="29"/>
  <c r="C1461" i="29"/>
  <c r="D1449" i="29"/>
  <c r="C1449" i="29"/>
  <c r="D1437" i="29"/>
  <c r="C1437" i="29"/>
  <c r="D1426" i="29"/>
  <c r="C1426" i="29"/>
  <c r="D1415" i="29"/>
  <c r="C1415" i="29"/>
  <c r="D1403" i="29"/>
  <c r="C1403" i="29"/>
  <c r="D1390" i="29"/>
  <c r="C1390" i="29"/>
  <c r="D1378" i="29"/>
  <c r="C1378" i="29"/>
  <c r="D1364" i="29"/>
  <c r="C1364" i="29"/>
  <c r="D1349" i="29"/>
  <c r="C1349" i="29"/>
  <c r="D1297" i="29"/>
  <c r="C1297" i="29"/>
  <c r="D1281" i="29"/>
  <c r="C1281" i="29"/>
  <c r="D1265" i="29"/>
  <c r="C1265" i="29"/>
  <c r="D1253" i="29"/>
  <c r="C1253" i="29"/>
  <c r="D1241" i="29"/>
  <c r="C1241" i="29"/>
  <c r="D1229" i="29"/>
  <c r="C1229" i="29"/>
  <c r="D1217" i="29"/>
  <c r="C1217" i="29"/>
  <c r="D1205" i="29"/>
  <c r="C1205" i="29"/>
  <c r="D1193" i="29"/>
  <c r="C1193" i="29"/>
  <c r="D1181" i="29"/>
  <c r="C1181" i="29"/>
  <c r="D1169" i="29"/>
  <c r="C1169" i="29"/>
  <c r="D1158" i="29"/>
  <c r="C1158" i="29"/>
  <c r="D1147" i="29"/>
  <c r="C1147" i="29"/>
  <c r="D1134" i="29"/>
  <c r="C1134" i="29"/>
  <c r="D1125" i="29"/>
  <c r="D2400" i="29" s="1"/>
  <c r="C1125" i="29"/>
  <c r="C2400" i="29" s="1"/>
  <c r="D1113" i="29"/>
  <c r="C1113" i="29"/>
  <c r="D1106" i="29"/>
  <c r="C1106" i="29"/>
  <c r="D1102" i="29"/>
  <c r="C1102" i="29"/>
  <c r="D1084" i="29"/>
  <c r="C1084" i="29"/>
  <c r="D1081" i="29"/>
  <c r="C1081" i="29"/>
  <c r="D1064" i="29"/>
  <c r="C1064" i="29"/>
  <c r="D1047" i="29"/>
  <c r="C1047" i="29"/>
  <c r="D1030" i="29"/>
  <c r="C1030" i="29"/>
  <c r="D1013" i="29"/>
  <c r="C1013" i="29"/>
  <c r="D996" i="29"/>
  <c r="C996" i="29"/>
  <c r="D979" i="29"/>
  <c r="C979" i="29"/>
  <c r="D962" i="29"/>
  <c r="C962" i="29"/>
  <c r="D945" i="29"/>
  <c r="C945" i="29"/>
  <c r="D928" i="29"/>
  <c r="C928" i="29"/>
  <c r="D911" i="29"/>
  <c r="C911" i="29"/>
  <c r="D894" i="29"/>
  <c r="C894" i="29"/>
  <c r="D877" i="29"/>
  <c r="C877" i="29"/>
  <c r="D860" i="29"/>
  <c r="C860" i="29"/>
  <c r="D843" i="29"/>
  <c r="C843" i="29"/>
  <c r="D826" i="29"/>
  <c r="C826" i="29"/>
  <c r="D808" i="29"/>
  <c r="C808" i="29"/>
  <c r="D805" i="29"/>
  <c r="C805" i="29"/>
  <c r="D788" i="29"/>
  <c r="C788" i="29"/>
  <c r="D771" i="29"/>
  <c r="C771" i="29"/>
  <c r="D754" i="29"/>
  <c r="C754" i="29"/>
  <c r="D737" i="29"/>
  <c r="C737" i="29"/>
  <c r="D720" i="29"/>
  <c r="C720" i="29"/>
  <c r="D703" i="29"/>
  <c r="C703" i="29"/>
  <c r="D686" i="29"/>
  <c r="C686" i="29"/>
  <c r="D669" i="29"/>
  <c r="C669" i="29"/>
  <c r="D652" i="29"/>
  <c r="C652" i="29"/>
  <c r="D635" i="29"/>
  <c r="C635" i="29"/>
  <c r="D618" i="29"/>
  <c r="C618" i="29"/>
  <c r="D601" i="29"/>
  <c r="C601" i="29"/>
  <c r="D583" i="29"/>
  <c r="C583" i="29"/>
  <c r="D567" i="29"/>
  <c r="C567" i="29"/>
  <c r="D551" i="29"/>
  <c r="C551" i="29"/>
  <c r="D539" i="29"/>
  <c r="C539" i="29"/>
  <c r="D527" i="29"/>
  <c r="C527" i="29"/>
  <c r="D513" i="29"/>
  <c r="C513" i="29"/>
  <c r="D499" i="29"/>
  <c r="C499" i="29"/>
  <c r="D488" i="29"/>
  <c r="C488" i="29"/>
  <c r="D477" i="29"/>
  <c r="C477" i="29"/>
  <c r="D465" i="29"/>
  <c r="C465" i="29"/>
  <c r="D453" i="29"/>
  <c r="C453" i="29"/>
  <c r="D441" i="29"/>
  <c r="C441" i="29"/>
  <c r="D428" i="29"/>
  <c r="C428" i="29"/>
  <c r="D415" i="29"/>
  <c r="C415" i="29"/>
  <c r="D402" i="29"/>
  <c r="C402" i="29"/>
  <c r="D388" i="29"/>
  <c r="C388" i="29"/>
  <c r="D372" i="29"/>
  <c r="C372" i="29"/>
  <c r="D356" i="29"/>
  <c r="C356" i="29"/>
  <c r="D344" i="29"/>
  <c r="C344" i="29"/>
  <c r="D331" i="29"/>
  <c r="C331" i="29"/>
  <c r="D317" i="29"/>
  <c r="C317" i="29"/>
  <c r="D303" i="29"/>
  <c r="C303" i="29"/>
  <c r="D292" i="29"/>
  <c r="C292" i="29"/>
  <c r="D281" i="29"/>
  <c r="C281" i="29"/>
  <c r="D269" i="29"/>
  <c r="C269" i="29"/>
  <c r="D257" i="29"/>
  <c r="C257" i="29"/>
  <c r="D245" i="29"/>
  <c r="D1115" i="29" s="1"/>
  <c r="D2402" i="29" s="1"/>
  <c r="C245" i="29"/>
  <c r="C1115" i="29" s="1"/>
  <c r="D225" i="29"/>
  <c r="C225" i="29"/>
  <c r="D219" i="29"/>
  <c r="C219" i="29"/>
  <c r="D216" i="29"/>
  <c r="D227" i="29" s="1"/>
  <c r="C216" i="29"/>
  <c r="C227" i="29" s="1"/>
  <c r="D207" i="29"/>
  <c r="C207" i="29"/>
  <c r="D200" i="29"/>
  <c r="C200" i="29"/>
  <c r="D192" i="29"/>
  <c r="C192" i="29"/>
  <c r="D167" i="29"/>
  <c r="C167" i="29"/>
  <c r="D157" i="29"/>
  <c r="C157" i="29"/>
  <c r="D149" i="29"/>
  <c r="C149" i="29"/>
  <c r="D141" i="29"/>
  <c r="C141" i="29"/>
  <c r="D123" i="29"/>
  <c r="C123" i="29"/>
  <c r="D105" i="29"/>
  <c r="D209" i="29" s="1"/>
  <c r="D229" i="29" s="1"/>
  <c r="C105" i="29"/>
  <c r="C209" i="29" s="1"/>
  <c r="C229" i="29" s="1"/>
  <c r="C94" i="29"/>
  <c r="D92" i="29"/>
  <c r="C92" i="29"/>
  <c r="D81" i="29"/>
  <c r="C81" i="29"/>
  <c r="D77" i="29"/>
  <c r="C77" i="29"/>
  <c r="D69" i="29"/>
  <c r="C69" i="29"/>
  <c r="D62" i="29"/>
  <c r="C62" i="29"/>
  <c r="D51" i="29"/>
  <c r="C51" i="29"/>
  <c r="D40" i="29"/>
  <c r="C40" i="29"/>
  <c r="D25" i="29"/>
  <c r="C25" i="29"/>
  <c r="D18" i="29"/>
  <c r="D94" i="29" s="1"/>
  <c r="C18" i="29"/>
  <c r="C2402" i="29" l="1"/>
  <c r="D2398" i="24"/>
  <c r="C2398" i="24"/>
  <c r="D2396" i="24"/>
  <c r="C2396" i="24"/>
  <c r="D2393" i="24"/>
  <c r="C2393" i="24"/>
  <c r="D2375" i="24"/>
  <c r="C2375" i="24"/>
  <c r="D2358" i="24"/>
  <c r="C2358" i="24"/>
  <c r="D2341" i="24"/>
  <c r="C2341" i="24"/>
  <c r="D2324" i="24"/>
  <c r="C2324" i="24"/>
  <c r="D2312" i="24"/>
  <c r="C2312" i="24"/>
  <c r="D2300" i="24"/>
  <c r="C2300" i="24"/>
  <c r="D2285" i="24"/>
  <c r="C2285" i="24"/>
  <c r="D2279" i="24"/>
  <c r="C2279" i="24"/>
  <c r="D2272" i="24"/>
  <c r="C2272" i="24"/>
  <c r="D2269" i="24"/>
  <c r="C2269" i="24"/>
  <c r="D2226" i="24"/>
  <c r="C2226" i="24"/>
  <c r="D2209" i="24"/>
  <c r="C2209" i="24"/>
  <c r="D2192" i="24"/>
  <c r="C2192" i="24"/>
  <c r="D2175" i="24"/>
  <c r="C2175" i="24"/>
  <c r="D2158" i="24"/>
  <c r="C2158" i="24"/>
  <c r="D2141" i="24"/>
  <c r="C2141" i="24"/>
  <c r="D2124" i="24"/>
  <c r="C2124" i="24"/>
  <c r="D2107" i="24"/>
  <c r="C2107" i="24"/>
  <c r="D2090" i="24"/>
  <c r="C2090" i="24"/>
  <c r="D2073" i="24"/>
  <c r="C2073" i="24"/>
  <c r="D2056" i="24"/>
  <c r="C2056" i="24"/>
  <c r="D2039" i="24"/>
  <c r="C2039" i="24"/>
  <c r="D2022" i="24"/>
  <c r="C2022" i="24"/>
  <c r="D2005" i="24"/>
  <c r="C2005" i="24"/>
  <c r="D1988" i="24"/>
  <c r="C1988" i="24"/>
  <c r="D1971" i="24"/>
  <c r="C1971" i="24"/>
  <c r="D1954" i="24"/>
  <c r="C1954" i="24"/>
  <c r="D1937" i="24"/>
  <c r="C1937" i="24"/>
  <c r="D1919" i="24"/>
  <c r="C1919" i="24"/>
  <c r="D1916" i="24"/>
  <c r="C1916" i="24"/>
  <c r="D1865" i="24"/>
  <c r="C1865" i="24"/>
  <c r="D1848" i="24"/>
  <c r="C1848" i="24"/>
  <c r="D1831" i="24"/>
  <c r="C1831" i="24"/>
  <c r="D1814" i="24"/>
  <c r="C1814" i="24"/>
  <c r="D1797" i="24"/>
  <c r="C1797" i="24"/>
  <c r="D1780" i="24"/>
  <c r="C1780" i="24"/>
  <c r="D1763" i="24"/>
  <c r="C1763" i="24"/>
  <c r="D1746" i="24"/>
  <c r="C1746" i="24"/>
  <c r="D1729" i="24"/>
  <c r="C1729" i="24"/>
  <c r="D1712" i="24"/>
  <c r="C1712" i="24"/>
  <c r="D1695" i="24"/>
  <c r="C1695" i="24"/>
  <c r="D1678" i="24"/>
  <c r="C1678" i="24"/>
  <c r="D1661" i="24"/>
  <c r="C1661" i="24"/>
  <c r="D1644" i="24"/>
  <c r="C1644" i="24"/>
  <c r="D1627" i="24"/>
  <c r="C1627" i="24"/>
  <c r="D1609" i="24"/>
  <c r="C1609" i="24"/>
  <c r="D1565" i="24"/>
  <c r="C1565" i="24"/>
  <c r="D1549" i="24"/>
  <c r="C1549" i="24"/>
  <c r="D1533" i="24"/>
  <c r="C1533" i="24"/>
  <c r="D1521" i="24"/>
  <c r="C1521" i="24"/>
  <c r="D1509" i="24"/>
  <c r="C1509" i="24"/>
  <c r="D1497" i="24"/>
  <c r="C1497" i="24"/>
  <c r="D1485" i="24"/>
  <c r="C1485" i="24"/>
  <c r="D1473" i="24"/>
  <c r="C1473" i="24"/>
  <c r="D1461" i="24"/>
  <c r="C1461" i="24"/>
  <c r="D1449" i="24"/>
  <c r="C1449" i="24"/>
  <c r="D1437" i="24"/>
  <c r="C1437" i="24"/>
  <c r="D1426" i="24"/>
  <c r="C1426" i="24"/>
  <c r="D1415" i="24"/>
  <c r="C1415" i="24"/>
  <c r="D1403" i="24"/>
  <c r="C1403" i="24"/>
  <c r="D1390" i="24"/>
  <c r="C1390" i="24"/>
  <c r="D1378" i="24"/>
  <c r="C1378" i="24"/>
  <c r="D1364" i="24"/>
  <c r="C1364" i="24"/>
  <c r="D1349" i="24"/>
  <c r="C1349" i="24"/>
  <c r="D1297" i="24"/>
  <c r="C1297" i="24"/>
  <c r="D1281" i="24"/>
  <c r="C1281" i="24"/>
  <c r="D1265" i="24"/>
  <c r="C1265" i="24"/>
  <c r="D1253" i="24"/>
  <c r="C1253" i="24"/>
  <c r="D1241" i="24"/>
  <c r="C1241" i="24"/>
  <c r="D1229" i="24"/>
  <c r="C1229" i="24"/>
  <c r="D1217" i="24"/>
  <c r="C1217" i="24"/>
  <c r="D1205" i="24"/>
  <c r="C1205" i="24"/>
  <c r="D1193" i="24"/>
  <c r="C1193" i="24"/>
  <c r="D1181" i="24"/>
  <c r="C1181" i="24"/>
  <c r="D1169" i="24"/>
  <c r="C1169" i="24"/>
  <c r="D1158" i="24"/>
  <c r="C1158" i="24"/>
  <c r="D1147" i="24"/>
  <c r="C1147" i="24"/>
  <c r="D1134" i="24"/>
  <c r="C1134" i="24"/>
  <c r="D1125" i="24"/>
  <c r="D2400" i="24" s="1"/>
  <c r="C1125" i="24"/>
  <c r="C2400" i="24" s="1"/>
  <c r="D1113" i="24"/>
  <c r="C1113" i="24"/>
  <c r="D1106" i="24"/>
  <c r="C1106" i="24"/>
  <c r="D1102" i="24"/>
  <c r="C1102" i="24"/>
  <c r="D1084" i="24"/>
  <c r="C1084" i="24"/>
  <c r="D1081" i="24"/>
  <c r="C1081" i="24"/>
  <c r="D1064" i="24"/>
  <c r="C1064" i="24"/>
  <c r="D1047" i="24"/>
  <c r="C1047" i="24"/>
  <c r="D1030" i="24"/>
  <c r="C1030" i="24"/>
  <c r="D1013" i="24"/>
  <c r="C1013" i="24"/>
  <c r="D996" i="24"/>
  <c r="C996" i="24"/>
  <c r="D979" i="24"/>
  <c r="C979" i="24"/>
  <c r="D962" i="24"/>
  <c r="C962" i="24"/>
  <c r="D945" i="24"/>
  <c r="C945" i="24"/>
  <c r="D928" i="24"/>
  <c r="C928" i="24"/>
  <c r="D911" i="24"/>
  <c r="C911" i="24"/>
  <c r="D894" i="24"/>
  <c r="C894" i="24"/>
  <c r="D877" i="24"/>
  <c r="C877" i="24"/>
  <c r="D860" i="24"/>
  <c r="C860" i="24"/>
  <c r="D843" i="24"/>
  <c r="C843" i="24"/>
  <c r="D826" i="24"/>
  <c r="C826" i="24"/>
  <c r="D808" i="24"/>
  <c r="C808" i="24"/>
  <c r="D805" i="24"/>
  <c r="C805" i="24"/>
  <c r="D788" i="24"/>
  <c r="C788" i="24"/>
  <c r="D771" i="24"/>
  <c r="C771" i="24"/>
  <c r="D754" i="24"/>
  <c r="C754" i="24"/>
  <c r="D737" i="24"/>
  <c r="C737" i="24"/>
  <c r="D720" i="24"/>
  <c r="C720" i="24"/>
  <c r="D703" i="24"/>
  <c r="C703" i="24"/>
  <c r="D686" i="24"/>
  <c r="C686" i="24"/>
  <c r="D669" i="24"/>
  <c r="C669" i="24"/>
  <c r="D652" i="24"/>
  <c r="C652" i="24"/>
  <c r="D635" i="24"/>
  <c r="C635" i="24"/>
  <c r="D618" i="24"/>
  <c r="C618" i="24"/>
  <c r="D601" i="24"/>
  <c r="C601" i="24"/>
  <c r="D583" i="24"/>
  <c r="C583" i="24"/>
  <c r="D567" i="24"/>
  <c r="C567" i="24"/>
  <c r="D551" i="24"/>
  <c r="C551" i="24"/>
  <c r="D539" i="24"/>
  <c r="C539" i="24"/>
  <c r="D527" i="24"/>
  <c r="C527" i="24"/>
  <c r="D513" i="24"/>
  <c r="C513" i="24"/>
  <c r="D499" i="24"/>
  <c r="C499" i="24"/>
  <c r="D488" i="24"/>
  <c r="C488" i="24"/>
  <c r="D477" i="24"/>
  <c r="C477" i="24"/>
  <c r="D465" i="24"/>
  <c r="C465" i="24"/>
  <c r="D453" i="24"/>
  <c r="C453" i="24"/>
  <c r="D441" i="24"/>
  <c r="C441" i="24"/>
  <c r="D428" i="24"/>
  <c r="C428" i="24"/>
  <c r="D415" i="24"/>
  <c r="C415" i="24"/>
  <c r="D402" i="24"/>
  <c r="C402" i="24"/>
  <c r="D388" i="24"/>
  <c r="C388" i="24"/>
  <c r="D372" i="24"/>
  <c r="C372" i="24"/>
  <c r="D356" i="24"/>
  <c r="C356" i="24"/>
  <c r="D344" i="24"/>
  <c r="C344" i="24"/>
  <c r="D331" i="24"/>
  <c r="C331" i="24"/>
  <c r="D317" i="24"/>
  <c r="C317" i="24"/>
  <c r="D303" i="24"/>
  <c r="C303" i="24"/>
  <c r="D292" i="24"/>
  <c r="C292" i="24"/>
  <c r="D281" i="24"/>
  <c r="C281" i="24"/>
  <c r="D269" i="24"/>
  <c r="C269" i="24"/>
  <c r="D257" i="24"/>
  <c r="C257" i="24"/>
  <c r="D245" i="24"/>
  <c r="D1115" i="24" s="1"/>
  <c r="C245" i="24"/>
  <c r="C1115" i="24" s="1"/>
  <c r="C227" i="24"/>
  <c r="D225" i="24"/>
  <c r="C225" i="24"/>
  <c r="D219" i="24"/>
  <c r="C219" i="24"/>
  <c r="D216" i="24"/>
  <c r="D227" i="24" s="1"/>
  <c r="C216" i="24"/>
  <c r="D207" i="24"/>
  <c r="C207" i="24"/>
  <c r="D200" i="24"/>
  <c r="C200" i="24"/>
  <c r="D192" i="24"/>
  <c r="C192" i="24"/>
  <c r="D167" i="24"/>
  <c r="C167" i="24"/>
  <c r="D157" i="24"/>
  <c r="C157" i="24"/>
  <c r="D149" i="24"/>
  <c r="C149" i="24"/>
  <c r="D141" i="24"/>
  <c r="C141" i="24"/>
  <c r="D123" i="24"/>
  <c r="C123" i="24"/>
  <c r="C209" i="24" s="1"/>
  <c r="C229" i="24" s="1"/>
  <c r="D105" i="24"/>
  <c r="D209" i="24" s="1"/>
  <c r="C105" i="24"/>
  <c r="D92" i="24"/>
  <c r="C92" i="24"/>
  <c r="D81" i="24"/>
  <c r="C81" i="24"/>
  <c r="D77" i="24"/>
  <c r="C77" i="24"/>
  <c r="D69" i="24"/>
  <c r="C69" i="24"/>
  <c r="D62" i="24"/>
  <c r="C62" i="24"/>
  <c r="D51" i="24"/>
  <c r="C51" i="24"/>
  <c r="D40" i="24"/>
  <c r="C40" i="24"/>
  <c r="D25" i="24"/>
  <c r="C25" i="24"/>
  <c r="C94" i="24" s="1"/>
  <c r="D18" i="24"/>
  <c r="D94" i="24" s="1"/>
  <c r="C18" i="24"/>
  <c r="D2398" i="23"/>
  <c r="C2398" i="23"/>
  <c r="D2396" i="23"/>
  <c r="C2396" i="23"/>
  <c r="D2393" i="23"/>
  <c r="C2393" i="23"/>
  <c r="D2375" i="23"/>
  <c r="C2375" i="23"/>
  <c r="D2358" i="23"/>
  <c r="C2358" i="23"/>
  <c r="D2341" i="23"/>
  <c r="C2341" i="23"/>
  <c r="D2324" i="23"/>
  <c r="C2324" i="23"/>
  <c r="D2312" i="23"/>
  <c r="C2312" i="23"/>
  <c r="D2300" i="23"/>
  <c r="C2300" i="23"/>
  <c r="D2285" i="23"/>
  <c r="C2285" i="23"/>
  <c r="D2279" i="23"/>
  <c r="C2279" i="23"/>
  <c r="D2272" i="23"/>
  <c r="C2272" i="23"/>
  <c r="D2269" i="23"/>
  <c r="C2269" i="23"/>
  <c r="D2226" i="23"/>
  <c r="C2226" i="23"/>
  <c r="D2209" i="23"/>
  <c r="C2209" i="23"/>
  <c r="D2192" i="23"/>
  <c r="C2192" i="23"/>
  <c r="D2175" i="23"/>
  <c r="C2175" i="23"/>
  <c r="D2158" i="23"/>
  <c r="C2158" i="23"/>
  <c r="D2141" i="23"/>
  <c r="C2141" i="23"/>
  <c r="D2124" i="23"/>
  <c r="C2124" i="23"/>
  <c r="D2107" i="23"/>
  <c r="C2107" i="23"/>
  <c r="D2090" i="23"/>
  <c r="C2090" i="23"/>
  <c r="D2073" i="23"/>
  <c r="C2073" i="23"/>
  <c r="D2056" i="23"/>
  <c r="C2056" i="23"/>
  <c r="D2039" i="23"/>
  <c r="C2039" i="23"/>
  <c r="D2022" i="23"/>
  <c r="C2022" i="23"/>
  <c r="D2005" i="23"/>
  <c r="C2005" i="23"/>
  <c r="D1988" i="23"/>
  <c r="C1988" i="23"/>
  <c r="D1971" i="23"/>
  <c r="C1971" i="23"/>
  <c r="D1954" i="23"/>
  <c r="C1954" i="23"/>
  <c r="D1937" i="23"/>
  <c r="C1937" i="23"/>
  <c r="D1919" i="23"/>
  <c r="C1919" i="23"/>
  <c r="D1916" i="23"/>
  <c r="C1916" i="23"/>
  <c r="D1865" i="23"/>
  <c r="C1865" i="23"/>
  <c r="D1848" i="23"/>
  <c r="C1848" i="23"/>
  <c r="D1831" i="23"/>
  <c r="C1831" i="23"/>
  <c r="D1814" i="23"/>
  <c r="C1814" i="23"/>
  <c r="D1797" i="23"/>
  <c r="C1797" i="23"/>
  <c r="D1780" i="23"/>
  <c r="C1780" i="23"/>
  <c r="D1763" i="23"/>
  <c r="C1763" i="23"/>
  <c r="D1746" i="23"/>
  <c r="C1746" i="23"/>
  <c r="D1729" i="23"/>
  <c r="C1729" i="23"/>
  <c r="D1712" i="23"/>
  <c r="C1712" i="23"/>
  <c r="D1695" i="23"/>
  <c r="C1695" i="23"/>
  <c r="D1678" i="23"/>
  <c r="C1678" i="23"/>
  <c r="D1661" i="23"/>
  <c r="C1661" i="23"/>
  <c r="D1644" i="23"/>
  <c r="C1644" i="23"/>
  <c r="D1627" i="23"/>
  <c r="C1627" i="23"/>
  <c r="D1609" i="23"/>
  <c r="C1609" i="23"/>
  <c r="D1565" i="23"/>
  <c r="C1565" i="23"/>
  <c r="D1549" i="23"/>
  <c r="C1549" i="23"/>
  <c r="D1533" i="23"/>
  <c r="C1533" i="23"/>
  <c r="D1521" i="23"/>
  <c r="C1521" i="23"/>
  <c r="D1509" i="23"/>
  <c r="C1509" i="23"/>
  <c r="D1497" i="23"/>
  <c r="C1497" i="23"/>
  <c r="D1485" i="23"/>
  <c r="C1485" i="23"/>
  <c r="D1473" i="23"/>
  <c r="C1473" i="23"/>
  <c r="D1461" i="23"/>
  <c r="C1461" i="23"/>
  <c r="D1449" i="23"/>
  <c r="C1449" i="23"/>
  <c r="D1437" i="23"/>
  <c r="C1437" i="23"/>
  <c r="D1426" i="23"/>
  <c r="C1426" i="23"/>
  <c r="D1415" i="23"/>
  <c r="C1415" i="23"/>
  <c r="D1403" i="23"/>
  <c r="C1403" i="23"/>
  <c r="D1390" i="23"/>
  <c r="C1390" i="23"/>
  <c r="D1378" i="23"/>
  <c r="C1378" i="23"/>
  <c r="D1364" i="23"/>
  <c r="C1364" i="23"/>
  <c r="D1349" i="23"/>
  <c r="C1349" i="23"/>
  <c r="D1297" i="23"/>
  <c r="C1297" i="23"/>
  <c r="D1281" i="23"/>
  <c r="C1281" i="23"/>
  <c r="D1265" i="23"/>
  <c r="C1265" i="23"/>
  <c r="D1253" i="23"/>
  <c r="C1253" i="23"/>
  <c r="D1241" i="23"/>
  <c r="C1241" i="23"/>
  <c r="D1229" i="23"/>
  <c r="C1229" i="23"/>
  <c r="D1217" i="23"/>
  <c r="C1217" i="23"/>
  <c r="D1205" i="23"/>
  <c r="C1205" i="23"/>
  <c r="D1193" i="23"/>
  <c r="C1193" i="23"/>
  <c r="D1181" i="23"/>
  <c r="C1181" i="23"/>
  <c r="D1169" i="23"/>
  <c r="C1169" i="23"/>
  <c r="D1158" i="23"/>
  <c r="C1158" i="23"/>
  <c r="D1147" i="23"/>
  <c r="C1147" i="23"/>
  <c r="D1134" i="23"/>
  <c r="C1134" i="23"/>
  <c r="D1125" i="23"/>
  <c r="D2400" i="23" s="1"/>
  <c r="C1125" i="23"/>
  <c r="C2400" i="23" s="1"/>
  <c r="D1113" i="23"/>
  <c r="C1113" i="23"/>
  <c r="D1106" i="23"/>
  <c r="C1106" i="23"/>
  <c r="D1102" i="23"/>
  <c r="C1102" i="23"/>
  <c r="D1084" i="23"/>
  <c r="C1084" i="23"/>
  <c r="D1081" i="23"/>
  <c r="C1081" i="23"/>
  <c r="D1064" i="23"/>
  <c r="C1064" i="23"/>
  <c r="D1047" i="23"/>
  <c r="C1047" i="23"/>
  <c r="D1030" i="23"/>
  <c r="C1030" i="23"/>
  <c r="D1013" i="23"/>
  <c r="C1013" i="23"/>
  <c r="D996" i="23"/>
  <c r="C996" i="23"/>
  <c r="D979" i="23"/>
  <c r="C979" i="23"/>
  <c r="D962" i="23"/>
  <c r="C962" i="23"/>
  <c r="D945" i="23"/>
  <c r="C945" i="23"/>
  <c r="D928" i="23"/>
  <c r="C928" i="23"/>
  <c r="D911" i="23"/>
  <c r="C911" i="23"/>
  <c r="D894" i="23"/>
  <c r="C894" i="23"/>
  <c r="D877" i="23"/>
  <c r="C877" i="23"/>
  <c r="D860" i="23"/>
  <c r="C860" i="23"/>
  <c r="D843" i="23"/>
  <c r="C843" i="23"/>
  <c r="D826" i="23"/>
  <c r="C826" i="23"/>
  <c r="D808" i="23"/>
  <c r="C808" i="23"/>
  <c r="D805" i="23"/>
  <c r="C805" i="23"/>
  <c r="D788" i="23"/>
  <c r="C788" i="23"/>
  <c r="D771" i="23"/>
  <c r="C771" i="23"/>
  <c r="D754" i="23"/>
  <c r="C754" i="23"/>
  <c r="D737" i="23"/>
  <c r="C737" i="23"/>
  <c r="D720" i="23"/>
  <c r="C720" i="23"/>
  <c r="D703" i="23"/>
  <c r="C703" i="23"/>
  <c r="D686" i="23"/>
  <c r="C686" i="23"/>
  <c r="D669" i="23"/>
  <c r="C669" i="23"/>
  <c r="D652" i="23"/>
  <c r="C652" i="23"/>
  <c r="D635" i="23"/>
  <c r="C635" i="23"/>
  <c r="D618" i="23"/>
  <c r="C618" i="23"/>
  <c r="D601" i="23"/>
  <c r="C601" i="23"/>
  <c r="D583" i="23"/>
  <c r="C583" i="23"/>
  <c r="D567" i="23"/>
  <c r="C567" i="23"/>
  <c r="D551" i="23"/>
  <c r="C551" i="23"/>
  <c r="D539" i="23"/>
  <c r="C539" i="23"/>
  <c r="D527" i="23"/>
  <c r="C527" i="23"/>
  <c r="D513" i="23"/>
  <c r="C513" i="23"/>
  <c r="D499" i="23"/>
  <c r="C499" i="23"/>
  <c r="D488" i="23"/>
  <c r="C488" i="23"/>
  <c r="D477" i="23"/>
  <c r="C477" i="23"/>
  <c r="D465" i="23"/>
  <c r="C465" i="23"/>
  <c r="D453" i="23"/>
  <c r="C453" i="23"/>
  <c r="D441" i="23"/>
  <c r="C441" i="23"/>
  <c r="D428" i="23"/>
  <c r="C428" i="23"/>
  <c r="D415" i="23"/>
  <c r="C415" i="23"/>
  <c r="D402" i="23"/>
  <c r="C402" i="23"/>
  <c r="D388" i="23"/>
  <c r="C388" i="23"/>
  <c r="D372" i="23"/>
  <c r="C372" i="23"/>
  <c r="D356" i="23"/>
  <c r="C356" i="23"/>
  <c r="D344" i="23"/>
  <c r="C344" i="23"/>
  <c r="D331" i="23"/>
  <c r="C331" i="23"/>
  <c r="D317" i="23"/>
  <c r="C317" i="23"/>
  <c r="D303" i="23"/>
  <c r="C303" i="23"/>
  <c r="D292" i="23"/>
  <c r="C292" i="23"/>
  <c r="D281" i="23"/>
  <c r="C281" i="23"/>
  <c r="D269" i="23"/>
  <c r="C269" i="23"/>
  <c r="D257" i="23"/>
  <c r="C257" i="23"/>
  <c r="D245" i="23"/>
  <c r="D1115" i="23" s="1"/>
  <c r="C245" i="23"/>
  <c r="C1115" i="23" s="1"/>
  <c r="C227" i="23"/>
  <c r="D225" i="23"/>
  <c r="C225" i="23"/>
  <c r="D219" i="23"/>
  <c r="C219" i="23"/>
  <c r="D216" i="23"/>
  <c r="D227" i="23" s="1"/>
  <c r="C216" i="23"/>
  <c r="D207" i="23"/>
  <c r="C207" i="23"/>
  <c r="D200" i="23"/>
  <c r="C200" i="23"/>
  <c r="D192" i="23"/>
  <c r="C192" i="23"/>
  <c r="D167" i="23"/>
  <c r="C167" i="23"/>
  <c r="D157" i="23"/>
  <c r="C157" i="23"/>
  <c r="D149" i="23"/>
  <c r="C149" i="23"/>
  <c r="D141" i="23"/>
  <c r="C141" i="23"/>
  <c r="D123" i="23"/>
  <c r="C123" i="23"/>
  <c r="C209" i="23" s="1"/>
  <c r="C229" i="23" s="1"/>
  <c r="D105" i="23"/>
  <c r="D209" i="23" s="1"/>
  <c r="C105" i="23"/>
  <c r="D92" i="23"/>
  <c r="C92" i="23"/>
  <c r="D81" i="23"/>
  <c r="C81" i="23"/>
  <c r="D77" i="23"/>
  <c r="C77" i="23"/>
  <c r="D69" i="23"/>
  <c r="C69" i="23"/>
  <c r="D62" i="23"/>
  <c r="C62" i="23"/>
  <c r="D51" i="23"/>
  <c r="C51" i="23"/>
  <c r="D40" i="23"/>
  <c r="C40" i="23"/>
  <c r="D25" i="23"/>
  <c r="C25" i="23"/>
  <c r="C94" i="23" s="1"/>
  <c r="D18" i="23"/>
  <c r="D94" i="23" s="1"/>
  <c r="C18" i="23"/>
  <c r="D2398" i="22"/>
  <c r="C2398" i="22"/>
  <c r="D2396" i="22"/>
  <c r="C2396" i="22"/>
  <c r="D2393" i="22"/>
  <c r="C2393" i="22"/>
  <c r="D2375" i="22"/>
  <c r="C2375" i="22"/>
  <c r="D2358" i="22"/>
  <c r="C2358" i="22"/>
  <c r="D2341" i="22"/>
  <c r="C2341" i="22"/>
  <c r="D2324" i="22"/>
  <c r="C2324" i="22"/>
  <c r="D2312" i="22"/>
  <c r="C2312" i="22"/>
  <c r="D2300" i="22"/>
  <c r="C2300" i="22"/>
  <c r="D2285" i="22"/>
  <c r="C2285" i="22"/>
  <c r="D2279" i="22"/>
  <c r="C2279" i="22"/>
  <c r="D2272" i="22"/>
  <c r="C2272" i="22"/>
  <c r="D2269" i="22"/>
  <c r="C2269" i="22"/>
  <c r="D2226" i="22"/>
  <c r="C2226" i="22"/>
  <c r="D2209" i="22"/>
  <c r="C2209" i="22"/>
  <c r="D2192" i="22"/>
  <c r="C2192" i="22"/>
  <c r="D2175" i="22"/>
  <c r="C2175" i="22"/>
  <c r="D2158" i="22"/>
  <c r="C2158" i="22"/>
  <c r="D2141" i="22"/>
  <c r="C2141" i="22"/>
  <c r="D2124" i="22"/>
  <c r="C2124" i="22"/>
  <c r="D2107" i="22"/>
  <c r="C2107" i="22"/>
  <c r="D2090" i="22"/>
  <c r="C2090" i="22"/>
  <c r="D2073" i="22"/>
  <c r="C2073" i="22"/>
  <c r="D2056" i="22"/>
  <c r="C2056" i="22"/>
  <c r="D2039" i="22"/>
  <c r="C2039" i="22"/>
  <c r="D2022" i="22"/>
  <c r="C2022" i="22"/>
  <c r="D2005" i="22"/>
  <c r="C2005" i="22"/>
  <c r="D1988" i="22"/>
  <c r="C1988" i="22"/>
  <c r="D1971" i="22"/>
  <c r="C1971" i="22"/>
  <c r="D1954" i="22"/>
  <c r="C1954" i="22"/>
  <c r="D1937" i="22"/>
  <c r="C1937" i="22"/>
  <c r="D1919" i="22"/>
  <c r="C1919" i="22"/>
  <c r="D1916" i="22"/>
  <c r="C1916" i="22"/>
  <c r="D1865" i="22"/>
  <c r="C1865" i="22"/>
  <c r="D1848" i="22"/>
  <c r="C1848" i="22"/>
  <c r="D1831" i="22"/>
  <c r="C1831" i="22"/>
  <c r="D1814" i="22"/>
  <c r="C1814" i="22"/>
  <c r="D1797" i="22"/>
  <c r="C1797" i="22"/>
  <c r="D1780" i="22"/>
  <c r="C1780" i="22"/>
  <c r="D1763" i="22"/>
  <c r="C1763" i="22"/>
  <c r="D1746" i="22"/>
  <c r="C1746" i="22"/>
  <c r="D1729" i="22"/>
  <c r="C1729" i="22"/>
  <c r="D1712" i="22"/>
  <c r="C1712" i="22"/>
  <c r="D1695" i="22"/>
  <c r="C1695" i="22"/>
  <c r="D1678" i="22"/>
  <c r="C1678" i="22"/>
  <c r="D1661" i="22"/>
  <c r="C1661" i="22"/>
  <c r="D1644" i="22"/>
  <c r="C1644" i="22"/>
  <c r="D1627" i="22"/>
  <c r="C1627" i="22"/>
  <c r="D1609" i="22"/>
  <c r="C1609" i="22"/>
  <c r="D1565" i="22"/>
  <c r="C1565" i="22"/>
  <c r="D1549" i="22"/>
  <c r="C1549" i="22"/>
  <c r="D1533" i="22"/>
  <c r="C1533" i="22"/>
  <c r="D1521" i="22"/>
  <c r="C1521" i="22"/>
  <c r="D1509" i="22"/>
  <c r="C1509" i="22"/>
  <c r="D1497" i="22"/>
  <c r="C1497" i="22"/>
  <c r="D1485" i="22"/>
  <c r="C1485" i="22"/>
  <c r="D1473" i="22"/>
  <c r="C1473" i="22"/>
  <c r="D1461" i="22"/>
  <c r="C1461" i="22"/>
  <c r="D1449" i="22"/>
  <c r="C1449" i="22"/>
  <c r="D1437" i="22"/>
  <c r="C1437" i="22"/>
  <c r="D1426" i="22"/>
  <c r="C1426" i="22"/>
  <c r="D1415" i="22"/>
  <c r="C1415" i="22"/>
  <c r="D1403" i="22"/>
  <c r="C1403" i="22"/>
  <c r="D1390" i="22"/>
  <c r="C1390" i="22"/>
  <c r="D1378" i="22"/>
  <c r="C1378" i="22"/>
  <c r="D1364" i="22"/>
  <c r="C1364" i="22"/>
  <c r="D1349" i="22"/>
  <c r="C1349" i="22"/>
  <c r="D1297" i="22"/>
  <c r="C1297" i="22"/>
  <c r="D1281" i="22"/>
  <c r="C1281" i="22"/>
  <c r="D1265" i="22"/>
  <c r="C1265" i="22"/>
  <c r="D1253" i="22"/>
  <c r="C1253" i="22"/>
  <c r="D1241" i="22"/>
  <c r="C1241" i="22"/>
  <c r="D1229" i="22"/>
  <c r="C1229" i="22"/>
  <c r="D1217" i="22"/>
  <c r="C1217" i="22"/>
  <c r="D1205" i="22"/>
  <c r="C1205" i="22"/>
  <c r="D1193" i="22"/>
  <c r="C1193" i="22"/>
  <c r="D1181" i="22"/>
  <c r="C1181" i="22"/>
  <c r="D1169" i="22"/>
  <c r="C1169" i="22"/>
  <c r="D1158" i="22"/>
  <c r="C1158" i="22"/>
  <c r="D1147" i="22"/>
  <c r="C1147" i="22"/>
  <c r="D1134" i="22"/>
  <c r="C1134" i="22"/>
  <c r="D1125" i="22"/>
  <c r="D2400" i="22" s="1"/>
  <c r="C1125" i="22"/>
  <c r="C2400" i="22" s="1"/>
  <c r="D1113" i="22"/>
  <c r="C1113" i="22"/>
  <c r="D1106" i="22"/>
  <c r="C1106" i="22"/>
  <c r="D1102" i="22"/>
  <c r="C1102" i="22"/>
  <c r="D1084" i="22"/>
  <c r="C1084" i="22"/>
  <c r="D1081" i="22"/>
  <c r="C1081" i="22"/>
  <c r="D1064" i="22"/>
  <c r="C1064" i="22"/>
  <c r="D1047" i="22"/>
  <c r="C1047" i="22"/>
  <c r="D1030" i="22"/>
  <c r="C1030" i="22"/>
  <c r="D1013" i="22"/>
  <c r="C1013" i="22"/>
  <c r="D996" i="22"/>
  <c r="C996" i="22"/>
  <c r="D979" i="22"/>
  <c r="C979" i="22"/>
  <c r="D962" i="22"/>
  <c r="C962" i="22"/>
  <c r="D945" i="22"/>
  <c r="C945" i="22"/>
  <c r="D928" i="22"/>
  <c r="C928" i="22"/>
  <c r="D911" i="22"/>
  <c r="C911" i="22"/>
  <c r="D894" i="22"/>
  <c r="C894" i="22"/>
  <c r="D877" i="22"/>
  <c r="C877" i="22"/>
  <c r="D860" i="22"/>
  <c r="C860" i="22"/>
  <c r="D843" i="22"/>
  <c r="C843" i="22"/>
  <c r="D826" i="22"/>
  <c r="C826" i="22"/>
  <c r="D808" i="22"/>
  <c r="C808" i="22"/>
  <c r="D805" i="22"/>
  <c r="C805" i="22"/>
  <c r="D788" i="22"/>
  <c r="C788" i="22"/>
  <c r="D771" i="22"/>
  <c r="C771" i="22"/>
  <c r="D754" i="22"/>
  <c r="C754" i="22"/>
  <c r="D737" i="22"/>
  <c r="C737" i="22"/>
  <c r="D720" i="22"/>
  <c r="C720" i="22"/>
  <c r="D703" i="22"/>
  <c r="C703" i="22"/>
  <c r="D686" i="22"/>
  <c r="C686" i="22"/>
  <c r="D669" i="22"/>
  <c r="C669" i="22"/>
  <c r="D652" i="22"/>
  <c r="C652" i="22"/>
  <c r="D635" i="22"/>
  <c r="C635" i="22"/>
  <c r="D618" i="22"/>
  <c r="C618" i="22"/>
  <c r="D601" i="22"/>
  <c r="C601" i="22"/>
  <c r="D583" i="22"/>
  <c r="C583" i="22"/>
  <c r="D567" i="22"/>
  <c r="C567" i="22"/>
  <c r="D551" i="22"/>
  <c r="C551" i="22"/>
  <c r="D539" i="22"/>
  <c r="C539" i="22"/>
  <c r="D527" i="22"/>
  <c r="C527" i="22"/>
  <c r="D513" i="22"/>
  <c r="C513" i="22"/>
  <c r="D499" i="22"/>
  <c r="C499" i="22"/>
  <c r="D488" i="22"/>
  <c r="C488" i="22"/>
  <c r="D477" i="22"/>
  <c r="C477" i="22"/>
  <c r="D465" i="22"/>
  <c r="C465" i="22"/>
  <c r="D453" i="22"/>
  <c r="C453" i="22"/>
  <c r="D441" i="22"/>
  <c r="C441" i="22"/>
  <c r="D428" i="22"/>
  <c r="C428" i="22"/>
  <c r="D415" i="22"/>
  <c r="C415" i="22"/>
  <c r="D402" i="22"/>
  <c r="C402" i="22"/>
  <c r="D388" i="22"/>
  <c r="C388" i="22"/>
  <c r="D372" i="22"/>
  <c r="C372" i="22"/>
  <c r="D356" i="22"/>
  <c r="C356" i="22"/>
  <c r="D344" i="22"/>
  <c r="C344" i="22"/>
  <c r="D331" i="22"/>
  <c r="C331" i="22"/>
  <c r="D317" i="22"/>
  <c r="C317" i="22"/>
  <c r="D303" i="22"/>
  <c r="C303" i="22"/>
  <c r="D292" i="22"/>
  <c r="C292" i="22"/>
  <c r="D281" i="22"/>
  <c r="C281" i="22"/>
  <c r="D269" i="22"/>
  <c r="C269" i="22"/>
  <c r="D257" i="22"/>
  <c r="C257" i="22"/>
  <c r="D245" i="22"/>
  <c r="D1115" i="22" s="1"/>
  <c r="C245" i="22"/>
  <c r="C1115" i="22" s="1"/>
  <c r="D225" i="22"/>
  <c r="C225" i="22"/>
  <c r="D219" i="22"/>
  <c r="D227" i="22" s="1"/>
  <c r="C219" i="22"/>
  <c r="C227" i="22" s="1"/>
  <c r="D216" i="22"/>
  <c r="C216" i="22"/>
  <c r="D207" i="22"/>
  <c r="C207" i="22"/>
  <c r="D200" i="22"/>
  <c r="C200" i="22"/>
  <c r="D192" i="22"/>
  <c r="C192" i="22"/>
  <c r="D167" i="22"/>
  <c r="C167" i="22"/>
  <c r="D157" i="22"/>
  <c r="C157" i="22"/>
  <c r="D149" i="22"/>
  <c r="C149" i="22"/>
  <c r="D141" i="22"/>
  <c r="C141" i="22"/>
  <c r="D123" i="22"/>
  <c r="C123" i="22"/>
  <c r="C209" i="22" s="1"/>
  <c r="C229" i="22" s="1"/>
  <c r="D105" i="22"/>
  <c r="D209" i="22" s="1"/>
  <c r="D229" i="22" s="1"/>
  <c r="C105" i="22"/>
  <c r="D92" i="22"/>
  <c r="C92" i="22"/>
  <c r="D81" i="22"/>
  <c r="C81" i="22"/>
  <c r="D77" i="22"/>
  <c r="C77" i="22"/>
  <c r="D69" i="22"/>
  <c r="C69" i="22"/>
  <c r="D62" i="22"/>
  <c r="C62" i="22"/>
  <c r="D51" i="22"/>
  <c r="C51" i="22"/>
  <c r="D40" i="22"/>
  <c r="C40" i="22"/>
  <c r="D25" i="22"/>
  <c r="C25" i="22"/>
  <c r="C94" i="22" s="1"/>
  <c r="D18" i="22"/>
  <c r="D94" i="22" s="1"/>
  <c r="C18" i="22"/>
  <c r="D2398" i="21"/>
  <c r="C2398" i="21"/>
  <c r="D2396" i="21"/>
  <c r="C2396" i="21"/>
  <c r="D2393" i="21"/>
  <c r="C2393" i="21"/>
  <c r="D2375" i="21"/>
  <c r="C2375" i="21"/>
  <c r="D2358" i="21"/>
  <c r="C2358" i="21"/>
  <c r="D2341" i="21"/>
  <c r="C2341" i="21"/>
  <c r="D2324" i="21"/>
  <c r="C2324" i="21"/>
  <c r="D2312" i="21"/>
  <c r="C2312" i="21"/>
  <c r="D2300" i="21"/>
  <c r="C2300" i="21"/>
  <c r="D2285" i="21"/>
  <c r="C2285" i="21"/>
  <c r="D2279" i="21"/>
  <c r="C2279" i="21"/>
  <c r="D2272" i="21"/>
  <c r="C2272" i="21"/>
  <c r="D2269" i="21"/>
  <c r="C2269" i="21"/>
  <c r="D2226" i="21"/>
  <c r="C2226" i="21"/>
  <c r="D2209" i="21"/>
  <c r="C2209" i="21"/>
  <c r="D2192" i="21"/>
  <c r="C2192" i="21"/>
  <c r="D2175" i="21"/>
  <c r="C2175" i="21"/>
  <c r="D2158" i="21"/>
  <c r="C2158" i="21"/>
  <c r="D2141" i="21"/>
  <c r="C2141" i="21"/>
  <c r="D2124" i="21"/>
  <c r="C2124" i="21"/>
  <c r="D2107" i="21"/>
  <c r="C2107" i="21"/>
  <c r="D2090" i="21"/>
  <c r="C2090" i="21"/>
  <c r="D2073" i="21"/>
  <c r="C2073" i="21"/>
  <c r="D2056" i="21"/>
  <c r="C2056" i="21"/>
  <c r="D2039" i="21"/>
  <c r="C2039" i="21"/>
  <c r="D2022" i="21"/>
  <c r="C2022" i="21"/>
  <c r="D2005" i="21"/>
  <c r="C2005" i="21"/>
  <c r="D1988" i="21"/>
  <c r="C1988" i="21"/>
  <c r="D1971" i="21"/>
  <c r="C1971" i="21"/>
  <c r="D1954" i="21"/>
  <c r="C1954" i="21"/>
  <c r="D1937" i="21"/>
  <c r="C1937" i="21"/>
  <c r="D1919" i="21"/>
  <c r="C1919" i="21"/>
  <c r="D1916" i="21"/>
  <c r="C1916" i="21"/>
  <c r="D1865" i="21"/>
  <c r="C1865" i="21"/>
  <c r="D1848" i="21"/>
  <c r="C1848" i="21"/>
  <c r="D1831" i="21"/>
  <c r="C1831" i="21"/>
  <c r="D1814" i="21"/>
  <c r="C1814" i="21"/>
  <c r="D1797" i="21"/>
  <c r="C1797" i="21"/>
  <c r="D1780" i="21"/>
  <c r="C1780" i="21"/>
  <c r="D1763" i="21"/>
  <c r="C1763" i="21"/>
  <c r="D1746" i="21"/>
  <c r="C1746" i="21"/>
  <c r="D1729" i="21"/>
  <c r="C1729" i="21"/>
  <c r="D1712" i="21"/>
  <c r="C1712" i="21"/>
  <c r="D1695" i="21"/>
  <c r="C1695" i="21"/>
  <c r="D1678" i="21"/>
  <c r="C1678" i="21"/>
  <c r="D1661" i="21"/>
  <c r="C1661" i="21"/>
  <c r="D1644" i="21"/>
  <c r="C1644" i="21"/>
  <c r="D1627" i="21"/>
  <c r="C1627" i="21"/>
  <c r="D1609" i="21"/>
  <c r="C1609" i="21"/>
  <c r="D1565" i="21"/>
  <c r="C1565" i="21"/>
  <c r="D1549" i="21"/>
  <c r="C1549" i="21"/>
  <c r="D1533" i="21"/>
  <c r="C1533" i="21"/>
  <c r="D1521" i="21"/>
  <c r="C1521" i="21"/>
  <c r="D1509" i="21"/>
  <c r="C1509" i="21"/>
  <c r="D1497" i="21"/>
  <c r="C1497" i="21"/>
  <c r="D1485" i="21"/>
  <c r="C1485" i="21"/>
  <c r="D1473" i="21"/>
  <c r="C1473" i="21"/>
  <c r="D1461" i="21"/>
  <c r="C1461" i="21"/>
  <c r="D1449" i="21"/>
  <c r="C1449" i="21"/>
  <c r="D1437" i="21"/>
  <c r="C1437" i="21"/>
  <c r="D1426" i="21"/>
  <c r="C1426" i="21"/>
  <c r="D1415" i="21"/>
  <c r="C1415" i="21"/>
  <c r="D1403" i="21"/>
  <c r="C1403" i="21"/>
  <c r="D1390" i="21"/>
  <c r="C1390" i="21"/>
  <c r="D1378" i="21"/>
  <c r="C1378" i="21"/>
  <c r="D1364" i="21"/>
  <c r="C1364" i="21"/>
  <c r="D1349" i="21"/>
  <c r="C1349" i="21"/>
  <c r="D1297" i="21"/>
  <c r="C1297" i="21"/>
  <c r="D1281" i="21"/>
  <c r="C1281" i="21"/>
  <c r="D1265" i="21"/>
  <c r="C1265" i="21"/>
  <c r="D1253" i="21"/>
  <c r="C1253" i="21"/>
  <c r="D1241" i="21"/>
  <c r="C1241" i="21"/>
  <c r="D1229" i="21"/>
  <c r="C1229" i="21"/>
  <c r="D1217" i="21"/>
  <c r="C1217" i="21"/>
  <c r="D1205" i="21"/>
  <c r="C1205" i="21"/>
  <c r="D1193" i="21"/>
  <c r="C1193" i="21"/>
  <c r="D1181" i="21"/>
  <c r="C1181" i="21"/>
  <c r="D1169" i="21"/>
  <c r="C1169" i="21"/>
  <c r="D1158" i="21"/>
  <c r="C1158" i="21"/>
  <c r="D1147" i="21"/>
  <c r="C1147" i="21"/>
  <c r="D1134" i="21"/>
  <c r="C1134" i="21"/>
  <c r="D1125" i="21"/>
  <c r="D2400" i="21" s="1"/>
  <c r="C1125" i="21"/>
  <c r="C2400" i="21" s="1"/>
  <c r="D1113" i="21"/>
  <c r="C1113" i="21"/>
  <c r="D1106" i="21"/>
  <c r="C1106" i="21"/>
  <c r="D1102" i="21"/>
  <c r="C1102" i="21"/>
  <c r="D1084" i="21"/>
  <c r="C1084" i="21"/>
  <c r="D1081" i="21"/>
  <c r="C1081" i="21"/>
  <c r="D1064" i="21"/>
  <c r="C1064" i="21"/>
  <c r="D1047" i="21"/>
  <c r="C1047" i="21"/>
  <c r="D1030" i="21"/>
  <c r="C1030" i="21"/>
  <c r="D1013" i="21"/>
  <c r="C1013" i="21"/>
  <c r="D996" i="21"/>
  <c r="C996" i="21"/>
  <c r="D979" i="21"/>
  <c r="C979" i="21"/>
  <c r="D962" i="21"/>
  <c r="C962" i="21"/>
  <c r="D945" i="21"/>
  <c r="C945" i="21"/>
  <c r="D928" i="21"/>
  <c r="C928" i="21"/>
  <c r="D911" i="21"/>
  <c r="C911" i="21"/>
  <c r="D894" i="21"/>
  <c r="C894" i="21"/>
  <c r="D877" i="21"/>
  <c r="C877" i="21"/>
  <c r="D860" i="21"/>
  <c r="C860" i="21"/>
  <c r="D843" i="21"/>
  <c r="C843" i="21"/>
  <c r="D826" i="21"/>
  <c r="C826" i="21"/>
  <c r="D808" i="21"/>
  <c r="C808" i="21"/>
  <c r="D805" i="21"/>
  <c r="C805" i="21"/>
  <c r="D788" i="21"/>
  <c r="C788" i="21"/>
  <c r="D771" i="21"/>
  <c r="C771" i="21"/>
  <c r="D754" i="21"/>
  <c r="C754" i="21"/>
  <c r="D737" i="21"/>
  <c r="C737" i="21"/>
  <c r="D720" i="21"/>
  <c r="C720" i="21"/>
  <c r="D703" i="21"/>
  <c r="C703" i="21"/>
  <c r="D686" i="21"/>
  <c r="C686" i="21"/>
  <c r="D669" i="21"/>
  <c r="C669" i="21"/>
  <c r="D652" i="21"/>
  <c r="C652" i="21"/>
  <c r="D635" i="21"/>
  <c r="C635" i="21"/>
  <c r="D618" i="21"/>
  <c r="C618" i="21"/>
  <c r="D601" i="21"/>
  <c r="C601" i="21"/>
  <c r="D583" i="21"/>
  <c r="C583" i="21"/>
  <c r="D567" i="21"/>
  <c r="C567" i="21"/>
  <c r="D551" i="21"/>
  <c r="C551" i="21"/>
  <c r="D539" i="21"/>
  <c r="C539" i="21"/>
  <c r="D527" i="21"/>
  <c r="C527" i="21"/>
  <c r="D513" i="21"/>
  <c r="C513" i="21"/>
  <c r="D499" i="21"/>
  <c r="C499" i="21"/>
  <c r="D488" i="21"/>
  <c r="C488" i="21"/>
  <c r="D477" i="21"/>
  <c r="C477" i="21"/>
  <c r="D465" i="21"/>
  <c r="C465" i="21"/>
  <c r="D453" i="21"/>
  <c r="C453" i="21"/>
  <c r="D441" i="21"/>
  <c r="C441" i="21"/>
  <c r="D428" i="21"/>
  <c r="C428" i="21"/>
  <c r="D415" i="21"/>
  <c r="C415" i="21"/>
  <c r="D402" i="21"/>
  <c r="C402" i="21"/>
  <c r="D388" i="21"/>
  <c r="C388" i="21"/>
  <c r="D372" i="21"/>
  <c r="C372" i="21"/>
  <c r="D356" i="21"/>
  <c r="C356" i="21"/>
  <c r="D344" i="21"/>
  <c r="C344" i="21"/>
  <c r="D331" i="21"/>
  <c r="C331" i="21"/>
  <c r="D317" i="21"/>
  <c r="C317" i="21"/>
  <c r="D303" i="21"/>
  <c r="C303" i="21"/>
  <c r="D292" i="21"/>
  <c r="C292" i="21"/>
  <c r="D281" i="21"/>
  <c r="C281" i="21"/>
  <c r="D269" i="21"/>
  <c r="C269" i="21"/>
  <c r="D257" i="21"/>
  <c r="C257" i="21"/>
  <c r="D245" i="21"/>
  <c r="D1115" i="21" s="1"/>
  <c r="C245" i="21"/>
  <c r="C1115" i="21" s="1"/>
  <c r="D227" i="21"/>
  <c r="D225" i="21"/>
  <c r="C225" i="21"/>
  <c r="D219" i="21"/>
  <c r="C219" i="21"/>
  <c r="C227" i="21" s="1"/>
  <c r="D216" i="21"/>
  <c r="C216" i="21"/>
  <c r="D207" i="21"/>
  <c r="C207" i="21"/>
  <c r="D200" i="21"/>
  <c r="C200" i="21"/>
  <c r="D192" i="21"/>
  <c r="C192" i="21"/>
  <c r="D167" i="21"/>
  <c r="C167" i="21"/>
  <c r="D157" i="21"/>
  <c r="C157" i="21"/>
  <c r="D149" i="21"/>
  <c r="C149" i="21"/>
  <c r="D141" i="21"/>
  <c r="C141" i="21"/>
  <c r="D123" i="21"/>
  <c r="D209" i="21" s="1"/>
  <c r="D229" i="21" s="1"/>
  <c r="C123" i="21"/>
  <c r="C209" i="21" s="1"/>
  <c r="C229" i="21" s="1"/>
  <c r="D105" i="21"/>
  <c r="C105" i="21"/>
  <c r="D92" i="21"/>
  <c r="C92" i="21"/>
  <c r="D81" i="21"/>
  <c r="C81" i="21"/>
  <c r="D77" i="21"/>
  <c r="C77" i="21"/>
  <c r="D69" i="21"/>
  <c r="C69" i="21"/>
  <c r="D62" i="21"/>
  <c r="C62" i="21"/>
  <c r="D51" i="21"/>
  <c r="C51" i="21"/>
  <c r="D40" i="21"/>
  <c r="C40" i="21"/>
  <c r="D25" i="21"/>
  <c r="D94" i="21" s="1"/>
  <c r="C25" i="21"/>
  <c r="C94" i="21" s="1"/>
  <c r="D18" i="21"/>
  <c r="C18" i="21"/>
  <c r="D2398" i="20"/>
  <c r="C2398" i="20"/>
  <c r="D2396" i="20"/>
  <c r="C2396" i="20"/>
  <c r="D2393" i="20"/>
  <c r="C2393" i="20"/>
  <c r="D2375" i="20"/>
  <c r="C2375" i="20"/>
  <c r="D2358" i="20"/>
  <c r="C2358" i="20"/>
  <c r="D2341" i="20"/>
  <c r="C2341" i="20"/>
  <c r="D2324" i="20"/>
  <c r="C2324" i="20"/>
  <c r="D2312" i="20"/>
  <c r="C2312" i="20"/>
  <c r="D2300" i="20"/>
  <c r="C2300" i="20"/>
  <c r="D2285" i="20"/>
  <c r="C2285" i="20"/>
  <c r="D2279" i="20"/>
  <c r="C2279" i="20"/>
  <c r="D2272" i="20"/>
  <c r="C2272" i="20"/>
  <c r="D2269" i="20"/>
  <c r="C2269" i="20"/>
  <c r="D2226" i="20"/>
  <c r="C2226" i="20"/>
  <c r="D2209" i="20"/>
  <c r="C2209" i="20"/>
  <c r="D2192" i="20"/>
  <c r="C2192" i="20"/>
  <c r="D2175" i="20"/>
  <c r="C2175" i="20"/>
  <c r="D2158" i="20"/>
  <c r="C2158" i="20"/>
  <c r="D2141" i="20"/>
  <c r="C2141" i="20"/>
  <c r="D2124" i="20"/>
  <c r="C2124" i="20"/>
  <c r="D2107" i="20"/>
  <c r="C2107" i="20"/>
  <c r="D2090" i="20"/>
  <c r="C2090" i="20"/>
  <c r="D2073" i="20"/>
  <c r="C2073" i="20"/>
  <c r="D2056" i="20"/>
  <c r="C2056" i="20"/>
  <c r="D2039" i="20"/>
  <c r="C2039" i="20"/>
  <c r="D2022" i="20"/>
  <c r="C2022" i="20"/>
  <c r="D2005" i="20"/>
  <c r="C2005" i="20"/>
  <c r="D1988" i="20"/>
  <c r="C1988" i="20"/>
  <c r="D1971" i="20"/>
  <c r="C1971" i="20"/>
  <c r="D1954" i="20"/>
  <c r="C1954" i="20"/>
  <c r="D1937" i="20"/>
  <c r="C1937" i="20"/>
  <c r="D1919" i="20"/>
  <c r="C1919" i="20"/>
  <c r="D1916" i="20"/>
  <c r="C1916" i="20"/>
  <c r="D1865" i="20"/>
  <c r="C1865" i="20"/>
  <c r="D1848" i="20"/>
  <c r="C1848" i="20"/>
  <c r="D1831" i="20"/>
  <c r="C1831" i="20"/>
  <c r="D1814" i="20"/>
  <c r="C1814" i="20"/>
  <c r="D1797" i="20"/>
  <c r="C1797" i="20"/>
  <c r="D1780" i="20"/>
  <c r="C1780" i="20"/>
  <c r="D1763" i="20"/>
  <c r="C1763" i="20"/>
  <c r="D1746" i="20"/>
  <c r="C1746" i="20"/>
  <c r="D1729" i="20"/>
  <c r="C1729" i="20"/>
  <c r="D1712" i="20"/>
  <c r="C1712" i="20"/>
  <c r="D1695" i="20"/>
  <c r="C1695" i="20"/>
  <c r="D1678" i="20"/>
  <c r="C1678" i="20"/>
  <c r="D1661" i="20"/>
  <c r="C1661" i="20"/>
  <c r="D1644" i="20"/>
  <c r="C1644" i="20"/>
  <c r="D1627" i="20"/>
  <c r="C1627" i="20"/>
  <c r="D1609" i="20"/>
  <c r="C1609" i="20"/>
  <c r="D1565" i="20"/>
  <c r="C1565" i="20"/>
  <c r="D1549" i="20"/>
  <c r="C1549" i="20"/>
  <c r="D1533" i="20"/>
  <c r="C1533" i="20"/>
  <c r="D1521" i="20"/>
  <c r="C1521" i="20"/>
  <c r="D1509" i="20"/>
  <c r="C1509" i="20"/>
  <c r="D1497" i="20"/>
  <c r="C1497" i="20"/>
  <c r="D1485" i="20"/>
  <c r="C1485" i="20"/>
  <c r="D1473" i="20"/>
  <c r="C1473" i="20"/>
  <c r="D1461" i="20"/>
  <c r="C1461" i="20"/>
  <c r="D1449" i="20"/>
  <c r="C1449" i="20"/>
  <c r="D1437" i="20"/>
  <c r="C1437" i="20"/>
  <c r="D1426" i="20"/>
  <c r="C1426" i="20"/>
  <c r="D1415" i="20"/>
  <c r="C1415" i="20"/>
  <c r="D1403" i="20"/>
  <c r="C1403" i="20"/>
  <c r="D1390" i="20"/>
  <c r="C1390" i="20"/>
  <c r="D1378" i="20"/>
  <c r="C1378" i="20"/>
  <c r="D1364" i="20"/>
  <c r="C1364" i="20"/>
  <c r="D1349" i="20"/>
  <c r="C1349" i="20"/>
  <c r="D1297" i="20"/>
  <c r="C1297" i="20"/>
  <c r="D1281" i="20"/>
  <c r="C1281" i="20"/>
  <c r="D1265" i="20"/>
  <c r="C1265" i="20"/>
  <c r="D1253" i="20"/>
  <c r="C1253" i="20"/>
  <c r="D1241" i="20"/>
  <c r="C1241" i="20"/>
  <c r="D1229" i="20"/>
  <c r="C1229" i="20"/>
  <c r="D1217" i="20"/>
  <c r="C1217" i="20"/>
  <c r="D1205" i="20"/>
  <c r="C1205" i="20"/>
  <c r="D1193" i="20"/>
  <c r="C1193" i="20"/>
  <c r="D1181" i="20"/>
  <c r="C1181" i="20"/>
  <c r="D1169" i="20"/>
  <c r="C1169" i="20"/>
  <c r="D1158" i="20"/>
  <c r="C1158" i="20"/>
  <c r="D1147" i="20"/>
  <c r="C1147" i="20"/>
  <c r="D1134" i="20"/>
  <c r="C1134" i="20"/>
  <c r="D1125" i="20"/>
  <c r="D2400" i="20" s="1"/>
  <c r="C1125" i="20"/>
  <c r="C2400" i="20" s="1"/>
  <c r="D1113" i="20"/>
  <c r="C1113" i="20"/>
  <c r="D1106" i="20"/>
  <c r="C1106" i="20"/>
  <c r="D1102" i="20"/>
  <c r="C1102" i="20"/>
  <c r="D1084" i="20"/>
  <c r="C1084" i="20"/>
  <c r="D1081" i="20"/>
  <c r="C1081" i="20"/>
  <c r="D1064" i="20"/>
  <c r="C1064" i="20"/>
  <c r="D1047" i="20"/>
  <c r="C1047" i="20"/>
  <c r="D1030" i="20"/>
  <c r="C1030" i="20"/>
  <c r="D1013" i="20"/>
  <c r="C1013" i="20"/>
  <c r="D996" i="20"/>
  <c r="C996" i="20"/>
  <c r="D979" i="20"/>
  <c r="C979" i="20"/>
  <c r="D962" i="20"/>
  <c r="C962" i="20"/>
  <c r="D945" i="20"/>
  <c r="C945" i="20"/>
  <c r="D928" i="20"/>
  <c r="C928" i="20"/>
  <c r="D911" i="20"/>
  <c r="C911" i="20"/>
  <c r="D894" i="20"/>
  <c r="C894" i="20"/>
  <c r="D877" i="20"/>
  <c r="C877" i="20"/>
  <c r="D860" i="20"/>
  <c r="C860" i="20"/>
  <c r="D843" i="20"/>
  <c r="C843" i="20"/>
  <c r="D826" i="20"/>
  <c r="C826" i="20"/>
  <c r="D808" i="20"/>
  <c r="C808" i="20"/>
  <c r="D805" i="20"/>
  <c r="C805" i="20"/>
  <c r="D788" i="20"/>
  <c r="C788" i="20"/>
  <c r="D771" i="20"/>
  <c r="C771" i="20"/>
  <c r="D754" i="20"/>
  <c r="C754" i="20"/>
  <c r="D737" i="20"/>
  <c r="C737" i="20"/>
  <c r="D720" i="20"/>
  <c r="C720" i="20"/>
  <c r="D703" i="20"/>
  <c r="C703" i="20"/>
  <c r="D686" i="20"/>
  <c r="C686" i="20"/>
  <c r="D669" i="20"/>
  <c r="C669" i="20"/>
  <c r="D652" i="20"/>
  <c r="C652" i="20"/>
  <c r="D635" i="20"/>
  <c r="C635" i="20"/>
  <c r="D618" i="20"/>
  <c r="C618" i="20"/>
  <c r="D601" i="20"/>
  <c r="C601" i="20"/>
  <c r="D583" i="20"/>
  <c r="C583" i="20"/>
  <c r="D567" i="20"/>
  <c r="C567" i="20"/>
  <c r="D551" i="20"/>
  <c r="C551" i="20"/>
  <c r="D539" i="20"/>
  <c r="C539" i="20"/>
  <c r="D527" i="20"/>
  <c r="C527" i="20"/>
  <c r="D513" i="20"/>
  <c r="C513" i="20"/>
  <c r="D499" i="20"/>
  <c r="C499" i="20"/>
  <c r="D488" i="20"/>
  <c r="C488" i="20"/>
  <c r="D477" i="20"/>
  <c r="C477" i="20"/>
  <c r="D465" i="20"/>
  <c r="C465" i="20"/>
  <c r="D453" i="20"/>
  <c r="C453" i="20"/>
  <c r="D441" i="20"/>
  <c r="C441" i="20"/>
  <c r="D428" i="20"/>
  <c r="C428" i="20"/>
  <c r="D415" i="20"/>
  <c r="C415" i="20"/>
  <c r="D402" i="20"/>
  <c r="C402" i="20"/>
  <c r="D388" i="20"/>
  <c r="C388" i="20"/>
  <c r="D372" i="20"/>
  <c r="C372" i="20"/>
  <c r="D356" i="20"/>
  <c r="C356" i="20"/>
  <c r="D344" i="20"/>
  <c r="C344" i="20"/>
  <c r="D331" i="20"/>
  <c r="C331" i="20"/>
  <c r="D317" i="20"/>
  <c r="C317" i="20"/>
  <c r="D303" i="20"/>
  <c r="C303" i="20"/>
  <c r="D292" i="20"/>
  <c r="C292" i="20"/>
  <c r="D281" i="20"/>
  <c r="C281" i="20"/>
  <c r="D269" i="20"/>
  <c r="C269" i="20"/>
  <c r="D257" i="20"/>
  <c r="C257" i="20"/>
  <c r="D245" i="20"/>
  <c r="D1115" i="20" s="1"/>
  <c r="C245" i="20"/>
  <c r="C1115" i="20" s="1"/>
  <c r="D225" i="20"/>
  <c r="C225" i="20"/>
  <c r="D219" i="20"/>
  <c r="D227" i="20" s="1"/>
  <c r="C219" i="20"/>
  <c r="C227" i="20" s="1"/>
  <c r="D216" i="20"/>
  <c r="C216" i="20"/>
  <c r="D207" i="20"/>
  <c r="C207" i="20"/>
  <c r="D200" i="20"/>
  <c r="C200" i="20"/>
  <c r="D192" i="20"/>
  <c r="C192" i="20"/>
  <c r="D167" i="20"/>
  <c r="C167" i="20"/>
  <c r="D157" i="20"/>
  <c r="C157" i="20"/>
  <c r="D149" i="20"/>
  <c r="C149" i="20"/>
  <c r="D141" i="20"/>
  <c r="C141" i="20"/>
  <c r="D123" i="20"/>
  <c r="D209" i="20" s="1"/>
  <c r="D229" i="20" s="1"/>
  <c r="C123" i="20"/>
  <c r="C209" i="20" s="1"/>
  <c r="C229" i="20" s="1"/>
  <c r="D105" i="20"/>
  <c r="C105" i="20"/>
  <c r="D92" i="20"/>
  <c r="C92" i="20"/>
  <c r="D81" i="20"/>
  <c r="C81" i="20"/>
  <c r="D77" i="20"/>
  <c r="C77" i="20"/>
  <c r="D69" i="20"/>
  <c r="C69" i="20"/>
  <c r="D62" i="20"/>
  <c r="C62" i="20"/>
  <c r="D51" i="20"/>
  <c r="C51" i="20"/>
  <c r="D40" i="20"/>
  <c r="C40" i="20"/>
  <c r="D25" i="20"/>
  <c r="D94" i="20" s="1"/>
  <c r="C25" i="20"/>
  <c r="C94" i="20" s="1"/>
  <c r="D18" i="20"/>
  <c r="C18" i="20"/>
  <c r="D2398" i="19"/>
  <c r="C2398" i="19"/>
  <c r="D2396" i="19"/>
  <c r="C2396" i="19"/>
  <c r="D2393" i="19"/>
  <c r="C2393" i="19"/>
  <c r="D2375" i="19"/>
  <c r="C2375" i="19"/>
  <c r="D2358" i="19"/>
  <c r="C2358" i="19"/>
  <c r="D2341" i="19"/>
  <c r="C2341" i="19"/>
  <c r="D2324" i="19"/>
  <c r="C2324" i="19"/>
  <c r="D2312" i="19"/>
  <c r="C2312" i="19"/>
  <c r="D2300" i="19"/>
  <c r="C2300" i="19"/>
  <c r="D2285" i="19"/>
  <c r="C2285" i="19"/>
  <c r="D2279" i="19"/>
  <c r="C2279" i="19"/>
  <c r="D2272" i="19"/>
  <c r="C2272" i="19"/>
  <c r="D2269" i="19"/>
  <c r="C2269" i="19"/>
  <c r="D2226" i="19"/>
  <c r="C2226" i="19"/>
  <c r="D2209" i="19"/>
  <c r="C2209" i="19"/>
  <c r="D2192" i="19"/>
  <c r="C2192" i="19"/>
  <c r="D2175" i="19"/>
  <c r="C2175" i="19"/>
  <c r="D2158" i="19"/>
  <c r="C2158" i="19"/>
  <c r="D2141" i="19"/>
  <c r="C2141" i="19"/>
  <c r="D2124" i="19"/>
  <c r="C2124" i="19"/>
  <c r="D2107" i="19"/>
  <c r="C2107" i="19"/>
  <c r="D2090" i="19"/>
  <c r="C2090" i="19"/>
  <c r="D2073" i="19"/>
  <c r="C2073" i="19"/>
  <c r="D2056" i="19"/>
  <c r="C2056" i="19"/>
  <c r="D2039" i="19"/>
  <c r="C2039" i="19"/>
  <c r="D2022" i="19"/>
  <c r="C2022" i="19"/>
  <c r="D2005" i="19"/>
  <c r="C2005" i="19"/>
  <c r="D1988" i="19"/>
  <c r="C1988" i="19"/>
  <c r="D1971" i="19"/>
  <c r="C1971" i="19"/>
  <c r="D1954" i="19"/>
  <c r="C1954" i="19"/>
  <c r="D1937" i="19"/>
  <c r="C1937" i="19"/>
  <c r="D1919" i="19"/>
  <c r="C1919" i="19"/>
  <c r="D1916" i="19"/>
  <c r="C1916" i="19"/>
  <c r="D1865" i="19"/>
  <c r="C1865" i="19"/>
  <c r="D1848" i="19"/>
  <c r="C1848" i="19"/>
  <c r="D1831" i="19"/>
  <c r="C1831" i="19"/>
  <c r="D1814" i="19"/>
  <c r="C1814" i="19"/>
  <c r="D1797" i="19"/>
  <c r="C1797" i="19"/>
  <c r="D1780" i="19"/>
  <c r="C1780" i="19"/>
  <c r="D1763" i="19"/>
  <c r="C1763" i="19"/>
  <c r="D1746" i="19"/>
  <c r="C1746" i="19"/>
  <c r="D1729" i="19"/>
  <c r="C1729" i="19"/>
  <c r="D1712" i="19"/>
  <c r="C1712" i="19"/>
  <c r="D1695" i="19"/>
  <c r="C1695" i="19"/>
  <c r="D1678" i="19"/>
  <c r="C1678" i="19"/>
  <c r="D1661" i="19"/>
  <c r="C1661" i="19"/>
  <c r="D1644" i="19"/>
  <c r="C1644" i="19"/>
  <c r="D1627" i="19"/>
  <c r="C1627" i="19"/>
  <c r="D1609" i="19"/>
  <c r="C1609" i="19"/>
  <c r="D1565" i="19"/>
  <c r="C1565" i="19"/>
  <c r="D1549" i="19"/>
  <c r="C1549" i="19"/>
  <c r="D1533" i="19"/>
  <c r="C1533" i="19"/>
  <c r="D1521" i="19"/>
  <c r="C1521" i="19"/>
  <c r="D1509" i="19"/>
  <c r="C1509" i="19"/>
  <c r="D1497" i="19"/>
  <c r="C1497" i="19"/>
  <c r="D1485" i="19"/>
  <c r="C1485" i="19"/>
  <c r="D1473" i="19"/>
  <c r="C1473" i="19"/>
  <c r="D1461" i="19"/>
  <c r="C1461" i="19"/>
  <c r="D1449" i="19"/>
  <c r="C1449" i="19"/>
  <c r="D1437" i="19"/>
  <c r="C1437" i="19"/>
  <c r="D1426" i="19"/>
  <c r="C1426" i="19"/>
  <c r="D1415" i="19"/>
  <c r="C1415" i="19"/>
  <c r="D1403" i="19"/>
  <c r="C1403" i="19"/>
  <c r="D1390" i="19"/>
  <c r="C1390" i="19"/>
  <c r="D1378" i="19"/>
  <c r="C1378" i="19"/>
  <c r="D1364" i="19"/>
  <c r="C1364" i="19"/>
  <c r="D1349" i="19"/>
  <c r="C1349" i="19"/>
  <c r="D1297" i="19"/>
  <c r="C1297" i="19"/>
  <c r="D1281" i="19"/>
  <c r="C1281" i="19"/>
  <c r="D1265" i="19"/>
  <c r="C1265" i="19"/>
  <c r="D1253" i="19"/>
  <c r="C1253" i="19"/>
  <c r="D1241" i="19"/>
  <c r="C1241" i="19"/>
  <c r="D1229" i="19"/>
  <c r="C1229" i="19"/>
  <c r="D1217" i="19"/>
  <c r="C1217" i="19"/>
  <c r="D1205" i="19"/>
  <c r="C1205" i="19"/>
  <c r="D1193" i="19"/>
  <c r="C1193" i="19"/>
  <c r="D1181" i="19"/>
  <c r="C1181" i="19"/>
  <c r="D1169" i="19"/>
  <c r="C1169" i="19"/>
  <c r="D1158" i="19"/>
  <c r="C1158" i="19"/>
  <c r="D1147" i="19"/>
  <c r="C1147" i="19"/>
  <c r="D1134" i="19"/>
  <c r="C1134" i="19"/>
  <c r="D1125" i="19"/>
  <c r="D2400" i="19" s="1"/>
  <c r="C1125" i="19"/>
  <c r="C2400" i="19" s="1"/>
  <c r="D1113" i="19"/>
  <c r="C1113" i="19"/>
  <c r="D1106" i="19"/>
  <c r="C1106" i="19"/>
  <c r="D1102" i="19"/>
  <c r="C1102" i="19"/>
  <c r="D1084" i="19"/>
  <c r="C1084" i="19"/>
  <c r="D1081" i="19"/>
  <c r="C1081" i="19"/>
  <c r="D1064" i="19"/>
  <c r="C1064" i="19"/>
  <c r="D1047" i="19"/>
  <c r="C1047" i="19"/>
  <c r="D1030" i="19"/>
  <c r="C1030" i="19"/>
  <c r="D1013" i="19"/>
  <c r="C1013" i="19"/>
  <c r="D996" i="19"/>
  <c r="C996" i="19"/>
  <c r="D979" i="19"/>
  <c r="C979" i="19"/>
  <c r="D962" i="19"/>
  <c r="C962" i="19"/>
  <c r="D945" i="19"/>
  <c r="C945" i="19"/>
  <c r="D928" i="19"/>
  <c r="C928" i="19"/>
  <c r="D911" i="19"/>
  <c r="C911" i="19"/>
  <c r="D894" i="19"/>
  <c r="C894" i="19"/>
  <c r="D877" i="19"/>
  <c r="C877" i="19"/>
  <c r="D860" i="19"/>
  <c r="C860" i="19"/>
  <c r="D843" i="19"/>
  <c r="C843" i="19"/>
  <c r="D826" i="19"/>
  <c r="C826" i="19"/>
  <c r="D808" i="19"/>
  <c r="C808" i="19"/>
  <c r="D805" i="19"/>
  <c r="C805" i="19"/>
  <c r="D788" i="19"/>
  <c r="C788" i="19"/>
  <c r="D771" i="19"/>
  <c r="C771" i="19"/>
  <c r="D754" i="19"/>
  <c r="C754" i="19"/>
  <c r="D737" i="19"/>
  <c r="C737" i="19"/>
  <c r="D720" i="19"/>
  <c r="C720" i="19"/>
  <c r="D703" i="19"/>
  <c r="C703" i="19"/>
  <c r="D686" i="19"/>
  <c r="C686" i="19"/>
  <c r="D669" i="19"/>
  <c r="C669" i="19"/>
  <c r="D652" i="19"/>
  <c r="C652" i="19"/>
  <c r="D635" i="19"/>
  <c r="C635" i="19"/>
  <c r="D618" i="19"/>
  <c r="C618" i="19"/>
  <c r="D601" i="19"/>
  <c r="C601" i="19"/>
  <c r="D583" i="19"/>
  <c r="C583" i="19"/>
  <c r="D567" i="19"/>
  <c r="C567" i="19"/>
  <c r="D551" i="19"/>
  <c r="C551" i="19"/>
  <c r="D539" i="19"/>
  <c r="C539" i="19"/>
  <c r="D527" i="19"/>
  <c r="C527" i="19"/>
  <c r="D513" i="19"/>
  <c r="C513" i="19"/>
  <c r="D499" i="19"/>
  <c r="C499" i="19"/>
  <c r="D488" i="19"/>
  <c r="C488" i="19"/>
  <c r="D477" i="19"/>
  <c r="C477" i="19"/>
  <c r="D465" i="19"/>
  <c r="C465" i="19"/>
  <c r="D453" i="19"/>
  <c r="C453" i="19"/>
  <c r="D441" i="19"/>
  <c r="C441" i="19"/>
  <c r="D428" i="19"/>
  <c r="C428" i="19"/>
  <c r="D415" i="19"/>
  <c r="C415" i="19"/>
  <c r="D402" i="19"/>
  <c r="C402" i="19"/>
  <c r="D388" i="19"/>
  <c r="C388" i="19"/>
  <c r="D372" i="19"/>
  <c r="C372" i="19"/>
  <c r="D356" i="19"/>
  <c r="C356" i="19"/>
  <c r="D344" i="19"/>
  <c r="C344" i="19"/>
  <c r="D331" i="19"/>
  <c r="C331" i="19"/>
  <c r="D317" i="19"/>
  <c r="C317" i="19"/>
  <c r="D303" i="19"/>
  <c r="C303" i="19"/>
  <c r="D292" i="19"/>
  <c r="C292" i="19"/>
  <c r="D281" i="19"/>
  <c r="C281" i="19"/>
  <c r="D269" i="19"/>
  <c r="C269" i="19"/>
  <c r="D257" i="19"/>
  <c r="C257" i="19"/>
  <c r="D245" i="19"/>
  <c r="D1115" i="19" s="1"/>
  <c r="C245" i="19"/>
  <c r="C1115" i="19" s="1"/>
  <c r="C227" i="19"/>
  <c r="D225" i="19"/>
  <c r="C225" i="19"/>
  <c r="D219" i="19"/>
  <c r="C219" i="19"/>
  <c r="D216" i="19"/>
  <c r="D227" i="19" s="1"/>
  <c r="C216" i="19"/>
  <c r="D207" i="19"/>
  <c r="C207" i="19"/>
  <c r="D200" i="19"/>
  <c r="C200" i="19"/>
  <c r="D192" i="19"/>
  <c r="C192" i="19"/>
  <c r="D167" i="19"/>
  <c r="C167" i="19"/>
  <c r="D157" i="19"/>
  <c r="C157" i="19"/>
  <c r="D149" i="19"/>
  <c r="C149" i="19"/>
  <c r="D141" i="19"/>
  <c r="C141" i="19"/>
  <c r="D123" i="19"/>
  <c r="C123" i="19"/>
  <c r="C209" i="19" s="1"/>
  <c r="C229" i="19" s="1"/>
  <c r="D105" i="19"/>
  <c r="D209" i="19" s="1"/>
  <c r="C105" i="19"/>
  <c r="D92" i="19"/>
  <c r="C92" i="19"/>
  <c r="D81" i="19"/>
  <c r="C81" i="19"/>
  <c r="D77" i="19"/>
  <c r="C77" i="19"/>
  <c r="D69" i="19"/>
  <c r="C69" i="19"/>
  <c r="D62" i="19"/>
  <c r="C62" i="19"/>
  <c r="D51" i="19"/>
  <c r="C51" i="19"/>
  <c r="D40" i="19"/>
  <c r="C40" i="19"/>
  <c r="D25" i="19"/>
  <c r="C25" i="19"/>
  <c r="C94" i="19" s="1"/>
  <c r="D18" i="19"/>
  <c r="D94" i="19" s="1"/>
  <c r="C18" i="19"/>
  <c r="D2398" i="18"/>
  <c r="C2398" i="18"/>
  <c r="D2396" i="18"/>
  <c r="C2396" i="18"/>
  <c r="D2393" i="18"/>
  <c r="C2393" i="18"/>
  <c r="D2375" i="18"/>
  <c r="C2375" i="18"/>
  <c r="D2358" i="18"/>
  <c r="C2358" i="18"/>
  <c r="D2341" i="18"/>
  <c r="C2341" i="18"/>
  <c r="D2324" i="18"/>
  <c r="C2324" i="18"/>
  <c r="D2312" i="18"/>
  <c r="C2312" i="18"/>
  <c r="D2300" i="18"/>
  <c r="C2300" i="18"/>
  <c r="D2285" i="18"/>
  <c r="C2285" i="18"/>
  <c r="D2279" i="18"/>
  <c r="C2279" i="18"/>
  <c r="D2272" i="18"/>
  <c r="C2272" i="18"/>
  <c r="D2269" i="18"/>
  <c r="C2269" i="18"/>
  <c r="D2226" i="18"/>
  <c r="C2226" i="18"/>
  <c r="D2209" i="18"/>
  <c r="C2209" i="18"/>
  <c r="D2192" i="18"/>
  <c r="C2192" i="18"/>
  <c r="D2175" i="18"/>
  <c r="C2175" i="18"/>
  <c r="D2158" i="18"/>
  <c r="C2158" i="18"/>
  <c r="D2141" i="18"/>
  <c r="C2141" i="18"/>
  <c r="D2124" i="18"/>
  <c r="C2124" i="18"/>
  <c r="D2107" i="18"/>
  <c r="C2107" i="18"/>
  <c r="D2090" i="18"/>
  <c r="C2090" i="18"/>
  <c r="D2073" i="18"/>
  <c r="C2073" i="18"/>
  <c r="D2056" i="18"/>
  <c r="C2056" i="18"/>
  <c r="D2039" i="18"/>
  <c r="C2039" i="18"/>
  <c r="D2022" i="18"/>
  <c r="C2022" i="18"/>
  <c r="D2005" i="18"/>
  <c r="C2005" i="18"/>
  <c r="D1988" i="18"/>
  <c r="C1988" i="18"/>
  <c r="D1971" i="18"/>
  <c r="C1971" i="18"/>
  <c r="D1954" i="18"/>
  <c r="C1954" i="18"/>
  <c r="D1937" i="18"/>
  <c r="C1937" i="18"/>
  <c r="D1919" i="18"/>
  <c r="C1919" i="18"/>
  <c r="D1916" i="18"/>
  <c r="C1916" i="18"/>
  <c r="D1865" i="18"/>
  <c r="C1865" i="18"/>
  <c r="D1848" i="18"/>
  <c r="C1848" i="18"/>
  <c r="D1831" i="18"/>
  <c r="C1831" i="18"/>
  <c r="D1814" i="18"/>
  <c r="C1814" i="18"/>
  <c r="D1797" i="18"/>
  <c r="C1797" i="18"/>
  <c r="D1780" i="18"/>
  <c r="C1780" i="18"/>
  <c r="D1763" i="18"/>
  <c r="C1763" i="18"/>
  <c r="D1746" i="18"/>
  <c r="C1746" i="18"/>
  <c r="D1729" i="18"/>
  <c r="C1729" i="18"/>
  <c r="D1712" i="18"/>
  <c r="C1712" i="18"/>
  <c r="D1695" i="18"/>
  <c r="C1695" i="18"/>
  <c r="D1678" i="18"/>
  <c r="C1678" i="18"/>
  <c r="D1661" i="18"/>
  <c r="C1661" i="18"/>
  <c r="D1644" i="18"/>
  <c r="C1644" i="18"/>
  <c r="D1627" i="18"/>
  <c r="C1627" i="18"/>
  <c r="D1609" i="18"/>
  <c r="C1609" i="18"/>
  <c r="D1565" i="18"/>
  <c r="C1565" i="18"/>
  <c r="D1549" i="18"/>
  <c r="C1549" i="18"/>
  <c r="D1533" i="18"/>
  <c r="C1533" i="18"/>
  <c r="D1521" i="18"/>
  <c r="C1521" i="18"/>
  <c r="D1509" i="18"/>
  <c r="C1509" i="18"/>
  <c r="D1497" i="18"/>
  <c r="C1497" i="18"/>
  <c r="D1485" i="18"/>
  <c r="C1485" i="18"/>
  <c r="D1473" i="18"/>
  <c r="C1473" i="18"/>
  <c r="D1461" i="18"/>
  <c r="C1461" i="18"/>
  <c r="D1449" i="18"/>
  <c r="C1449" i="18"/>
  <c r="D1437" i="18"/>
  <c r="C1437" i="18"/>
  <c r="D1426" i="18"/>
  <c r="C1426" i="18"/>
  <c r="D1415" i="18"/>
  <c r="C1415" i="18"/>
  <c r="D1403" i="18"/>
  <c r="C1403" i="18"/>
  <c r="D1390" i="18"/>
  <c r="C1390" i="18"/>
  <c r="D1378" i="18"/>
  <c r="C1378" i="18"/>
  <c r="D1364" i="18"/>
  <c r="C1364" i="18"/>
  <c r="D1349" i="18"/>
  <c r="C1349" i="18"/>
  <c r="D1297" i="18"/>
  <c r="C1297" i="18"/>
  <c r="D1281" i="18"/>
  <c r="C1281" i="18"/>
  <c r="D1265" i="18"/>
  <c r="C1265" i="18"/>
  <c r="D1253" i="18"/>
  <c r="C1253" i="18"/>
  <c r="D1241" i="18"/>
  <c r="C1241" i="18"/>
  <c r="D1229" i="18"/>
  <c r="C1229" i="18"/>
  <c r="D1217" i="18"/>
  <c r="C1217" i="18"/>
  <c r="D1205" i="18"/>
  <c r="C1205" i="18"/>
  <c r="D1193" i="18"/>
  <c r="C1193" i="18"/>
  <c r="D1181" i="18"/>
  <c r="C1181" i="18"/>
  <c r="D1169" i="18"/>
  <c r="C1169" i="18"/>
  <c r="D1158" i="18"/>
  <c r="C1158" i="18"/>
  <c r="D1147" i="18"/>
  <c r="C1147" i="18"/>
  <c r="D1134" i="18"/>
  <c r="C1134" i="18"/>
  <c r="D1125" i="18"/>
  <c r="D2400" i="18" s="1"/>
  <c r="C1125" i="18"/>
  <c r="C2400" i="18" s="1"/>
  <c r="D1113" i="18"/>
  <c r="C1113" i="18"/>
  <c r="D1106" i="18"/>
  <c r="C1106" i="18"/>
  <c r="D1102" i="18"/>
  <c r="C1102" i="18"/>
  <c r="D1084" i="18"/>
  <c r="C1084" i="18"/>
  <c r="D1081" i="18"/>
  <c r="C1081" i="18"/>
  <c r="D1064" i="18"/>
  <c r="C1064" i="18"/>
  <c r="D1047" i="18"/>
  <c r="C1047" i="18"/>
  <c r="D1030" i="18"/>
  <c r="C1030" i="18"/>
  <c r="D1013" i="18"/>
  <c r="C1013" i="18"/>
  <c r="D996" i="18"/>
  <c r="C996" i="18"/>
  <c r="D979" i="18"/>
  <c r="C979" i="18"/>
  <c r="D962" i="18"/>
  <c r="C962" i="18"/>
  <c r="D945" i="18"/>
  <c r="C945" i="18"/>
  <c r="D928" i="18"/>
  <c r="C928" i="18"/>
  <c r="D911" i="18"/>
  <c r="C911" i="18"/>
  <c r="D894" i="18"/>
  <c r="C894" i="18"/>
  <c r="D877" i="18"/>
  <c r="C877" i="18"/>
  <c r="D860" i="18"/>
  <c r="C860" i="18"/>
  <c r="D843" i="18"/>
  <c r="C843" i="18"/>
  <c r="D826" i="18"/>
  <c r="C826" i="18"/>
  <c r="D808" i="18"/>
  <c r="C808" i="18"/>
  <c r="D805" i="18"/>
  <c r="C805" i="18"/>
  <c r="D788" i="18"/>
  <c r="C788" i="18"/>
  <c r="D771" i="18"/>
  <c r="C771" i="18"/>
  <c r="D754" i="18"/>
  <c r="C754" i="18"/>
  <c r="D737" i="18"/>
  <c r="C737" i="18"/>
  <c r="D720" i="18"/>
  <c r="C720" i="18"/>
  <c r="D703" i="18"/>
  <c r="C703" i="18"/>
  <c r="D686" i="18"/>
  <c r="C686" i="18"/>
  <c r="D669" i="18"/>
  <c r="C669" i="18"/>
  <c r="D652" i="18"/>
  <c r="C652" i="18"/>
  <c r="D635" i="18"/>
  <c r="C635" i="18"/>
  <c r="D618" i="18"/>
  <c r="C618" i="18"/>
  <c r="D601" i="18"/>
  <c r="C601" i="18"/>
  <c r="D583" i="18"/>
  <c r="C583" i="18"/>
  <c r="D567" i="18"/>
  <c r="C567" i="18"/>
  <c r="D551" i="18"/>
  <c r="C551" i="18"/>
  <c r="D539" i="18"/>
  <c r="C539" i="18"/>
  <c r="D527" i="18"/>
  <c r="C527" i="18"/>
  <c r="D513" i="18"/>
  <c r="C513" i="18"/>
  <c r="D499" i="18"/>
  <c r="C499" i="18"/>
  <c r="D488" i="18"/>
  <c r="C488" i="18"/>
  <c r="D477" i="18"/>
  <c r="C477" i="18"/>
  <c r="D465" i="18"/>
  <c r="C465" i="18"/>
  <c r="D453" i="18"/>
  <c r="C453" i="18"/>
  <c r="D441" i="18"/>
  <c r="C441" i="18"/>
  <c r="D428" i="18"/>
  <c r="C428" i="18"/>
  <c r="D415" i="18"/>
  <c r="C415" i="18"/>
  <c r="D402" i="18"/>
  <c r="C402" i="18"/>
  <c r="D388" i="18"/>
  <c r="C388" i="18"/>
  <c r="D372" i="18"/>
  <c r="C372" i="18"/>
  <c r="D356" i="18"/>
  <c r="C356" i="18"/>
  <c r="D344" i="18"/>
  <c r="C344" i="18"/>
  <c r="D331" i="18"/>
  <c r="C331" i="18"/>
  <c r="D317" i="18"/>
  <c r="C317" i="18"/>
  <c r="D303" i="18"/>
  <c r="C303" i="18"/>
  <c r="D292" i="18"/>
  <c r="C292" i="18"/>
  <c r="D281" i="18"/>
  <c r="C281" i="18"/>
  <c r="D269" i="18"/>
  <c r="C269" i="18"/>
  <c r="D257" i="18"/>
  <c r="C257" i="18"/>
  <c r="D245" i="18"/>
  <c r="D1115" i="18" s="1"/>
  <c r="D2402" i="18" s="1"/>
  <c r="C245" i="18"/>
  <c r="C1115" i="18" s="1"/>
  <c r="C2402" i="18" s="1"/>
  <c r="D225" i="18"/>
  <c r="C225" i="18"/>
  <c r="D219" i="18"/>
  <c r="C219" i="18"/>
  <c r="D216" i="18"/>
  <c r="D227" i="18" s="1"/>
  <c r="C216" i="18"/>
  <c r="C227" i="18" s="1"/>
  <c r="D207" i="18"/>
  <c r="C207" i="18"/>
  <c r="D200" i="18"/>
  <c r="C200" i="18"/>
  <c r="D192" i="18"/>
  <c r="C192" i="18"/>
  <c r="D167" i="18"/>
  <c r="C167" i="18"/>
  <c r="D157" i="18"/>
  <c r="C157" i="18"/>
  <c r="D149" i="18"/>
  <c r="C149" i="18"/>
  <c r="D141" i="18"/>
  <c r="C141" i="18"/>
  <c r="D123" i="18"/>
  <c r="C123" i="18"/>
  <c r="D105" i="18"/>
  <c r="D209" i="18" s="1"/>
  <c r="D229" i="18" s="1"/>
  <c r="C105" i="18"/>
  <c r="C209" i="18" s="1"/>
  <c r="C229" i="18" s="1"/>
  <c r="D92" i="18"/>
  <c r="C92" i="18"/>
  <c r="D81" i="18"/>
  <c r="C81" i="18"/>
  <c r="D77" i="18"/>
  <c r="C77" i="18"/>
  <c r="D69" i="18"/>
  <c r="C69" i="18"/>
  <c r="D62" i="18"/>
  <c r="C62" i="18"/>
  <c r="D51" i="18"/>
  <c r="C51" i="18"/>
  <c r="D40" i="18"/>
  <c r="C40" i="18"/>
  <c r="D25" i="18"/>
  <c r="C25" i="18"/>
  <c r="D18" i="18"/>
  <c r="D94" i="18" s="1"/>
  <c r="C18" i="18"/>
  <c r="C94" i="18" s="1"/>
  <c r="D2398" i="17"/>
  <c r="C2398" i="17"/>
  <c r="D2396" i="17"/>
  <c r="C2396" i="17"/>
  <c r="D2393" i="17"/>
  <c r="C2393" i="17"/>
  <c r="D2375" i="17"/>
  <c r="C2375" i="17"/>
  <c r="D2358" i="17"/>
  <c r="C2358" i="17"/>
  <c r="D2341" i="17"/>
  <c r="C2341" i="17"/>
  <c r="D2324" i="17"/>
  <c r="C2324" i="17"/>
  <c r="D2312" i="17"/>
  <c r="C2312" i="17"/>
  <c r="D2300" i="17"/>
  <c r="C2300" i="17"/>
  <c r="D2285" i="17"/>
  <c r="C2285" i="17"/>
  <c r="D2279" i="17"/>
  <c r="C2279" i="17"/>
  <c r="D2272" i="17"/>
  <c r="C2272" i="17"/>
  <c r="D2269" i="17"/>
  <c r="C2269" i="17"/>
  <c r="D2226" i="17"/>
  <c r="C2226" i="17"/>
  <c r="D2209" i="17"/>
  <c r="C2209" i="17"/>
  <c r="D2192" i="17"/>
  <c r="C2192" i="17"/>
  <c r="D2175" i="17"/>
  <c r="C2175" i="17"/>
  <c r="D2158" i="17"/>
  <c r="C2158" i="17"/>
  <c r="D2141" i="17"/>
  <c r="C2141" i="17"/>
  <c r="D2124" i="17"/>
  <c r="C2124" i="17"/>
  <c r="D2107" i="17"/>
  <c r="C2107" i="17"/>
  <c r="D2090" i="17"/>
  <c r="C2090" i="17"/>
  <c r="D2073" i="17"/>
  <c r="C2073" i="17"/>
  <c r="D2056" i="17"/>
  <c r="C2056" i="17"/>
  <c r="D2039" i="17"/>
  <c r="C2039" i="17"/>
  <c r="D2022" i="17"/>
  <c r="C2022" i="17"/>
  <c r="D2005" i="17"/>
  <c r="C2005" i="17"/>
  <c r="D1988" i="17"/>
  <c r="C1988" i="17"/>
  <c r="D1971" i="17"/>
  <c r="C1971" i="17"/>
  <c r="D1954" i="17"/>
  <c r="C1954" i="17"/>
  <c r="D1937" i="17"/>
  <c r="C1937" i="17"/>
  <c r="D1919" i="17"/>
  <c r="C1919" i="17"/>
  <c r="D1916" i="17"/>
  <c r="C1916" i="17"/>
  <c r="D1865" i="17"/>
  <c r="C1865" i="17"/>
  <c r="D1848" i="17"/>
  <c r="C1848" i="17"/>
  <c r="D1831" i="17"/>
  <c r="C1831" i="17"/>
  <c r="D1814" i="17"/>
  <c r="C1814" i="17"/>
  <c r="D1797" i="17"/>
  <c r="C1797" i="17"/>
  <c r="D1780" i="17"/>
  <c r="C1780" i="17"/>
  <c r="D1763" i="17"/>
  <c r="C1763" i="17"/>
  <c r="D1746" i="17"/>
  <c r="C1746" i="17"/>
  <c r="D1729" i="17"/>
  <c r="C1729" i="17"/>
  <c r="D1712" i="17"/>
  <c r="C1712" i="17"/>
  <c r="D1695" i="17"/>
  <c r="C1695" i="17"/>
  <c r="D1678" i="17"/>
  <c r="C1678" i="17"/>
  <c r="D1661" i="17"/>
  <c r="C1661" i="17"/>
  <c r="D1644" i="17"/>
  <c r="C1644" i="17"/>
  <c r="D1627" i="17"/>
  <c r="C1627" i="17"/>
  <c r="D1609" i="17"/>
  <c r="C1609" i="17"/>
  <c r="D1565" i="17"/>
  <c r="C1565" i="17"/>
  <c r="D1549" i="17"/>
  <c r="C1549" i="17"/>
  <c r="D1533" i="17"/>
  <c r="C1533" i="17"/>
  <c r="D1521" i="17"/>
  <c r="C1521" i="17"/>
  <c r="D1509" i="17"/>
  <c r="C1509" i="17"/>
  <c r="D1497" i="17"/>
  <c r="C1497" i="17"/>
  <c r="D1485" i="17"/>
  <c r="C1485" i="17"/>
  <c r="D1473" i="17"/>
  <c r="C1473" i="17"/>
  <c r="D1461" i="17"/>
  <c r="C1461" i="17"/>
  <c r="D1449" i="17"/>
  <c r="C1449" i="17"/>
  <c r="D1437" i="17"/>
  <c r="C1437" i="17"/>
  <c r="D1426" i="17"/>
  <c r="C1426" i="17"/>
  <c r="D1415" i="17"/>
  <c r="C1415" i="17"/>
  <c r="D1403" i="17"/>
  <c r="C1403" i="17"/>
  <c r="D1390" i="17"/>
  <c r="C1390" i="17"/>
  <c r="D1378" i="17"/>
  <c r="C1378" i="17"/>
  <c r="D1364" i="17"/>
  <c r="C1364" i="17"/>
  <c r="D1349" i="17"/>
  <c r="C1349" i="17"/>
  <c r="D1297" i="17"/>
  <c r="C1297" i="17"/>
  <c r="D1281" i="17"/>
  <c r="C1281" i="17"/>
  <c r="D1265" i="17"/>
  <c r="C1265" i="17"/>
  <c r="D1253" i="17"/>
  <c r="C1253" i="17"/>
  <c r="D1241" i="17"/>
  <c r="C1241" i="17"/>
  <c r="D1229" i="17"/>
  <c r="C1229" i="17"/>
  <c r="D1217" i="17"/>
  <c r="C1217" i="17"/>
  <c r="D1205" i="17"/>
  <c r="C1205" i="17"/>
  <c r="D1193" i="17"/>
  <c r="C1193" i="17"/>
  <c r="D1181" i="17"/>
  <c r="C1181" i="17"/>
  <c r="D1169" i="17"/>
  <c r="C1169" i="17"/>
  <c r="D1158" i="17"/>
  <c r="C1158" i="17"/>
  <c r="D1147" i="17"/>
  <c r="C1147" i="17"/>
  <c r="D1134" i="17"/>
  <c r="C1134" i="17"/>
  <c r="D1125" i="17"/>
  <c r="D2400" i="17" s="1"/>
  <c r="C1125" i="17"/>
  <c r="C2400" i="17" s="1"/>
  <c r="D1113" i="17"/>
  <c r="C1113" i="17"/>
  <c r="D1106" i="17"/>
  <c r="C1106" i="17"/>
  <c r="D1102" i="17"/>
  <c r="C1102" i="17"/>
  <c r="D1084" i="17"/>
  <c r="C1084" i="17"/>
  <c r="D1081" i="17"/>
  <c r="C1081" i="17"/>
  <c r="D1064" i="17"/>
  <c r="C1064" i="17"/>
  <c r="D1047" i="17"/>
  <c r="C1047" i="17"/>
  <c r="D1030" i="17"/>
  <c r="C1030" i="17"/>
  <c r="D1013" i="17"/>
  <c r="C1013" i="17"/>
  <c r="D996" i="17"/>
  <c r="C996" i="17"/>
  <c r="D979" i="17"/>
  <c r="C979" i="17"/>
  <c r="D962" i="17"/>
  <c r="C962" i="17"/>
  <c r="D945" i="17"/>
  <c r="C945" i="17"/>
  <c r="D928" i="17"/>
  <c r="C928" i="17"/>
  <c r="D911" i="17"/>
  <c r="C911" i="17"/>
  <c r="D894" i="17"/>
  <c r="C894" i="17"/>
  <c r="D877" i="17"/>
  <c r="C877" i="17"/>
  <c r="D860" i="17"/>
  <c r="C860" i="17"/>
  <c r="D843" i="17"/>
  <c r="C843" i="17"/>
  <c r="D826" i="17"/>
  <c r="C826" i="17"/>
  <c r="D808" i="17"/>
  <c r="C808" i="17"/>
  <c r="D805" i="17"/>
  <c r="C805" i="17"/>
  <c r="D788" i="17"/>
  <c r="C788" i="17"/>
  <c r="D771" i="17"/>
  <c r="C771" i="17"/>
  <c r="D754" i="17"/>
  <c r="C754" i="17"/>
  <c r="D737" i="17"/>
  <c r="C737" i="17"/>
  <c r="D720" i="17"/>
  <c r="C720" i="17"/>
  <c r="D703" i="17"/>
  <c r="C703" i="17"/>
  <c r="D686" i="17"/>
  <c r="C686" i="17"/>
  <c r="D669" i="17"/>
  <c r="C669" i="17"/>
  <c r="D652" i="17"/>
  <c r="C652" i="17"/>
  <c r="D635" i="17"/>
  <c r="C635" i="17"/>
  <c r="D618" i="17"/>
  <c r="C618" i="17"/>
  <c r="D601" i="17"/>
  <c r="C601" i="17"/>
  <c r="D583" i="17"/>
  <c r="C583" i="17"/>
  <c r="D567" i="17"/>
  <c r="C567" i="17"/>
  <c r="D551" i="17"/>
  <c r="C551" i="17"/>
  <c r="D539" i="17"/>
  <c r="C539" i="17"/>
  <c r="D527" i="17"/>
  <c r="C527" i="17"/>
  <c r="D513" i="17"/>
  <c r="C513" i="17"/>
  <c r="D499" i="17"/>
  <c r="C499" i="17"/>
  <c r="D488" i="17"/>
  <c r="C488" i="17"/>
  <c r="D477" i="17"/>
  <c r="C477" i="17"/>
  <c r="D465" i="17"/>
  <c r="C465" i="17"/>
  <c r="D453" i="17"/>
  <c r="C453" i="17"/>
  <c r="D441" i="17"/>
  <c r="C441" i="17"/>
  <c r="D428" i="17"/>
  <c r="C428" i="17"/>
  <c r="D415" i="17"/>
  <c r="C415" i="17"/>
  <c r="D402" i="17"/>
  <c r="C402" i="17"/>
  <c r="D388" i="17"/>
  <c r="C388" i="17"/>
  <c r="D372" i="17"/>
  <c r="C372" i="17"/>
  <c r="D356" i="17"/>
  <c r="C356" i="17"/>
  <c r="D344" i="17"/>
  <c r="C344" i="17"/>
  <c r="D331" i="17"/>
  <c r="C331" i="17"/>
  <c r="D317" i="17"/>
  <c r="C317" i="17"/>
  <c r="D303" i="17"/>
  <c r="C303" i="17"/>
  <c r="D292" i="17"/>
  <c r="C292" i="17"/>
  <c r="D281" i="17"/>
  <c r="C281" i="17"/>
  <c r="D269" i="17"/>
  <c r="C269" i="17"/>
  <c r="D257" i="17"/>
  <c r="C257" i="17"/>
  <c r="D245" i="17"/>
  <c r="D1115" i="17" s="1"/>
  <c r="C245" i="17"/>
  <c r="C1115" i="17" s="1"/>
  <c r="C227" i="17"/>
  <c r="D225" i="17"/>
  <c r="C225" i="17"/>
  <c r="D219" i="17"/>
  <c r="C219" i="17"/>
  <c r="D216" i="17"/>
  <c r="D227" i="17" s="1"/>
  <c r="C216" i="17"/>
  <c r="D207" i="17"/>
  <c r="C207" i="17"/>
  <c r="D200" i="17"/>
  <c r="C200" i="17"/>
  <c r="D192" i="17"/>
  <c r="C192" i="17"/>
  <c r="D167" i="17"/>
  <c r="C167" i="17"/>
  <c r="D157" i="17"/>
  <c r="C157" i="17"/>
  <c r="D149" i="17"/>
  <c r="C149" i="17"/>
  <c r="D141" i="17"/>
  <c r="C141" i="17"/>
  <c r="D123" i="17"/>
  <c r="C123" i="17"/>
  <c r="C209" i="17" s="1"/>
  <c r="C229" i="17" s="1"/>
  <c r="D105" i="17"/>
  <c r="D209" i="17" s="1"/>
  <c r="C105" i="17"/>
  <c r="D92" i="17"/>
  <c r="C92" i="17"/>
  <c r="D81" i="17"/>
  <c r="C81" i="17"/>
  <c r="D77" i="17"/>
  <c r="C77" i="17"/>
  <c r="D69" i="17"/>
  <c r="C69" i="17"/>
  <c r="D62" i="17"/>
  <c r="C62" i="17"/>
  <c r="D51" i="17"/>
  <c r="C51" i="17"/>
  <c r="D40" i="17"/>
  <c r="C40" i="17"/>
  <c r="D25" i="17"/>
  <c r="C25" i="17"/>
  <c r="C94" i="17" s="1"/>
  <c r="D18" i="17"/>
  <c r="D94" i="17" s="1"/>
  <c r="C18" i="17"/>
  <c r="D2398" i="16"/>
  <c r="C2398" i="16"/>
  <c r="D2396" i="16"/>
  <c r="C2396" i="16"/>
  <c r="D2393" i="16"/>
  <c r="C2393" i="16"/>
  <c r="D2375" i="16"/>
  <c r="C2375" i="16"/>
  <c r="D2358" i="16"/>
  <c r="C2358" i="16"/>
  <c r="D2341" i="16"/>
  <c r="C2341" i="16"/>
  <c r="D2324" i="16"/>
  <c r="C2324" i="16"/>
  <c r="D2312" i="16"/>
  <c r="C2312" i="16"/>
  <c r="D2300" i="16"/>
  <c r="C2300" i="16"/>
  <c r="D2285" i="16"/>
  <c r="C2285" i="16"/>
  <c r="D2279" i="16"/>
  <c r="C2279" i="16"/>
  <c r="D2272" i="16"/>
  <c r="C2272" i="16"/>
  <c r="D2269" i="16"/>
  <c r="C2269" i="16"/>
  <c r="D2226" i="16"/>
  <c r="C2226" i="16"/>
  <c r="D2209" i="16"/>
  <c r="C2209" i="16"/>
  <c r="D2192" i="16"/>
  <c r="C2192" i="16"/>
  <c r="D2175" i="16"/>
  <c r="C2175" i="16"/>
  <c r="D2158" i="16"/>
  <c r="C2158" i="16"/>
  <c r="D2141" i="16"/>
  <c r="C2141" i="16"/>
  <c r="D2124" i="16"/>
  <c r="C2124" i="16"/>
  <c r="D2107" i="16"/>
  <c r="C2107" i="16"/>
  <c r="D2090" i="16"/>
  <c r="C2090" i="16"/>
  <c r="D2073" i="16"/>
  <c r="C2073" i="16"/>
  <c r="D2056" i="16"/>
  <c r="C2056" i="16"/>
  <c r="D2039" i="16"/>
  <c r="C2039" i="16"/>
  <c r="D2022" i="16"/>
  <c r="C2022" i="16"/>
  <c r="D2005" i="16"/>
  <c r="C2005" i="16"/>
  <c r="D1988" i="16"/>
  <c r="C1988" i="16"/>
  <c r="D1971" i="16"/>
  <c r="C1971" i="16"/>
  <c r="D1954" i="16"/>
  <c r="C1954" i="16"/>
  <c r="D1937" i="16"/>
  <c r="C1937" i="16"/>
  <c r="D1919" i="16"/>
  <c r="C1919" i="16"/>
  <c r="D1916" i="16"/>
  <c r="C1916" i="16"/>
  <c r="D1865" i="16"/>
  <c r="C1865" i="16"/>
  <c r="D1848" i="16"/>
  <c r="C1848" i="16"/>
  <c r="D1831" i="16"/>
  <c r="C1831" i="16"/>
  <c r="D1814" i="16"/>
  <c r="C1814" i="16"/>
  <c r="D1797" i="16"/>
  <c r="C1797" i="16"/>
  <c r="D1780" i="16"/>
  <c r="C1780" i="16"/>
  <c r="D1763" i="16"/>
  <c r="C1763" i="16"/>
  <c r="D1746" i="16"/>
  <c r="C1746" i="16"/>
  <c r="D1729" i="16"/>
  <c r="C1729" i="16"/>
  <c r="D1712" i="16"/>
  <c r="C1712" i="16"/>
  <c r="D1695" i="16"/>
  <c r="C1695" i="16"/>
  <c r="D1678" i="16"/>
  <c r="C1678" i="16"/>
  <c r="D1661" i="16"/>
  <c r="C1661" i="16"/>
  <c r="D1644" i="16"/>
  <c r="C1644" i="16"/>
  <c r="D1627" i="16"/>
  <c r="C1627" i="16"/>
  <c r="D1609" i="16"/>
  <c r="C1609" i="16"/>
  <c r="D1565" i="16"/>
  <c r="C1565" i="16"/>
  <c r="D1549" i="16"/>
  <c r="C1549" i="16"/>
  <c r="D1533" i="16"/>
  <c r="C1533" i="16"/>
  <c r="D1521" i="16"/>
  <c r="C1521" i="16"/>
  <c r="D1509" i="16"/>
  <c r="C1509" i="16"/>
  <c r="D1497" i="16"/>
  <c r="C1497" i="16"/>
  <c r="D1485" i="16"/>
  <c r="C1485" i="16"/>
  <c r="D1473" i="16"/>
  <c r="C1473" i="16"/>
  <c r="D1461" i="16"/>
  <c r="C1461" i="16"/>
  <c r="D1449" i="16"/>
  <c r="C1449" i="16"/>
  <c r="D1437" i="16"/>
  <c r="C1437" i="16"/>
  <c r="D1426" i="16"/>
  <c r="C1426" i="16"/>
  <c r="D1415" i="16"/>
  <c r="C1415" i="16"/>
  <c r="D1403" i="16"/>
  <c r="C1403" i="16"/>
  <c r="D1390" i="16"/>
  <c r="C1390" i="16"/>
  <c r="D1378" i="16"/>
  <c r="C1378" i="16"/>
  <c r="D1364" i="16"/>
  <c r="C1364" i="16"/>
  <c r="D1349" i="16"/>
  <c r="C1349" i="16"/>
  <c r="D1297" i="16"/>
  <c r="C1297" i="16"/>
  <c r="D1281" i="16"/>
  <c r="C1281" i="16"/>
  <c r="D1265" i="16"/>
  <c r="C1265" i="16"/>
  <c r="D1253" i="16"/>
  <c r="C1253" i="16"/>
  <c r="D1241" i="16"/>
  <c r="C1241" i="16"/>
  <c r="D1229" i="16"/>
  <c r="C1229" i="16"/>
  <c r="D1217" i="16"/>
  <c r="C1217" i="16"/>
  <c r="D1205" i="16"/>
  <c r="C1205" i="16"/>
  <c r="D1193" i="16"/>
  <c r="C1193" i="16"/>
  <c r="D1181" i="16"/>
  <c r="C1181" i="16"/>
  <c r="D1169" i="16"/>
  <c r="C1169" i="16"/>
  <c r="D1158" i="16"/>
  <c r="C1158" i="16"/>
  <c r="D1147" i="16"/>
  <c r="C1147" i="16"/>
  <c r="D1134" i="16"/>
  <c r="C1134" i="16"/>
  <c r="D1125" i="16"/>
  <c r="D2400" i="16" s="1"/>
  <c r="C1125" i="16"/>
  <c r="C2400" i="16" s="1"/>
  <c r="D1113" i="16"/>
  <c r="C1113" i="16"/>
  <c r="D1106" i="16"/>
  <c r="C1106" i="16"/>
  <c r="D1102" i="16"/>
  <c r="C1102" i="16"/>
  <c r="D1084" i="16"/>
  <c r="C1084" i="16"/>
  <c r="D1081" i="16"/>
  <c r="C1081" i="16"/>
  <c r="D1064" i="16"/>
  <c r="C1064" i="16"/>
  <c r="D1047" i="16"/>
  <c r="C1047" i="16"/>
  <c r="D1030" i="16"/>
  <c r="C1030" i="16"/>
  <c r="D1013" i="16"/>
  <c r="C1013" i="16"/>
  <c r="D996" i="16"/>
  <c r="C996" i="16"/>
  <c r="D979" i="16"/>
  <c r="C979" i="16"/>
  <c r="D962" i="16"/>
  <c r="C962" i="16"/>
  <c r="D945" i="16"/>
  <c r="C945" i="16"/>
  <c r="D928" i="16"/>
  <c r="C928" i="16"/>
  <c r="D911" i="16"/>
  <c r="C911" i="16"/>
  <c r="D894" i="16"/>
  <c r="C894" i="16"/>
  <c r="D877" i="16"/>
  <c r="C877" i="16"/>
  <c r="D860" i="16"/>
  <c r="C860" i="16"/>
  <c r="D843" i="16"/>
  <c r="C843" i="16"/>
  <c r="D826" i="16"/>
  <c r="C826" i="16"/>
  <c r="D808" i="16"/>
  <c r="C808" i="16"/>
  <c r="D805" i="16"/>
  <c r="C805" i="16"/>
  <c r="D788" i="16"/>
  <c r="C788" i="16"/>
  <c r="D771" i="16"/>
  <c r="C771" i="16"/>
  <c r="D754" i="16"/>
  <c r="C754" i="16"/>
  <c r="D737" i="16"/>
  <c r="C737" i="16"/>
  <c r="D720" i="16"/>
  <c r="C720" i="16"/>
  <c r="D703" i="16"/>
  <c r="C703" i="16"/>
  <c r="D686" i="16"/>
  <c r="C686" i="16"/>
  <c r="D669" i="16"/>
  <c r="C669" i="16"/>
  <c r="D652" i="16"/>
  <c r="C652" i="16"/>
  <c r="D635" i="16"/>
  <c r="C635" i="16"/>
  <c r="D618" i="16"/>
  <c r="C618" i="16"/>
  <c r="D601" i="16"/>
  <c r="C601" i="16"/>
  <c r="D583" i="16"/>
  <c r="C583" i="16"/>
  <c r="D567" i="16"/>
  <c r="C567" i="16"/>
  <c r="D551" i="16"/>
  <c r="C551" i="16"/>
  <c r="D539" i="16"/>
  <c r="C539" i="16"/>
  <c r="D527" i="16"/>
  <c r="C527" i="16"/>
  <c r="D513" i="16"/>
  <c r="C513" i="16"/>
  <c r="D499" i="16"/>
  <c r="C499" i="16"/>
  <c r="D488" i="16"/>
  <c r="C488" i="16"/>
  <c r="D477" i="16"/>
  <c r="C477" i="16"/>
  <c r="D465" i="16"/>
  <c r="C465" i="16"/>
  <c r="D453" i="16"/>
  <c r="C453" i="16"/>
  <c r="D441" i="16"/>
  <c r="C441" i="16"/>
  <c r="D428" i="16"/>
  <c r="C428" i="16"/>
  <c r="D415" i="16"/>
  <c r="C415" i="16"/>
  <c r="D402" i="16"/>
  <c r="C402" i="16"/>
  <c r="D388" i="16"/>
  <c r="C388" i="16"/>
  <c r="D372" i="16"/>
  <c r="C372" i="16"/>
  <c r="D356" i="16"/>
  <c r="C356" i="16"/>
  <c r="D344" i="16"/>
  <c r="C344" i="16"/>
  <c r="D331" i="16"/>
  <c r="C331" i="16"/>
  <c r="D317" i="16"/>
  <c r="C317" i="16"/>
  <c r="D303" i="16"/>
  <c r="C303" i="16"/>
  <c r="D292" i="16"/>
  <c r="C292" i="16"/>
  <c r="D281" i="16"/>
  <c r="C281" i="16"/>
  <c r="D269" i="16"/>
  <c r="C269" i="16"/>
  <c r="D257" i="16"/>
  <c r="C257" i="16"/>
  <c r="D245" i="16"/>
  <c r="D1115" i="16" s="1"/>
  <c r="C245" i="16"/>
  <c r="C1115" i="16" s="1"/>
  <c r="C227" i="16"/>
  <c r="D225" i="16"/>
  <c r="C225" i="16"/>
  <c r="D219" i="16"/>
  <c r="C219" i="16"/>
  <c r="D216" i="16"/>
  <c r="D227" i="16" s="1"/>
  <c r="C216" i="16"/>
  <c r="D207" i="16"/>
  <c r="C207" i="16"/>
  <c r="D200" i="16"/>
  <c r="C200" i="16"/>
  <c r="D192" i="16"/>
  <c r="C192" i="16"/>
  <c r="D167" i="16"/>
  <c r="C167" i="16"/>
  <c r="D157" i="16"/>
  <c r="C157" i="16"/>
  <c r="D149" i="16"/>
  <c r="C149" i="16"/>
  <c r="D141" i="16"/>
  <c r="C141" i="16"/>
  <c r="D123" i="16"/>
  <c r="C123" i="16"/>
  <c r="C209" i="16" s="1"/>
  <c r="C229" i="16" s="1"/>
  <c r="D105" i="16"/>
  <c r="D209" i="16" s="1"/>
  <c r="C105" i="16"/>
  <c r="D92" i="16"/>
  <c r="C92" i="16"/>
  <c r="D81" i="16"/>
  <c r="C81" i="16"/>
  <c r="D77" i="16"/>
  <c r="C77" i="16"/>
  <c r="D69" i="16"/>
  <c r="C69" i="16"/>
  <c r="D62" i="16"/>
  <c r="C62" i="16"/>
  <c r="D51" i="16"/>
  <c r="C51" i="16"/>
  <c r="D40" i="16"/>
  <c r="C40" i="16"/>
  <c r="D25" i="16"/>
  <c r="C25" i="16"/>
  <c r="C94" i="16" s="1"/>
  <c r="D18" i="16"/>
  <c r="D94" i="16" s="1"/>
  <c r="C18" i="16"/>
  <c r="D2398" i="15"/>
  <c r="C2398" i="15"/>
  <c r="D2396" i="15"/>
  <c r="C2396" i="15"/>
  <c r="D2393" i="15"/>
  <c r="C2393" i="15"/>
  <c r="D2375" i="15"/>
  <c r="C2375" i="15"/>
  <c r="D2358" i="15"/>
  <c r="C2358" i="15"/>
  <c r="D2341" i="15"/>
  <c r="C2341" i="15"/>
  <c r="D2324" i="15"/>
  <c r="C2324" i="15"/>
  <c r="D2312" i="15"/>
  <c r="C2312" i="15"/>
  <c r="D2300" i="15"/>
  <c r="C2300" i="15"/>
  <c r="D2285" i="15"/>
  <c r="C2285" i="15"/>
  <c r="D2279" i="15"/>
  <c r="C2279" i="15"/>
  <c r="D2272" i="15"/>
  <c r="C2272" i="15"/>
  <c r="D2269" i="15"/>
  <c r="C2269" i="15"/>
  <c r="D2226" i="15"/>
  <c r="C2226" i="15"/>
  <c r="D2209" i="15"/>
  <c r="C2209" i="15"/>
  <c r="D2192" i="15"/>
  <c r="C2192" i="15"/>
  <c r="D2175" i="15"/>
  <c r="C2175" i="15"/>
  <c r="D2158" i="15"/>
  <c r="C2158" i="15"/>
  <c r="D2141" i="15"/>
  <c r="C2141" i="15"/>
  <c r="D2124" i="15"/>
  <c r="C2124" i="15"/>
  <c r="D2107" i="15"/>
  <c r="C2107" i="15"/>
  <c r="D2090" i="15"/>
  <c r="C2090" i="15"/>
  <c r="D2073" i="15"/>
  <c r="C2073" i="15"/>
  <c r="D2056" i="15"/>
  <c r="C2056" i="15"/>
  <c r="D2039" i="15"/>
  <c r="C2039" i="15"/>
  <c r="D2022" i="15"/>
  <c r="C2022" i="15"/>
  <c r="D2005" i="15"/>
  <c r="C2005" i="15"/>
  <c r="D1988" i="15"/>
  <c r="C1988" i="15"/>
  <c r="D1971" i="15"/>
  <c r="C1971" i="15"/>
  <c r="D1954" i="15"/>
  <c r="C1954" i="15"/>
  <c r="D1937" i="15"/>
  <c r="C1937" i="15"/>
  <c r="D1919" i="15"/>
  <c r="C1919" i="15"/>
  <c r="D1916" i="15"/>
  <c r="C1916" i="15"/>
  <c r="D1865" i="15"/>
  <c r="C1865" i="15"/>
  <c r="D1848" i="15"/>
  <c r="C1848" i="15"/>
  <c r="D1831" i="15"/>
  <c r="C1831" i="15"/>
  <c r="D1814" i="15"/>
  <c r="C1814" i="15"/>
  <c r="D1797" i="15"/>
  <c r="C1797" i="15"/>
  <c r="D1780" i="15"/>
  <c r="C1780" i="15"/>
  <c r="D1763" i="15"/>
  <c r="C1763" i="15"/>
  <c r="D1746" i="15"/>
  <c r="C1746" i="15"/>
  <c r="D1729" i="15"/>
  <c r="C1729" i="15"/>
  <c r="D1712" i="15"/>
  <c r="C1712" i="15"/>
  <c r="D1695" i="15"/>
  <c r="C1695" i="15"/>
  <c r="D1678" i="15"/>
  <c r="C1678" i="15"/>
  <c r="D1661" i="15"/>
  <c r="C1661" i="15"/>
  <c r="D1644" i="15"/>
  <c r="C1644" i="15"/>
  <c r="D1627" i="15"/>
  <c r="C1627" i="15"/>
  <c r="D1609" i="15"/>
  <c r="C1609" i="15"/>
  <c r="D1565" i="15"/>
  <c r="C1565" i="15"/>
  <c r="D1549" i="15"/>
  <c r="C1549" i="15"/>
  <c r="D1533" i="15"/>
  <c r="C1533" i="15"/>
  <c r="D1521" i="15"/>
  <c r="C1521" i="15"/>
  <c r="D1509" i="15"/>
  <c r="C1509" i="15"/>
  <c r="D1497" i="15"/>
  <c r="C1497" i="15"/>
  <c r="D1485" i="15"/>
  <c r="C1485" i="15"/>
  <c r="D1473" i="15"/>
  <c r="C1473" i="15"/>
  <c r="D1461" i="15"/>
  <c r="C1461" i="15"/>
  <c r="D1449" i="15"/>
  <c r="C1449" i="15"/>
  <c r="D1437" i="15"/>
  <c r="C1437" i="15"/>
  <c r="D1426" i="15"/>
  <c r="C1426" i="15"/>
  <c r="D1415" i="15"/>
  <c r="C1415" i="15"/>
  <c r="D1403" i="15"/>
  <c r="C1403" i="15"/>
  <c r="D1390" i="15"/>
  <c r="C1390" i="15"/>
  <c r="D1378" i="15"/>
  <c r="C1378" i="15"/>
  <c r="D1364" i="15"/>
  <c r="C1364" i="15"/>
  <c r="D1349" i="15"/>
  <c r="C1349" i="15"/>
  <c r="D1297" i="15"/>
  <c r="C1297" i="15"/>
  <c r="D1281" i="15"/>
  <c r="C1281" i="15"/>
  <c r="D1265" i="15"/>
  <c r="C1265" i="15"/>
  <c r="D1253" i="15"/>
  <c r="C1253" i="15"/>
  <c r="D1241" i="15"/>
  <c r="C1241" i="15"/>
  <c r="D1229" i="15"/>
  <c r="C1229" i="15"/>
  <c r="D1217" i="15"/>
  <c r="C1217" i="15"/>
  <c r="D1205" i="15"/>
  <c r="C1205" i="15"/>
  <c r="D1193" i="15"/>
  <c r="C1193" i="15"/>
  <c r="D1181" i="15"/>
  <c r="C1181" i="15"/>
  <c r="D1169" i="15"/>
  <c r="C1169" i="15"/>
  <c r="D1158" i="15"/>
  <c r="C1158" i="15"/>
  <c r="D1147" i="15"/>
  <c r="C1147" i="15"/>
  <c r="D1134" i="15"/>
  <c r="C1134" i="15"/>
  <c r="D1125" i="15"/>
  <c r="D2400" i="15" s="1"/>
  <c r="C1125" i="15"/>
  <c r="C2400" i="15" s="1"/>
  <c r="D1113" i="15"/>
  <c r="C1113" i="15"/>
  <c r="D1106" i="15"/>
  <c r="C1106" i="15"/>
  <c r="D1102" i="15"/>
  <c r="C1102" i="15"/>
  <c r="D1084" i="15"/>
  <c r="C1084" i="15"/>
  <c r="D1081" i="15"/>
  <c r="C1081" i="15"/>
  <c r="D1064" i="15"/>
  <c r="C1064" i="15"/>
  <c r="D1047" i="15"/>
  <c r="C1047" i="15"/>
  <c r="D1030" i="15"/>
  <c r="C1030" i="15"/>
  <c r="D1013" i="15"/>
  <c r="C1013" i="15"/>
  <c r="D996" i="15"/>
  <c r="C996" i="15"/>
  <c r="D979" i="15"/>
  <c r="C979" i="15"/>
  <c r="D962" i="15"/>
  <c r="C962" i="15"/>
  <c r="D945" i="15"/>
  <c r="C945" i="15"/>
  <c r="D928" i="15"/>
  <c r="C928" i="15"/>
  <c r="D911" i="15"/>
  <c r="C911" i="15"/>
  <c r="D894" i="15"/>
  <c r="C894" i="15"/>
  <c r="D877" i="15"/>
  <c r="C877" i="15"/>
  <c r="D860" i="15"/>
  <c r="C860" i="15"/>
  <c r="D843" i="15"/>
  <c r="C843" i="15"/>
  <c r="D826" i="15"/>
  <c r="C826" i="15"/>
  <c r="D808" i="15"/>
  <c r="C808" i="15"/>
  <c r="D805" i="15"/>
  <c r="C805" i="15"/>
  <c r="D788" i="15"/>
  <c r="C788" i="15"/>
  <c r="D771" i="15"/>
  <c r="C771" i="15"/>
  <c r="D754" i="15"/>
  <c r="C754" i="15"/>
  <c r="D737" i="15"/>
  <c r="C737" i="15"/>
  <c r="D720" i="15"/>
  <c r="C720" i="15"/>
  <c r="D703" i="15"/>
  <c r="C703" i="15"/>
  <c r="D686" i="15"/>
  <c r="C686" i="15"/>
  <c r="D669" i="15"/>
  <c r="C669" i="15"/>
  <c r="D652" i="15"/>
  <c r="C652" i="15"/>
  <c r="D635" i="15"/>
  <c r="C635" i="15"/>
  <c r="D618" i="15"/>
  <c r="C618" i="15"/>
  <c r="D601" i="15"/>
  <c r="C601" i="15"/>
  <c r="D583" i="15"/>
  <c r="C583" i="15"/>
  <c r="D567" i="15"/>
  <c r="C567" i="15"/>
  <c r="D551" i="15"/>
  <c r="C551" i="15"/>
  <c r="D539" i="15"/>
  <c r="C539" i="15"/>
  <c r="D527" i="15"/>
  <c r="C527" i="15"/>
  <c r="D513" i="15"/>
  <c r="C513" i="15"/>
  <c r="D499" i="15"/>
  <c r="C499" i="15"/>
  <c r="D488" i="15"/>
  <c r="C488" i="15"/>
  <c r="D477" i="15"/>
  <c r="C477" i="15"/>
  <c r="D465" i="15"/>
  <c r="C465" i="15"/>
  <c r="D453" i="15"/>
  <c r="C453" i="15"/>
  <c r="D441" i="15"/>
  <c r="C441" i="15"/>
  <c r="D428" i="15"/>
  <c r="C428" i="15"/>
  <c r="D415" i="15"/>
  <c r="C415" i="15"/>
  <c r="D402" i="15"/>
  <c r="C402" i="15"/>
  <c r="D388" i="15"/>
  <c r="C388" i="15"/>
  <c r="D372" i="15"/>
  <c r="C372" i="15"/>
  <c r="D356" i="15"/>
  <c r="C356" i="15"/>
  <c r="D344" i="15"/>
  <c r="C344" i="15"/>
  <c r="D331" i="15"/>
  <c r="C331" i="15"/>
  <c r="D317" i="15"/>
  <c r="C317" i="15"/>
  <c r="D303" i="15"/>
  <c r="C303" i="15"/>
  <c r="D292" i="15"/>
  <c r="C292" i="15"/>
  <c r="D281" i="15"/>
  <c r="C281" i="15"/>
  <c r="D269" i="15"/>
  <c r="C269" i="15"/>
  <c r="D257" i="15"/>
  <c r="C257" i="15"/>
  <c r="D245" i="15"/>
  <c r="D1115" i="15" s="1"/>
  <c r="C245" i="15"/>
  <c r="C1115" i="15" s="1"/>
  <c r="C227" i="15"/>
  <c r="D225" i="15"/>
  <c r="C225" i="15"/>
  <c r="D219" i="15"/>
  <c r="C219" i="15"/>
  <c r="D216" i="15"/>
  <c r="D227" i="15" s="1"/>
  <c r="C216" i="15"/>
  <c r="D207" i="15"/>
  <c r="C207" i="15"/>
  <c r="D200" i="15"/>
  <c r="C200" i="15"/>
  <c r="D192" i="15"/>
  <c r="C192" i="15"/>
  <c r="D167" i="15"/>
  <c r="C167" i="15"/>
  <c r="D157" i="15"/>
  <c r="C157" i="15"/>
  <c r="D149" i="15"/>
  <c r="C149" i="15"/>
  <c r="D141" i="15"/>
  <c r="C141" i="15"/>
  <c r="D123" i="15"/>
  <c r="C123" i="15"/>
  <c r="C209" i="15" s="1"/>
  <c r="C229" i="15" s="1"/>
  <c r="D105" i="15"/>
  <c r="D209" i="15" s="1"/>
  <c r="C105" i="15"/>
  <c r="D92" i="15"/>
  <c r="C92" i="15"/>
  <c r="D81" i="15"/>
  <c r="C81" i="15"/>
  <c r="D77" i="15"/>
  <c r="C77" i="15"/>
  <c r="D69" i="15"/>
  <c r="C69" i="15"/>
  <c r="D62" i="15"/>
  <c r="C62" i="15"/>
  <c r="D51" i="15"/>
  <c r="C51" i="15"/>
  <c r="D40" i="15"/>
  <c r="C40" i="15"/>
  <c r="D25" i="15"/>
  <c r="C25" i="15"/>
  <c r="C94" i="15" s="1"/>
  <c r="D18" i="15"/>
  <c r="D94" i="15" s="1"/>
  <c r="C18" i="15"/>
  <c r="D2398" i="14"/>
  <c r="C2398" i="14"/>
  <c r="D2396" i="14"/>
  <c r="C2396" i="14"/>
  <c r="D2393" i="14"/>
  <c r="C2393" i="14"/>
  <c r="D2375" i="14"/>
  <c r="C2375" i="14"/>
  <c r="D2358" i="14"/>
  <c r="C2358" i="14"/>
  <c r="D2341" i="14"/>
  <c r="C2341" i="14"/>
  <c r="D2324" i="14"/>
  <c r="C2324" i="14"/>
  <c r="D2312" i="14"/>
  <c r="C2312" i="14"/>
  <c r="D2300" i="14"/>
  <c r="C2300" i="14"/>
  <c r="D2285" i="14"/>
  <c r="C2285" i="14"/>
  <c r="D2279" i="14"/>
  <c r="C2279" i="14"/>
  <c r="D2272" i="14"/>
  <c r="C2272" i="14"/>
  <c r="D2269" i="14"/>
  <c r="C2269" i="14"/>
  <c r="D2226" i="14"/>
  <c r="C2226" i="14"/>
  <c r="D2209" i="14"/>
  <c r="C2209" i="14"/>
  <c r="D2192" i="14"/>
  <c r="C2192" i="14"/>
  <c r="D2175" i="14"/>
  <c r="C2175" i="14"/>
  <c r="D2158" i="14"/>
  <c r="C2158" i="14"/>
  <c r="D2141" i="14"/>
  <c r="C2141" i="14"/>
  <c r="D2124" i="14"/>
  <c r="C2124" i="14"/>
  <c r="D2107" i="14"/>
  <c r="C2107" i="14"/>
  <c r="D2090" i="14"/>
  <c r="C2090" i="14"/>
  <c r="D2073" i="14"/>
  <c r="C2073" i="14"/>
  <c r="D2056" i="14"/>
  <c r="C2056" i="14"/>
  <c r="D2039" i="14"/>
  <c r="C2039" i="14"/>
  <c r="D2022" i="14"/>
  <c r="C2022" i="14"/>
  <c r="D2005" i="14"/>
  <c r="C2005" i="14"/>
  <c r="D1988" i="14"/>
  <c r="C1988" i="14"/>
  <c r="D1971" i="14"/>
  <c r="C1971" i="14"/>
  <c r="D1954" i="14"/>
  <c r="C1954" i="14"/>
  <c r="D1937" i="14"/>
  <c r="C1937" i="14"/>
  <c r="D1919" i="14"/>
  <c r="C1919" i="14"/>
  <c r="D1916" i="14"/>
  <c r="C1916" i="14"/>
  <c r="D1865" i="14"/>
  <c r="C1865" i="14"/>
  <c r="D1848" i="14"/>
  <c r="C1848" i="14"/>
  <c r="D1831" i="14"/>
  <c r="C1831" i="14"/>
  <c r="D1814" i="14"/>
  <c r="C1814" i="14"/>
  <c r="D1797" i="14"/>
  <c r="C1797" i="14"/>
  <c r="D1780" i="14"/>
  <c r="C1780" i="14"/>
  <c r="D1763" i="14"/>
  <c r="C1763" i="14"/>
  <c r="D1746" i="14"/>
  <c r="C1746" i="14"/>
  <c r="D1729" i="14"/>
  <c r="C1729" i="14"/>
  <c r="D1712" i="14"/>
  <c r="C1712" i="14"/>
  <c r="D1695" i="14"/>
  <c r="C1695" i="14"/>
  <c r="D1678" i="14"/>
  <c r="C1678" i="14"/>
  <c r="D1661" i="14"/>
  <c r="C1661" i="14"/>
  <c r="D1644" i="14"/>
  <c r="C1644" i="14"/>
  <c r="D1627" i="14"/>
  <c r="C1627" i="14"/>
  <c r="D1609" i="14"/>
  <c r="C1609" i="14"/>
  <c r="D1565" i="14"/>
  <c r="C1565" i="14"/>
  <c r="D1549" i="14"/>
  <c r="C1549" i="14"/>
  <c r="D1533" i="14"/>
  <c r="C1533" i="14"/>
  <c r="D1521" i="14"/>
  <c r="C1521" i="14"/>
  <c r="D1509" i="14"/>
  <c r="C1509" i="14"/>
  <c r="D1497" i="14"/>
  <c r="C1497" i="14"/>
  <c r="D1485" i="14"/>
  <c r="C1485" i="14"/>
  <c r="D1473" i="14"/>
  <c r="C1473" i="14"/>
  <c r="D1461" i="14"/>
  <c r="C1461" i="14"/>
  <c r="D1449" i="14"/>
  <c r="C1449" i="14"/>
  <c r="D1437" i="14"/>
  <c r="C1437" i="14"/>
  <c r="D1426" i="14"/>
  <c r="C1426" i="14"/>
  <c r="D1415" i="14"/>
  <c r="C1415" i="14"/>
  <c r="D1403" i="14"/>
  <c r="C1403" i="14"/>
  <c r="D1390" i="14"/>
  <c r="C1390" i="14"/>
  <c r="D1378" i="14"/>
  <c r="C1378" i="14"/>
  <c r="D1364" i="14"/>
  <c r="C1364" i="14"/>
  <c r="D1349" i="14"/>
  <c r="C1349" i="14"/>
  <c r="D1297" i="14"/>
  <c r="C1297" i="14"/>
  <c r="D1281" i="14"/>
  <c r="C1281" i="14"/>
  <c r="D1265" i="14"/>
  <c r="C1265" i="14"/>
  <c r="D1253" i="14"/>
  <c r="C1253" i="14"/>
  <c r="D1241" i="14"/>
  <c r="C1241" i="14"/>
  <c r="D1229" i="14"/>
  <c r="C1229" i="14"/>
  <c r="D1217" i="14"/>
  <c r="C1217" i="14"/>
  <c r="D1205" i="14"/>
  <c r="C1205" i="14"/>
  <c r="D1193" i="14"/>
  <c r="C1193" i="14"/>
  <c r="D1181" i="14"/>
  <c r="C1181" i="14"/>
  <c r="D1169" i="14"/>
  <c r="C1169" i="14"/>
  <c r="D1158" i="14"/>
  <c r="C1158" i="14"/>
  <c r="D1147" i="14"/>
  <c r="C1147" i="14"/>
  <c r="D1134" i="14"/>
  <c r="C1134" i="14"/>
  <c r="D1125" i="14"/>
  <c r="D2400" i="14" s="1"/>
  <c r="C1125" i="14"/>
  <c r="C2400" i="14" s="1"/>
  <c r="D1113" i="14"/>
  <c r="C1113" i="14"/>
  <c r="D1106" i="14"/>
  <c r="C1106" i="14"/>
  <c r="D1102" i="14"/>
  <c r="C1102" i="14"/>
  <c r="D1084" i="14"/>
  <c r="C1084" i="14"/>
  <c r="D1081" i="14"/>
  <c r="C1081" i="14"/>
  <c r="D1064" i="14"/>
  <c r="C1064" i="14"/>
  <c r="D1047" i="14"/>
  <c r="C1047" i="14"/>
  <c r="D1030" i="14"/>
  <c r="C1030" i="14"/>
  <c r="D1013" i="14"/>
  <c r="C1013" i="14"/>
  <c r="D996" i="14"/>
  <c r="C996" i="14"/>
  <c r="D979" i="14"/>
  <c r="C979" i="14"/>
  <c r="D962" i="14"/>
  <c r="C962" i="14"/>
  <c r="D945" i="14"/>
  <c r="C945" i="14"/>
  <c r="D928" i="14"/>
  <c r="C928" i="14"/>
  <c r="D911" i="14"/>
  <c r="C911" i="14"/>
  <c r="D894" i="14"/>
  <c r="C894" i="14"/>
  <c r="D877" i="14"/>
  <c r="C877" i="14"/>
  <c r="D860" i="14"/>
  <c r="C860" i="14"/>
  <c r="D843" i="14"/>
  <c r="C843" i="14"/>
  <c r="D826" i="14"/>
  <c r="C826" i="14"/>
  <c r="D808" i="14"/>
  <c r="C808" i="14"/>
  <c r="D805" i="14"/>
  <c r="C805" i="14"/>
  <c r="D788" i="14"/>
  <c r="C788" i="14"/>
  <c r="D771" i="14"/>
  <c r="C771" i="14"/>
  <c r="D754" i="14"/>
  <c r="C754" i="14"/>
  <c r="D737" i="14"/>
  <c r="C737" i="14"/>
  <c r="D720" i="14"/>
  <c r="C720" i="14"/>
  <c r="D703" i="14"/>
  <c r="C703" i="14"/>
  <c r="D686" i="14"/>
  <c r="C686" i="14"/>
  <c r="D669" i="14"/>
  <c r="C669" i="14"/>
  <c r="D652" i="14"/>
  <c r="C652" i="14"/>
  <c r="D635" i="14"/>
  <c r="C635" i="14"/>
  <c r="D618" i="14"/>
  <c r="C618" i="14"/>
  <c r="D601" i="14"/>
  <c r="C601" i="14"/>
  <c r="D583" i="14"/>
  <c r="C583" i="14"/>
  <c r="D567" i="14"/>
  <c r="C567" i="14"/>
  <c r="D551" i="14"/>
  <c r="C551" i="14"/>
  <c r="D539" i="14"/>
  <c r="C539" i="14"/>
  <c r="D527" i="14"/>
  <c r="C527" i="14"/>
  <c r="D513" i="14"/>
  <c r="C513" i="14"/>
  <c r="D499" i="14"/>
  <c r="C499" i="14"/>
  <c r="D488" i="14"/>
  <c r="C488" i="14"/>
  <c r="D477" i="14"/>
  <c r="C477" i="14"/>
  <c r="D465" i="14"/>
  <c r="C465" i="14"/>
  <c r="D453" i="14"/>
  <c r="C453" i="14"/>
  <c r="D441" i="14"/>
  <c r="C441" i="14"/>
  <c r="D428" i="14"/>
  <c r="C428" i="14"/>
  <c r="D415" i="14"/>
  <c r="C415" i="14"/>
  <c r="D402" i="14"/>
  <c r="C402" i="14"/>
  <c r="D388" i="14"/>
  <c r="C388" i="14"/>
  <c r="D372" i="14"/>
  <c r="C372" i="14"/>
  <c r="D356" i="14"/>
  <c r="C356" i="14"/>
  <c r="D344" i="14"/>
  <c r="C344" i="14"/>
  <c r="D331" i="14"/>
  <c r="C331" i="14"/>
  <c r="D317" i="14"/>
  <c r="C317" i="14"/>
  <c r="D303" i="14"/>
  <c r="C303" i="14"/>
  <c r="D292" i="14"/>
  <c r="C292" i="14"/>
  <c r="D281" i="14"/>
  <c r="C281" i="14"/>
  <c r="D269" i="14"/>
  <c r="C269" i="14"/>
  <c r="D257" i="14"/>
  <c r="C257" i="14"/>
  <c r="D245" i="14"/>
  <c r="D1115" i="14" s="1"/>
  <c r="C245" i="14"/>
  <c r="C1115" i="14" s="1"/>
  <c r="D225" i="14"/>
  <c r="C225" i="14"/>
  <c r="D219" i="14"/>
  <c r="C219" i="14"/>
  <c r="C227" i="14" s="1"/>
  <c r="D216" i="14"/>
  <c r="D227" i="14" s="1"/>
  <c r="C216" i="14"/>
  <c r="D207" i="14"/>
  <c r="C207" i="14"/>
  <c r="D200" i="14"/>
  <c r="C200" i="14"/>
  <c r="D192" i="14"/>
  <c r="C192" i="14"/>
  <c r="D167" i="14"/>
  <c r="C167" i="14"/>
  <c r="D157" i="14"/>
  <c r="C157" i="14"/>
  <c r="D149" i="14"/>
  <c r="C149" i="14"/>
  <c r="D141" i="14"/>
  <c r="C141" i="14"/>
  <c r="D123" i="14"/>
  <c r="C123" i="14"/>
  <c r="C209" i="14" s="1"/>
  <c r="C229" i="14" s="1"/>
  <c r="D105" i="14"/>
  <c r="D209" i="14" s="1"/>
  <c r="C105" i="14"/>
  <c r="D92" i="14"/>
  <c r="C92" i="14"/>
  <c r="D81" i="14"/>
  <c r="C81" i="14"/>
  <c r="D77" i="14"/>
  <c r="C77" i="14"/>
  <c r="D69" i="14"/>
  <c r="C69" i="14"/>
  <c r="D62" i="14"/>
  <c r="C62" i="14"/>
  <c r="D51" i="14"/>
  <c r="C51" i="14"/>
  <c r="D40" i="14"/>
  <c r="C40" i="14"/>
  <c r="D25" i="14"/>
  <c r="C25" i="14"/>
  <c r="C94" i="14" s="1"/>
  <c r="D18" i="14"/>
  <c r="D94" i="14" s="1"/>
  <c r="C18" i="14"/>
  <c r="D2398" i="13"/>
  <c r="C2398" i="13"/>
  <c r="D2396" i="13"/>
  <c r="C2396" i="13"/>
  <c r="D2393" i="13"/>
  <c r="C2393" i="13"/>
  <c r="D2375" i="13"/>
  <c r="C2375" i="13"/>
  <c r="D2358" i="13"/>
  <c r="C2358" i="13"/>
  <c r="D2341" i="13"/>
  <c r="C2341" i="13"/>
  <c r="D2324" i="13"/>
  <c r="C2324" i="13"/>
  <c r="D2312" i="13"/>
  <c r="C2312" i="13"/>
  <c r="D2300" i="13"/>
  <c r="C2300" i="13"/>
  <c r="D2285" i="13"/>
  <c r="C2285" i="13"/>
  <c r="D2279" i="13"/>
  <c r="C2279" i="13"/>
  <c r="D2272" i="13"/>
  <c r="C2272" i="13"/>
  <c r="D2269" i="13"/>
  <c r="C2269" i="13"/>
  <c r="D2226" i="13"/>
  <c r="C2226" i="13"/>
  <c r="D2209" i="13"/>
  <c r="C2209" i="13"/>
  <c r="D2192" i="13"/>
  <c r="C2192" i="13"/>
  <c r="D2175" i="13"/>
  <c r="C2175" i="13"/>
  <c r="D2158" i="13"/>
  <c r="C2158" i="13"/>
  <c r="D2141" i="13"/>
  <c r="C2141" i="13"/>
  <c r="D2124" i="13"/>
  <c r="C2124" i="13"/>
  <c r="D2107" i="13"/>
  <c r="C2107" i="13"/>
  <c r="D2090" i="13"/>
  <c r="C2090" i="13"/>
  <c r="D2073" i="13"/>
  <c r="C2073" i="13"/>
  <c r="D2056" i="13"/>
  <c r="C2056" i="13"/>
  <c r="D2039" i="13"/>
  <c r="C2039" i="13"/>
  <c r="D2022" i="13"/>
  <c r="C2022" i="13"/>
  <c r="D2005" i="13"/>
  <c r="C2005" i="13"/>
  <c r="D1988" i="13"/>
  <c r="C1988" i="13"/>
  <c r="D1971" i="13"/>
  <c r="C1971" i="13"/>
  <c r="D1954" i="13"/>
  <c r="C1954" i="13"/>
  <c r="D1937" i="13"/>
  <c r="C1937" i="13"/>
  <c r="D1919" i="13"/>
  <c r="C1919" i="13"/>
  <c r="D1916" i="13"/>
  <c r="C1916" i="13"/>
  <c r="D1865" i="13"/>
  <c r="C1865" i="13"/>
  <c r="D1848" i="13"/>
  <c r="C1848" i="13"/>
  <c r="D1831" i="13"/>
  <c r="C1831" i="13"/>
  <c r="D1814" i="13"/>
  <c r="C1814" i="13"/>
  <c r="D1797" i="13"/>
  <c r="C1797" i="13"/>
  <c r="D1780" i="13"/>
  <c r="C1780" i="13"/>
  <c r="D1763" i="13"/>
  <c r="C1763" i="13"/>
  <c r="D1746" i="13"/>
  <c r="C1746" i="13"/>
  <c r="D1729" i="13"/>
  <c r="C1729" i="13"/>
  <c r="D1712" i="13"/>
  <c r="C1712" i="13"/>
  <c r="D1695" i="13"/>
  <c r="C1695" i="13"/>
  <c r="D1678" i="13"/>
  <c r="C1678" i="13"/>
  <c r="D1661" i="13"/>
  <c r="C1661" i="13"/>
  <c r="D1644" i="13"/>
  <c r="C1644" i="13"/>
  <c r="D1627" i="13"/>
  <c r="C1627" i="13"/>
  <c r="D1609" i="13"/>
  <c r="C1609" i="13"/>
  <c r="D1565" i="13"/>
  <c r="C1565" i="13"/>
  <c r="D1549" i="13"/>
  <c r="C1549" i="13"/>
  <c r="D1533" i="13"/>
  <c r="C1533" i="13"/>
  <c r="D1521" i="13"/>
  <c r="C1521" i="13"/>
  <c r="D1509" i="13"/>
  <c r="C1509" i="13"/>
  <c r="D1497" i="13"/>
  <c r="C1497" i="13"/>
  <c r="D1485" i="13"/>
  <c r="C1485" i="13"/>
  <c r="D1473" i="13"/>
  <c r="C1473" i="13"/>
  <c r="D1461" i="13"/>
  <c r="C1461" i="13"/>
  <c r="D1449" i="13"/>
  <c r="C1449" i="13"/>
  <c r="D1437" i="13"/>
  <c r="C1437" i="13"/>
  <c r="D1426" i="13"/>
  <c r="C1426" i="13"/>
  <c r="D1415" i="13"/>
  <c r="C1415" i="13"/>
  <c r="D1403" i="13"/>
  <c r="C1403" i="13"/>
  <c r="D1390" i="13"/>
  <c r="C1390" i="13"/>
  <c r="D1378" i="13"/>
  <c r="C1378" i="13"/>
  <c r="D1364" i="13"/>
  <c r="C1364" i="13"/>
  <c r="D1349" i="13"/>
  <c r="C1349" i="13"/>
  <c r="D1297" i="13"/>
  <c r="C1297" i="13"/>
  <c r="D1281" i="13"/>
  <c r="C1281" i="13"/>
  <c r="D1265" i="13"/>
  <c r="C1265" i="13"/>
  <c r="D1253" i="13"/>
  <c r="C1253" i="13"/>
  <c r="D1241" i="13"/>
  <c r="C1241" i="13"/>
  <c r="D1229" i="13"/>
  <c r="C1229" i="13"/>
  <c r="D1217" i="13"/>
  <c r="C1217" i="13"/>
  <c r="D1205" i="13"/>
  <c r="C1205" i="13"/>
  <c r="D1193" i="13"/>
  <c r="C1193" i="13"/>
  <c r="D1181" i="13"/>
  <c r="C1181" i="13"/>
  <c r="D1169" i="13"/>
  <c r="C1169" i="13"/>
  <c r="D1158" i="13"/>
  <c r="C1158" i="13"/>
  <c r="D1147" i="13"/>
  <c r="C1147" i="13"/>
  <c r="D1134" i="13"/>
  <c r="C1134" i="13"/>
  <c r="D1125" i="13"/>
  <c r="D2400" i="13" s="1"/>
  <c r="C1125" i="13"/>
  <c r="C2400" i="13" s="1"/>
  <c r="D1113" i="13"/>
  <c r="C1113" i="13"/>
  <c r="D1106" i="13"/>
  <c r="C1106" i="13"/>
  <c r="D1102" i="13"/>
  <c r="C1102" i="13"/>
  <c r="D1084" i="13"/>
  <c r="C1084" i="13"/>
  <c r="D1081" i="13"/>
  <c r="C1081" i="13"/>
  <c r="D1064" i="13"/>
  <c r="C1064" i="13"/>
  <c r="D1047" i="13"/>
  <c r="C1047" i="13"/>
  <c r="D1030" i="13"/>
  <c r="C1030" i="13"/>
  <c r="D1013" i="13"/>
  <c r="C1013" i="13"/>
  <c r="D996" i="13"/>
  <c r="C996" i="13"/>
  <c r="D979" i="13"/>
  <c r="C979" i="13"/>
  <c r="D962" i="13"/>
  <c r="C962" i="13"/>
  <c r="D945" i="13"/>
  <c r="C945" i="13"/>
  <c r="D928" i="13"/>
  <c r="C928" i="13"/>
  <c r="D911" i="13"/>
  <c r="C911" i="13"/>
  <c r="D894" i="13"/>
  <c r="C894" i="13"/>
  <c r="D877" i="13"/>
  <c r="C877" i="13"/>
  <c r="D860" i="13"/>
  <c r="C860" i="13"/>
  <c r="D843" i="13"/>
  <c r="C843" i="13"/>
  <c r="D826" i="13"/>
  <c r="C826" i="13"/>
  <c r="D808" i="13"/>
  <c r="C808" i="13"/>
  <c r="D805" i="13"/>
  <c r="C805" i="13"/>
  <c r="D788" i="13"/>
  <c r="C788" i="13"/>
  <c r="D771" i="13"/>
  <c r="C771" i="13"/>
  <c r="D754" i="13"/>
  <c r="C754" i="13"/>
  <c r="D737" i="13"/>
  <c r="C737" i="13"/>
  <c r="D720" i="13"/>
  <c r="C720" i="13"/>
  <c r="D703" i="13"/>
  <c r="C703" i="13"/>
  <c r="D686" i="13"/>
  <c r="C686" i="13"/>
  <c r="D669" i="13"/>
  <c r="C669" i="13"/>
  <c r="D652" i="13"/>
  <c r="C652" i="13"/>
  <c r="D635" i="13"/>
  <c r="C635" i="13"/>
  <c r="D618" i="13"/>
  <c r="C618" i="13"/>
  <c r="D601" i="13"/>
  <c r="C601" i="13"/>
  <c r="D583" i="13"/>
  <c r="C583" i="13"/>
  <c r="D567" i="13"/>
  <c r="C567" i="13"/>
  <c r="D551" i="13"/>
  <c r="C551" i="13"/>
  <c r="D539" i="13"/>
  <c r="C539" i="13"/>
  <c r="D527" i="13"/>
  <c r="C527" i="13"/>
  <c r="D513" i="13"/>
  <c r="C513" i="13"/>
  <c r="D499" i="13"/>
  <c r="C499" i="13"/>
  <c r="D488" i="13"/>
  <c r="C488" i="13"/>
  <c r="D477" i="13"/>
  <c r="C477" i="13"/>
  <c r="D465" i="13"/>
  <c r="C465" i="13"/>
  <c r="D453" i="13"/>
  <c r="C453" i="13"/>
  <c r="D441" i="13"/>
  <c r="C441" i="13"/>
  <c r="D428" i="13"/>
  <c r="C428" i="13"/>
  <c r="D415" i="13"/>
  <c r="C415" i="13"/>
  <c r="D402" i="13"/>
  <c r="C402" i="13"/>
  <c r="D388" i="13"/>
  <c r="C388" i="13"/>
  <c r="D372" i="13"/>
  <c r="C372" i="13"/>
  <c r="D356" i="13"/>
  <c r="C356" i="13"/>
  <c r="D344" i="13"/>
  <c r="C344" i="13"/>
  <c r="D331" i="13"/>
  <c r="C331" i="13"/>
  <c r="D317" i="13"/>
  <c r="C317" i="13"/>
  <c r="D303" i="13"/>
  <c r="C303" i="13"/>
  <c r="D292" i="13"/>
  <c r="C292" i="13"/>
  <c r="D281" i="13"/>
  <c r="C281" i="13"/>
  <c r="D269" i="13"/>
  <c r="C269" i="13"/>
  <c r="D257" i="13"/>
  <c r="C257" i="13"/>
  <c r="D245" i="13"/>
  <c r="D1115" i="13" s="1"/>
  <c r="C245" i="13"/>
  <c r="C1115" i="13" s="1"/>
  <c r="C227" i="13"/>
  <c r="D225" i="13"/>
  <c r="C225" i="13"/>
  <c r="D219" i="13"/>
  <c r="C219" i="13"/>
  <c r="D216" i="13"/>
  <c r="D227" i="13" s="1"/>
  <c r="C216" i="13"/>
  <c r="D207" i="13"/>
  <c r="C207" i="13"/>
  <c r="D200" i="13"/>
  <c r="C200" i="13"/>
  <c r="D192" i="13"/>
  <c r="C192" i="13"/>
  <c r="D167" i="13"/>
  <c r="C167" i="13"/>
  <c r="D157" i="13"/>
  <c r="C157" i="13"/>
  <c r="D149" i="13"/>
  <c r="C149" i="13"/>
  <c r="D141" i="13"/>
  <c r="C141" i="13"/>
  <c r="D123" i="13"/>
  <c r="C123" i="13"/>
  <c r="C209" i="13" s="1"/>
  <c r="C229" i="13" s="1"/>
  <c r="D105" i="13"/>
  <c r="D209" i="13" s="1"/>
  <c r="C105" i="13"/>
  <c r="D92" i="13"/>
  <c r="C92" i="13"/>
  <c r="D81" i="13"/>
  <c r="C81" i="13"/>
  <c r="D77" i="13"/>
  <c r="C77" i="13"/>
  <c r="D69" i="13"/>
  <c r="C69" i="13"/>
  <c r="D62" i="13"/>
  <c r="C62" i="13"/>
  <c r="D51" i="13"/>
  <c r="C51" i="13"/>
  <c r="D40" i="13"/>
  <c r="C40" i="13"/>
  <c r="D25" i="13"/>
  <c r="C25" i="13"/>
  <c r="C94" i="13" s="1"/>
  <c r="D18" i="13"/>
  <c r="D94" i="13" s="1"/>
  <c r="C18" i="13"/>
  <c r="D2398" i="12"/>
  <c r="C2398" i="12"/>
  <c r="D2396" i="12"/>
  <c r="C2396" i="12"/>
  <c r="D2393" i="12"/>
  <c r="C2393" i="12"/>
  <c r="D2375" i="12"/>
  <c r="C2375" i="12"/>
  <c r="D2358" i="12"/>
  <c r="C2358" i="12"/>
  <c r="D2341" i="12"/>
  <c r="C2341" i="12"/>
  <c r="D2324" i="12"/>
  <c r="C2324" i="12"/>
  <c r="D2312" i="12"/>
  <c r="C2312" i="12"/>
  <c r="D2300" i="12"/>
  <c r="C2300" i="12"/>
  <c r="D2285" i="12"/>
  <c r="C2285" i="12"/>
  <c r="D2279" i="12"/>
  <c r="C2279" i="12"/>
  <c r="D2272" i="12"/>
  <c r="C2272" i="12"/>
  <c r="D2269" i="12"/>
  <c r="C2269" i="12"/>
  <c r="D2226" i="12"/>
  <c r="C2226" i="12"/>
  <c r="D2209" i="12"/>
  <c r="C2209" i="12"/>
  <c r="D2192" i="12"/>
  <c r="C2192" i="12"/>
  <c r="D2175" i="12"/>
  <c r="C2175" i="12"/>
  <c r="D2158" i="12"/>
  <c r="C2158" i="12"/>
  <c r="D2141" i="12"/>
  <c r="C2141" i="12"/>
  <c r="D2124" i="12"/>
  <c r="C2124" i="12"/>
  <c r="D2107" i="12"/>
  <c r="C2107" i="12"/>
  <c r="D2090" i="12"/>
  <c r="C2090" i="12"/>
  <c r="D2073" i="12"/>
  <c r="C2073" i="12"/>
  <c r="D2056" i="12"/>
  <c r="C2056" i="12"/>
  <c r="D2039" i="12"/>
  <c r="C2039" i="12"/>
  <c r="D2022" i="12"/>
  <c r="C2022" i="12"/>
  <c r="D2005" i="12"/>
  <c r="C2005" i="12"/>
  <c r="D1988" i="12"/>
  <c r="C1988" i="12"/>
  <c r="D1971" i="12"/>
  <c r="C1971" i="12"/>
  <c r="D1954" i="12"/>
  <c r="C1954" i="12"/>
  <c r="D1937" i="12"/>
  <c r="C1937" i="12"/>
  <c r="D1919" i="12"/>
  <c r="C1919" i="12"/>
  <c r="D1916" i="12"/>
  <c r="C1916" i="12"/>
  <c r="D1865" i="12"/>
  <c r="C1865" i="12"/>
  <c r="D1848" i="12"/>
  <c r="C1848" i="12"/>
  <c r="D1831" i="12"/>
  <c r="C1831" i="12"/>
  <c r="D1814" i="12"/>
  <c r="C1814" i="12"/>
  <c r="D1797" i="12"/>
  <c r="C1797" i="12"/>
  <c r="D1780" i="12"/>
  <c r="C1780" i="12"/>
  <c r="D1763" i="12"/>
  <c r="C1763" i="12"/>
  <c r="D1746" i="12"/>
  <c r="C1746" i="12"/>
  <c r="D1729" i="12"/>
  <c r="C1729" i="12"/>
  <c r="D1712" i="12"/>
  <c r="C1712" i="12"/>
  <c r="D1695" i="12"/>
  <c r="C1695" i="12"/>
  <c r="D1678" i="12"/>
  <c r="C1678" i="12"/>
  <c r="D1661" i="12"/>
  <c r="C1661" i="12"/>
  <c r="D1644" i="12"/>
  <c r="C1644" i="12"/>
  <c r="D1627" i="12"/>
  <c r="C1627" i="12"/>
  <c r="D1609" i="12"/>
  <c r="C1609" i="12"/>
  <c r="D1565" i="12"/>
  <c r="C1565" i="12"/>
  <c r="D1549" i="12"/>
  <c r="C1549" i="12"/>
  <c r="D1533" i="12"/>
  <c r="C1533" i="12"/>
  <c r="D1521" i="12"/>
  <c r="C1521" i="12"/>
  <c r="D1509" i="12"/>
  <c r="C1509" i="12"/>
  <c r="D1497" i="12"/>
  <c r="C1497" i="12"/>
  <c r="D1485" i="12"/>
  <c r="C1485" i="12"/>
  <c r="D1473" i="12"/>
  <c r="C1473" i="12"/>
  <c r="D1461" i="12"/>
  <c r="C1461" i="12"/>
  <c r="D1449" i="12"/>
  <c r="C1449" i="12"/>
  <c r="D1437" i="12"/>
  <c r="C1437" i="12"/>
  <c r="D1426" i="12"/>
  <c r="C1426" i="12"/>
  <c r="D1415" i="12"/>
  <c r="C1415" i="12"/>
  <c r="D1403" i="12"/>
  <c r="C1403" i="12"/>
  <c r="D1390" i="12"/>
  <c r="C1390" i="12"/>
  <c r="D1378" i="12"/>
  <c r="C1378" i="12"/>
  <c r="D1364" i="12"/>
  <c r="C1364" i="12"/>
  <c r="D1349" i="12"/>
  <c r="C1349" i="12"/>
  <c r="D1297" i="12"/>
  <c r="C1297" i="12"/>
  <c r="D1281" i="12"/>
  <c r="C1281" i="12"/>
  <c r="D1265" i="12"/>
  <c r="C1265" i="12"/>
  <c r="D1253" i="12"/>
  <c r="C1253" i="12"/>
  <c r="D1241" i="12"/>
  <c r="C1241" i="12"/>
  <c r="D1229" i="12"/>
  <c r="C1229" i="12"/>
  <c r="D1217" i="12"/>
  <c r="C1217" i="12"/>
  <c r="D1205" i="12"/>
  <c r="C1205" i="12"/>
  <c r="D1193" i="12"/>
  <c r="C1193" i="12"/>
  <c r="D1181" i="12"/>
  <c r="C1181" i="12"/>
  <c r="D1169" i="12"/>
  <c r="C1169" i="12"/>
  <c r="D1158" i="12"/>
  <c r="C1158" i="12"/>
  <c r="D1147" i="12"/>
  <c r="C1147" i="12"/>
  <c r="D1134" i="12"/>
  <c r="C1134" i="12"/>
  <c r="D1125" i="12"/>
  <c r="D2400" i="12" s="1"/>
  <c r="C1125" i="12"/>
  <c r="C2400" i="12" s="1"/>
  <c r="D1113" i="12"/>
  <c r="C1113" i="12"/>
  <c r="D1106" i="12"/>
  <c r="C1106" i="12"/>
  <c r="D1102" i="12"/>
  <c r="C1102" i="12"/>
  <c r="D1084" i="12"/>
  <c r="C1084" i="12"/>
  <c r="D1081" i="12"/>
  <c r="C1081" i="12"/>
  <c r="D1064" i="12"/>
  <c r="C1064" i="12"/>
  <c r="D1047" i="12"/>
  <c r="C1047" i="12"/>
  <c r="D1030" i="12"/>
  <c r="C1030" i="12"/>
  <c r="D1013" i="12"/>
  <c r="C1013" i="12"/>
  <c r="D996" i="12"/>
  <c r="C996" i="12"/>
  <c r="D979" i="12"/>
  <c r="C979" i="12"/>
  <c r="D962" i="12"/>
  <c r="C962" i="12"/>
  <c r="D945" i="12"/>
  <c r="C945" i="12"/>
  <c r="D928" i="12"/>
  <c r="C928" i="12"/>
  <c r="D911" i="12"/>
  <c r="C911" i="12"/>
  <c r="D894" i="12"/>
  <c r="C894" i="12"/>
  <c r="D877" i="12"/>
  <c r="C877" i="12"/>
  <c r="D860" i="12"/>
  <c r="C860" i="12"/>
  <c r="D843" i="12"/>
  <c r="C843" i="12"/>
  <c r="D826" i="12"/>
  <c r="C826" i="12"/>
  <c r="D808" i="12"/>
  <c r="C808" i="12"/>
  <c r="D805" i="12"/>
  <c r="C805" i="12"/>
  <c r="D788" i="12"/>
  <c r="C788" i="12"/>
  <c r="D771" i="12"/>
  <c r="C771" i="12"/>
  <c r="D754" i="12"/>
  <c r="C754" i="12"/>
  <c r="D737" i="12"/>
  <c r="C737" i="12"/>
  <c r="D720" i="12"/>
  <c r="C720" i="12"/>
  <c r="D703" i="12"/>
  <c r="C703" i="12"/>
  <c r="D686" i="12"/>
  <c r="C686" i="12"/>
  <c r="D669" i="12"/>
  <c r="C669" i="12"/>
  <c r="D652" i="12"/>
  <c r="C652" i="12"/>
  <c r="D635" i="12"/>
  <c r="C635" i="12"/>
  <c r="D618" i="12"/>
  <c r="C618" i="12"/>
  <c r="D601" i="12"/>
  <c r="C601" i="12"/>
  <c r="D583" i="12"/>
  <c r="C583" i="12"/>
  <c r="D567" i="12"/>
  <c r="C567" i="12"/>
  <c r="D551" i="12"/>
  <c r="C551" i="12"/>
  <c r="D539" i="12"/>
  <c r="C539" i="12"/>
  <c r="D527" i="12"/>
  <c r="C527" i="12"/>
  <c r="D513" i="12"/>
  <c r="C513" i="12"/>
  <c r="D499" i="12"/>
  <c r="C499" i="12"/>
  <c r="D488" i="12"/>
  <c r="C488" i="12"/>
  <c r="D477" i="12"/>
  <c r="C477" i="12"/>
  <c r="D465" i="12"/>
  <c r="C465" i="12"/>
  <c r="D453" i="12"/>
  <c r="C453" i="12"/>
  <c r="D441" i="12"/>
  <c r="C441" i="12"/>
  <c r="D428" i="12"/>
  <c r="C428" i="12"/>
  <c r="D415" i="12"/>
  <c r="C415" i="12"/>
  <c r="D402" i="12"/>
  <c r="C402" i="12"/>
  <c r="D388" i="12"/>
  <c r="C388" i="12"/>
  <c r="D372" i="12"/>
  <c r="C372" i="12"/>
  <c r="D356" i="12"/>
  <c r="C356" i="12"/>
  <c r="D344" i="12"/>
  <c r="C344" i="12"/>
  <c r="D331" i="12"/>
  <c r="C331" i="12"/>
  <c r="D317" i="12"/>
  <c r="C317" i="12"/>
  <c r="D303" i="12"/>
  <c r="C303" i="12"/>
  <c r="D292" i="12"/>
  <c r="C292" i="12"/>
  <c r="D281" i="12"/>
  <c r="C281" i="12"/>
  <c r="D269" i="12"/>
  <c r="C269" i="12"/>
  <c r="D257" i="12"/>
  <c r="C257" i="12"/>
  <c r="D245" i="12"/>
  <c r="D1115" i="12" s="1"/>
  <c r="C245" i="12"/>
  <c r="C1115" i="12" s="1"/>
  <c r="C227" i="12"/>
  <c r="D225" i="12"/>
  <c r="C225" i="12"/>
  <c r="D219" i="12"/>
  <c r="C219" i="12"/>
  <c r="D216" i="12"/>
  <c r="D227" i="12" s="1"/>
  <c r="C216" i="12"/>
  <c r="D207" i="12"/>
  <c r="C207" i="12"/>
  <c r="D200" i="12"/>
  <c r="C200" i="12"/>
  <c r="D192" i="12"/>
  <c r="C192" i="12"/>
  <c r="D167" i="12"/>
  <c r="C167" i="12"/>
  <c r="D157" i="12"/>
  <c r="C157" i="12"/>
  <c r="D149" i="12"/>
  <c r="C149" i="12"/>
  <c r="D141" i="12"/>
  <c r="C141" i="12"/>
  <c r="D123" i="12"/>
  <c r="C123" i="12"/>
  <c r="C209" i="12" s="1"/>
  <c r="C229" i="12" s="1"/>
  <c r="D105" i="12"/>
  <c r="D209" i="12" s="1"/>
  <c r="C105" i="12"/>
  <c r="D92" i="12"/>
  <c r="C92" i="12"/>
  <c r="D81" i="12"/>
  <c r="C81" i="12"/>
  <c r="D77" i="12"/>
  <c r="C77" i="12"/>
  <c r="D69" i="12"/>
  <c r="C69" i="12"/>
  <c r="D62" i="12"/>
  <c r="C62" i="12"/>
  <c r="D51" i="12"/>
  <c r="C51" i="12"/>
  <c r="D40" i="12"/>
  <c r="C40" i="12"/>
  <c r="D25" i="12"/>
  <c r="C25" i="12"/>
  <c r="C94" i="12" s="1"/>
  <c r="D18" i="12"/>
  <c r="D94" i="12" s="1"/>
  <c r="C18" i="12"/>
  <c r="D2398" i="11"/>
  <c r="C2398" i="11"/>
  <c r="D2396" i="11"/>
  <c r="C2396" i="11"/>
  <c r="D2393" i="11"/>
  <c r="C2393" i="11"/>
  <c r="D2375" i="11"/>
  <c r="C2375" i="11"/>
  <c r="D2358" i="11"/>
  <c r="C2358" i="11"/>
  <c r="D2341" i="11"/>
  <c r="C2341" i="11"/>
  <c r="D2324" i="11"/>
  <c r="C2324" i="11"/>
  <c r="D2312" i="11"/>
  <c r="C2312" i="11"/>
  <c r="D2300" i="11"/>
  <c r="C2300" i="11"/>
  <c r="D2285" i="11"/>
  <c r="C2285" i="11"/>
  <c r="D2279" i="11"/>
  <c r="C2279" i="11"/>
  <c r="D2272" i="11"/>
  <c r="C2272" i="11"/>
  <c r="D2269" i="11"/>
  <c r="C2269" i="11"/>
  <c r="D2226" i="11"/>
  <c r="C2226" i="11"/>
  <c r="D2209" i="11"/>
  <c r="C2209" i="11"/>
  <c r="D2192" i="11"/>
  <c r="C2192" i="11"/>
  <c r="D2175" i="11"/>
  <c r="C2175" i="11"/>
  <c r="D2158" i="11"/>
  <c r="C2158" i="11"/>
  <c r="D2141" i="11"/>
  <c r="C2141" i="11"/>
  <c r="D2124" i="11"/>
  <c r="C2124" i="11"/>
  <c r="D2107" i="11"/>
  <c r="C2107" i="11"/>
  <c r="D2090" i="11"/>
  <c r="C2090" i="11"/>
  <c r="D2073" i="11"/>
  <c r="C2073" i="11"/>
  <c r="D2056" i="11"/>
  <c r="C2056" i="11"/>
  <c r="D2039" i="11"/>
  <c r="C2039" i="11"/>
  <c r="D2022" i="11"/>
  <c r="C2022" i="11"/>
  <c r="D2005" i="11"/>
  <c r="C2005" i="11"/>
  <c r="D1988" i="11"/>
  <c r="C1988" i="11"/>
  <c r="D1971" i="11"/>
  <c r="C1971" i="11"/>
  <c r="D1954" i="11"/>
  <c r="C1954" i="11"/>
  <c r="D1937" i="11"/>
  <c r="C1937" i="11"/>
  <c r="D1919" i="11"/>
  <c r="C1919" i="11"/>
  <c r="D1916" i="11"/>
  <c r="C1916" i="11"/>
  <c r="D1865" i="11"/>
  <c r="C1865" i="11"/>
  <c r="D1848" i="11"/>
  <c r="C1848" i="11"/>
  <c r="D1831" i="11"/>
  <c r="C1831" i="11"/>
  <c r="D1814" i="11"/>
  <c r="C1814" i="11"/>
  <c r="D1797" i="11"/>
  <c r="C1797" i="11"/>
  <c r="D1780" i="11"/>
  <c r="C1780" i="11"/>
  <c r="D1763" i="11"/>
  <c r="C1763" i="11"/>
  <c r="D1746" i="11"/>
  <c r="C1746" i="11"/>
  <c r="D1729" i="11"/>
  <c r="C1729" i="11"/>
  <c r="D1712" i="11"/>
  <c r="C1712" i="11"/>
  <c r="D1695" i="11"/>
  <c r="C1695" i="11"/>
  <c r="D1678" i="11"/>
  <c r="C1678" i="11"/>
  <c r="D1661" i="11"/>
  <c r="C1661" i="11"/>
  <c r="D1644" i="11"/>
  <c r="C1644" i="11"/>
  <c r="D1627" i="11"/>
  <c r="C1627" i="11"/>
  <c r="D1609" i="11"/>
  <c r="C1609" i="11"/>
  <c r="D1565" i="11"/>
  <c r="C1565" i="11"/>
  <c r="D1549" i="11"/>
  <c r="C1549" i="11"/>
  <c r="D1533" i="11"/>
  <c r="C1533" i="11"/>
  <c r="D1521" i="11"/>
  <c r="C1521" i="11"/>
  <c r="D1509" i="11"/>
  <c r="C1509" i="11"/>
  <c r="D1497" i="11"/>
  <c r="C1497" i="11"/>
  <c r="D1485" i="11"/>
  <c r="C1485" i="11"/>
  <c r="D1473" i="11"/>
  <c r="C1473" i="11"/>
  <c r="D1461" i="11"/>
  <c r="C1461" i="11"/>
  <c r="D1449" i="11"/>
  <c r="C1449" i="11"/>
  <c r="D1437" i="11"/>
  <c r="C1437" i="11"/>
  <c r="D1426" i="11"/>
  <c r="C1426" i="11"/>
  <c r="D1415" i="11"/>
  <c r="C1415" i="11"/>
  <c r="D1403" i="11"/>
  <c r="C1403" i="11"/>
  <c r="D1390" i="11"/>
  <c r="C1390" i="11"/>
  <c r="D1378" i="11"/>
  <c r="C1378" i="11"/>
  <c r="D1364" i="11"/>
  <c r="C1364" i="11"/>
  <c r="D1349" i="11"/>
  <c r="C1349" i="11"/>
  <c r="D1297" i="11"/>
  <c r="C1297" i="11"/>
  <c r="D1281" i="11"/>
  <c r="C1281" i="11"/>
  <c r="D1265" i="11"/>
  <c r="C1265" i="11"/>
  <c r="D1253" i="11"/>
  <c r="C1253" i="11"/>
  <c r="D1241" i="11"/>
  <c r="C1241" i="11"/>
  <c r="D1229" i="11"/>
  <c r="C1229" i="11"/>
  <c r="D1217" i="11"/>
  <c r="C1217" i="11"/>
  <c r="D1205" i="11"/>
  <c r="C1205" i="11"/>
  <c r="D1193" i="11"/>
  <c r="C1193" i="11"/>
  <c r="D1181" i="11"/>
  <c r="C1181" i="11"/>
  <c r="D1169" i="11"/>
  <c r="C1169" i="11"/>
  <c r="D1158" i="11"/>
  <c r="C1158" i="11"/>
  <c r="D1147" i="11"/>
  <c r="C1147" i="11"/>
  <c r="D1134" i="11"/>
  <c r="C1134" i="11"/>
  <c r="D1125" i="11"/>
  <c r="D2400" i="11" s="1"/>
  <c r="C1125" i="11"/>
  <c r="C2400" i="11" s="1"/>
  <c r="D1113" i="11"/>
  <c r="C1113" i="11"/>
  <c r="D1106" i="11"/>
  <c r="C1106" i="11"/>
  <c r="D1102" i="11"/>
  <c r="C1102" i="11"/>
  <c r="D1084" i="11"/>
  <c r="C1084" i="11"/>
  <c r="D1081" i="11"/>
  <c r="C1081" i="11"/>
  <c r="D1064" i="11"/>
  <c r="C1064" i="11"/>
  <c r="D1047" i="11"/>
  <c r="C1047" i="11"/>
  <c r="D1030" i="11"/>
  <c r="C1030" i="11"/>
  <c r="D1013" i="11"/>
  <c r="C1013" i="11"/>
  <c r="D996" i="11"/>
  <c r="C996" i="11"/>
  <c r="D979" i="11"/>
  <c r="C979" i="11"/>
  <c r="D962" i="11"/>
  <c r="C962" i="11"/>
  <c r="D945" i="11"/>
  <c r="C945" i="11"/>
  <c r="D928" i="11"/>
  <c r="C928" i="11"/>
  <c r="D911" i="11"/>
  <c r="C911" i="11"/>
  <c r="D894" i="11"/>
  <c r="C894" i="11"/>
  <c r="D877" i="11"/>
  <c r="C877" i="11"/>
  <c r="D860" i="11"/>
  <c r="C860" i="11"/>
  <c r="D843" i="11"/>
  <c r="C843" i="11"/>
  <c r="D826" i="11"/>
  <c r="C826" i="11"/>
  <c r="D808" i="11"/>
  <c r="C808" i="11"/>
  <c r="D805" i="11"/>
  <c r="C805" i="11"/>
  <c r="D788" i="11"/>
  <c r="C788" i="11"/>
  <c r="D771" i="11"/>
  <c r="C771" i="11"/>
  <c r="D754" i="11"/>
  <c r="C754" i="11"/>
  <c r="D737" i="11"/>
  <c r="C737" i="11"/>
  <c r="D720" i="11"/>
  <c r="C720" i="11"/>
  <c r="D703" i="11"/>
  <c r="C703" i="11"/>
  <c r="D686" i="11"/>
  <c r="C686" i="11"/>
  <c r="D669" i="11"/>
  <c r="C669" i="11"/>
  <c r="D652" i="11"/>
  <c r="C652" i="11"/>
  <c r="D635" i="11"/>
  <c r="C635" i="11"/>
  <c r="D618" i="11"/>
  <c r="C618" i="11"/>
  <c r="D601" i="11"/>
  <c r="C601" i="11"/>
  <c r="D583" i="11"/>
  <c r="C583" i="11"/>
  <c r="D567" i="11"/>
  <c r="C567" i="11"/>
  <c r="D551" i="11"/>
  <c r="C551" i="11"/>
  <c r="D539" i="11"/>
  <c r="C539" i="11"/>
  <c r="D527" i="11"/>
  <c r="C527" i="11"/>
  <c r="D513" i="11"/>
  <c r="C513" i="11"/>
  <c r="D499" i="11"/>
  <c r="C499" i="11"/>
  <c r="D488" i="11"/>
  <c r="C488" i="11"/>
  <c r="D477" i="11"/>
  <c r="C477" i="11"/>
  <c r="D465" i="11"/>
  <c r="C465" i="11"/>
  <c r="D453" i="11"/>
  <c r="C453" i="11"/>
  <c r="D441" i="11"/>
  <c r="C441" i="11"/>
  <c r="D428" i="11"/>
  <c r="C428" i="11"/>
  <c r="D415" i="11"/>
  <c r="C415" i="11"/>
  <c r="D402" i="11"/>
  <c r="C402" i="11"/>
  <c r="D388" i="11"/>
  <c r="C388" i="11"/>
  <c r="D372" i="11"/>
  <c r="C372" i="11"/>
  <c r="D356" i="11"/>
  <c r="C356" i="11"/>
  <c r="D344" i="11"/>
  <c r="C344" i="11"/>
  <c r="D331" i="11"/>
  <c r="C331" i="11"/>
  <c r="D317" i="11"/>
  <c r="C317" i="11"/>
  <c r="D303" i="11"/>
  <c r="C303" i="11"/>
  <c r="D292" i="11"/>
  <c r="C292" i="11"/>
  <c r="D281" i="11"/>
  <c r="C281" i="11"/>
  <c r="D269" i="11"/>
  <c r="C269" i="11"/>
  <c r="D257" i="11"/>
  <c r="C257" i="11"/>
  <c r="D245" i="11"/>
  <c r="D1115" i="11" s="1"/>
  <c r="C245" i="11"/>
  <c r="C1115" i="11" s="1"/>
  <c r="C227" i="11"/>
  <c r="D225" i="11"/>
  <c r="C225" i="11"/>
  <c r="D219" i="11"/>
  <c r="C219" i="11"/>
  <c r="D216" i="11"/>
  <c r="D227" i="11" s="1"/>
  <c r="C216" i="11"/>
  <c r="D207" i="11"/>
  <c r="C207" i="11"/>
  <c r="D200" i="11"/>
  <c r="C200" i="11"/>
  <c r="D192" i="11"/>
  <c r="C192" i="11"/>
  <c r="D167" i="11"/>
  <c r="C167" i="11"/>
  <c r="D157" i="11"/>
  <c r="C157" i="11"/>
  <c r="D149" i="11"/>
  <c r="C149" i="11"/>
  <c r="D141" i="11"/>
  <c r="C141" i="11"/>
  <c r="D123" i="11"/>
  <c r="C123" i="11"/>
  <c r="C209" i="11" s="1"/>
  <c r="C229" i="11" s="1"/>
  <c r="D105" i="11"/>
  <c r="D209" i="11" s="1"/>
  <c r="C105" i="11"/>
  <c r="D92" i="11"/>
  <c r="C92" i="11"/>
  <c r="D81" i="11"/>
  <c r="C81" i="11"/>
  <c r="D77" i="11"/>
  <c r="C77" i="11"/>
  <c r="D69" i="11"/>
  <c r="C69" i="11"/>
  <c r="D62" i="11"/>
  <c r="C62" i="11"/>
  <c r="D51" i="11"/>
  <c r="C51" i="11"/>
  <c r="D40" i="11"/>
  <c r="C40" i="11"/>
  <c r="D25" i="11"/>
  <c r="C25" i="11"/>
  <c r="C94" i="11" s="1"/>
  <c r="D18" i="11"/>
  <c r="D94" i="11" s="1"/>
  <c r="C18" i="11"/>
  <c r="D2398" i="10"/>
  <c r="C2398" i="10"/>
  <c r="D2396" i="10"/>
  <c r="C2396" i="10"/>
  <c r="D2393" i="10"/>
  <c r="C2393" i="10"/>
  <c r="D2375" i="10"/>
  <c r="C2375" i="10"/>
  <c r="D2358" i="10"/>
  <c r="C2358" i="10"/>
  <c r="D2341" i="10"/>
  <c r="C2341" i="10"/>
  <c r="D2324" i="10"/>
  <c r="C2324" i="10"/>
  <c r="D2312" i="10"/>
  <c r="C2312" i="10"/>
  <c r="D2300" i="10"/>
  <c r="C2300" i="10"/>
  <c r="D2285" i="10"/>
  <c r="C2285" i="10"/>
  <c r="D2279" i="10"/>
  <c r="C2279" i="10"/>
  <c r="D2272" i="10"/>
  <c r="C2272" i="10"/>
  <c r="D2269" i="10"/>
  <c r="C2269" i="10"/>
  <c r="D2226" i="10"/>
  <c r="C2226" i="10"/>
  <c r="D2209" i="10"/>
  <c r="C2209" i="10"/>
  <c r="D2192" i="10"/>
  <c r="C2192" i="10"/>
  <c r="D2175" i="10"/>
  <c r="C2175" i="10"/>
  <c r="D2158" i="10"/>
  <c r="C2158" i="10"/>
  <c r="D2141" i="10"/>
  <c r="C2141" i="10"/>
  <c r="D2124" i="10"/>
  <c r="C2124" i="10"/>
  <c r="D2107" i="10"/>
  <c r="C2107" i="10"/>
  <c r="D2090" i="10"/>
  <c r="C2090" i="10"/>
  <c r="D2073" i="10"/>
  <c r="C2073" i="10"/>
  <c r="D2056" i="10"/>
  <c r="C2056" i="10"/>
  <c r="D2039" i="10"/>
  <c r="C2039" i="10"/>
  <c r="D2022" i="10"/>
  <c r="C2022" i="10"/>
  <c r="D2005" i="10"/>
  <c r="C2005" i="10"/>
  <c r="D1988" i="10"/>
  <c r="C1988" i="10"/>
  <c r="D1971" i="10"/>
  <c r="C1971" i="10"/>
  <c r="D1954" i="10"/>
  <c r="C1954" i="10"/>
  <c r="D1937" i="10"/>
  <c r="C1937" i="10"/>
  <c r="D1919" i="10"/>
  <c r="C1919" i="10"/>
  <c r="D1916" i="10"/>
  <c r="C1916" i="10"/>
  <c r="D1865" i="10"/>
  <c r="C1865" i="10"/>
  <c r="D1848" i="10"/>
  <c r="C1848" i="10"/>
  <c r="D1831" i="10"/>
  <c r="C1831" i="10"/>
  <c r="D1814" i="10"/>
  <c r="C1814" i="10"/>
  <c r="D1797" i="10"/>
  <c r="C1797" i="10"/>
  <c r="D1780" i="10"/>
  <c r="C1780" i="10"/>
  <c r="D1763" i="10"/>
  <c r="C1763" i="10"/>
  <c r="D1746" i="10"/>
  <c r="C1746" i="10"/>
  <c r="D1729" i="10"/>
  <c r="C1729" i="10"/>
  <c r="D1712" i="10"/>
  <c r="C1712" i="10"/>
  <c r="D1695" i="10"/>
  <c r="C1695" i="10"/>
  <c r="D1678" i="10"/>
  <c r="C1678" i="10"/>
  <c r="D1661" i="10"/>
  <c r="C1661" i="10"/>
  <c r="D1644" i="10"/>
  <c r="C1644" i="10"/>
  <c r="D1627" i="10"/>
  <c r="C1627" i="10"/>
  <c r="D1609" i="10"/>
  <c r="C1609" i="10"/>
  <c r="D1565" i="10"/>
  <c r="C1565" i="10"/>
  <c r="D1549" i="10"/>
  <c r="C1549" i="10"/>
  <c r="D1533" i="10"/>
  <c r="C1533" i="10"/>
  <c r="D1521" i="10"/>
  <c r="C1521" i="10"/>
  <c r="D1509" i="10"/>
  <c r="C1509" i="10"/>
  <c r="D1497" i="10"/>
  <c r="C1497" i="10"/>
  <c r="D1485" i="10"/>
  <c r="C1485" i="10"/>
  <c r="D1473" i="10"/>
  <c r="C1473" i="10"/>
  <c r="D1461" i="10"/>
  <c r="C1461" i="10"/>
  <c r="D1449" i="10"/>
  <c r="C1449" i="10"/>
  <c r="D1437" i="10"/>
  <c r="C1437" i="10"/>
  <c r="D1426" i="10"/>
  <c r="C1426" i="10"/>
  <c r="D1415" i="10"/>
  <c r="C1415" i="10"/>
  <c r="D1403" i="10"/>
  <c r="C1403" i="10"/>
  <c r="D1390" i="10"/>
  <c r="C1390" i="10"/>
  <c r="D1378" i="10"/>
  <c r="C1378" i="10"/>
  <c r="D1364" i="10"/>
  <c r="C1364" i="10"/>
  <c r="D1349" i="10"/>
  <c r="C1349" i="10"/>
  <c r="D1297" i="10"/>
  <c r="C1297" i="10"/>
  <c r="D1281" i="10"/>
  <c r="C1281" i="10"/>
  <c r="D1265" i="10"/>
  <c r="C1265" i="10"/>
  <c r="D1253" i="10"/>
  <c r="C1253" i="10"/>
  <c r="D1241" i="10"/>
  <c r="C1241" i="10"/>
  <c r="D1229" i="10"/>
  <c r="C1229" i="10"/>
  <c r="D1217" i="10"/>
  <c r="C1217" i="10"/>
  <c r="D1205" i="10"/>
  <c r="C1205" i="10"/>
  <c r="D1193" i="10"/>
  <c r="C1193" i="10"/>
  <c r="D1181" i="10"/>
  <c r="C1181" i="10"/>
  <c r="D1169" i="10"/>
  <c r="C1169" i="10"/>
  <c r="D1158" i="10"/>
  <c r="C1158" i="10"/>
  <c r="D1147" i="10"/>
  <c r="C1147" i="10"/>
  <c r="D1134" i="10"/>
  <c r="C1134" i="10"/>
  <c r="D1125" i="10"/>
  <c r="D2400" i="10" s="1"/>
  <c r="C1125" i="10"/>
  <c r="C2400" i="10" s="1"/>
  <c r="D1113" i="10"/>
  <c r="C1113" i="10"/>
  <c r="D1106" i="10"/>
  <c r="C1106" i="10"/>
  <c r="D1102" i="10"/>
  <c r="C1102" i="10"/>
  <c r="D1084" i="10"/>
  <c r="C1084" i="10"/>
  <c r="D1081" i="10"/>
  <c r="C1081" i="10"/>
  <c r="D1064" i="10"/>
  <c r="C1064" i="10"/>
  <c r="D1047" i="10"/>
  <c r="C1047" i="10"/>
  <c r="D1030" i="10"/>
  <c r="C1030" i="10"/>
  <c r="D1013" i="10"/>
  <c r="C1013" i="10"/>
  <c r="D996" i="10"/>
  <c r="C996" i="10"/>
  <c r="D979" i="10"/>
  <c r="C979" i="10"/>
  <c r="D962" i="10"/>
  <c r="C962" i="10"/>
  <c r="D945" i="10"/>
  <c r="C945" i="10"/>
  <c r="D928" i="10"/>
  <c r="C928" i="10"/>
  <c r="D911" i="10"/>
  <c r="C911" i="10"/>
  <c r="D894" i="10"/>
  <c r="C894" i="10"/>
  <c r="D877" i="10"/>
  <c r="C877" i="10"/>
  <c r="D860" i="10"/>
  <c r="C860" i="10"/>
  <c r="D843" i="10"/>
  <c r="C843" i="10"/>
  <c r="D826" i="10"/>
  <c r="C826" i="10"/>
  <c r="D808" i="10"/>
  <c r="C808" i="10"/>
  <c r="D805" i="10"/>
  <c r="C805" i="10"/>
  <c r="D788" i="10"/>
  <c r="C788" i="10"/>
  <c r="D771" i="10"/>
  <c r="C771" i="10"/>
  <c r="D754" i="10"/>
  <c r="C754" i="10"/>
  <c r="D737" i="10"/>
  <c r="C737" i="10"/>
  <c r="D720" i="10"/>
  <c r="C720" i="10"/>
  <c r="D703" i="10"/>
  <c r="C703" i="10"/>
  <c r="D686" i="10"/>
  <c r="C686" i="10"/>
  <c r="D669" i="10"/>
  <c r="C669" i="10"/>
  <c r="D652" i="10"/>
  <c r="C652" i="10"/>
  <c r="D635" i="10"/>
  <c r="C635" i="10"/>
  <c r="D618" i="10"/>
  <c r="C618" i="10"/>
  <c r="D601" i="10"/>
  <c r="C601" i="10"/>
  <c r="D583" i="10"/>
  <c r="C583" i="10"/>
  <c r="D567" i="10"/>
  <c r="C567" i="10"/>
  <c r="D551" i="10"/>
  <c r="C551" i="10"/>
  <c r="D539" i="10"/>
  <c r="C539" i="10"/>
  <c r="D527" i="10"/>
  <c r="C527" i="10"/>
  <c r="D513" i="10"/>
  <c r="C513" i="10"/>
  <c r="D499" i="10"/>
  <c r="C499" i="10"/>
  <c r="D488" i="10"/>
  <c r="C488" i="10"/>
  <c r="D477" i="10"/>
  <c r="C477" i="10"/>
  <c r="D465" i="10"/>
  <c r="C465" i="10"/>
  <c r="D453" i="10"/>
  <c r="C453" i="10"/>
  <c r="D441" i="10"/>
  <c r="C441" i="10"/>
  <c r="D428" i="10"/>
  <c r="C428" i="10"/>
  <c r="D415" i="10"/>
  <c r="C415" i="10"/>
  <c r="D402" i="10"/>
  <c r="C402" i="10"/>
  <c r="D388" i="10"/>
  <c r="C388" i="10"/>
  <c r="D372" i="10"/>
  <c r="C372" i="10"/>
  <c r="D356" i="10"/>
  <c r="C356" i="10"/>
  <c r="D344" i="10"/>
  <c r="C344" i="10"/>
  <c r="D331" i="10"/>
  <c r="C331" i="10"/>
  <c r="D317" i="10"/>
  <c r="C317" i="10"/>
  <c r="D303" i="10"/>
  <c r="C303" i="10"/>
  <c r="D292" i="10"/>
  <c r="C292" i="10"/>
  <c r="D281" i="10"/>
  <c r="C281" i="10"/>
  <c r="D269" i="10"/>
  <c r="C269" i="10"/>
  <c r="D257" i="10"/>
  <c r="C257" i="10"/>
  <c r="D245" i="10"/>
  <c r="D1115" i="10" s="1"/>
  <c r="C245" i="10"/>
  <c r="C1115" i="10" s="1"/>
  <c r="C227" i="10"/>
  <c r="D225" i="10"/>
  <c r="C225" i="10"/>
  <c r="D219" i="10"/>
  <c r="D227" i="10" s="1"/>
  <c r="C219" i="10"/>
  <c r="D216" i="10"/>
  <c r="C216" i="10"/>
  <c r="D207" i="10"/>
  <c r="C207" i="10"/>
  <c r="D200" i="10"/>
  <c r="C200" i="10"/>
  <c r="D192" i="10"/>
  <c r="C192" i="10"/>
  <c r="D167" i="10"/>
  <c r="C167" i="10"/>
  <c r="D157" i="10"/>
  <c r="C157" i="10"/>
  <c r="D149" i="10"/>
  <c r="C149" i="10"/>
  <c r="D141" i="10"/>
  <c r="C141" i="10"/>
  <c r="D123" i="10"/>
  <c r="D209" i="10" s="1"/>
  <c r="D229" i="10" s="1"/>
  <c r="C123" i="10"/>
  <c r="C209" i="10" s="1"/>
  <c r="C229" i="10" s="1"/>
  <c r="D105" i="10"/>
  <c r="C105" i="10"/>
  <c r="D92" i="10"/>
  <c r="C92" i="10"/>
  <c r="D81" i="10"/>
  <c r="C81" i="10"/>
  <c r="D77" i="10"/>
  <c r="C77" i="10"/>
  <c r="D69" i="10"/>
  <c r="C69" i="10"/>
  <c r="D62" i="10"/>
  <c r="C62" i="10"/>
  <c r="D51" i="10"/>
  <c r="C51" i="10"/>
  <c r="D40" i="10"/>
  <c r="C40" i="10"/>
  <c r="D25" i="10"/>
  <c r="D94" i="10" s="1"/>
  <c r="C25" i="10"/>
  <c r="C94" i="10" s="1"/>
  <c r="D18" i="10"/>
  <c r="C18" i="10"/>
  <c r="D2398" i="9"/>
  <c r="C2398" i="9"/>
  <c r="D2396" i="9"/>
  <c r="C2396" i="9"/>
  <c r="D2393" i="9"/>
  <c r="C2393" i="9"/>
  <c r="D2375" i="9"/>
  <c r="C2375" i="9"/>
  <c r="D2358" i="9"/>
  <c r="C2358" i="9"/>
  <c r="D2341" i="9"/>
  <c r="C2341" i="9"/>
  <c r="D2324" i="9"/>
  <c r="C2324" i="9"/>
  <c r="D2312" i="9"/>
  <c r="C2312" i="9"/>
  <c r="D2300" i="9"/>
  <c r="C2300" i="9"/>
  <c r="D2285" i="9"/>
  <c r="C2285" i="9"/>
  <c r="D2279" i="9"/>
  <c r="C2279" i="9"/>
  <c r="D2272" i="9"/>
  <c r="C2272" i="9"/>
  <c r="D2269" i="9"/>
  <c r="C2269" i="9"/>
  <c r="D2226" i="9"/>
  <c r="C2226" i="9"/>
  <c r="D2209" i="9"/>
  <c r="C2209" i="9"/>
  <c r="D2192" i="9"/>
  <c r="C2192" i="9"/>
  <c r="D2175" i="9"/>
  <c r="C2175" i="9"/>
  <c r="D2158" i="9"/>
  <c r="C2158" i="9"/>
  <c r="D2141" i="9"/>
  <c r="C2141" i="9"/>
  <c r="D2124" i="9"/>
  <c r="C2124" i="9"/>
  <c r="D2107" i="9"/>
  <c r="C2107" i="9"/>
  <c r="D2090" i="9"/>
  <c r="C2090" i="9"/>
  <c r="D2073" i="9"/>
  <c r="C2073" i="9"/>
  <c r="D2056" i="9"/>
  <c r="C2056" i="9"/>
  <c r="D2039" i="9"/>
  <c r="C2039" i="9"/>
  <c r="D2022" i="9"/>
  <c r="C2022" i="9"/>
  <c r="D2005" i="9"/>
  <c r="C2005" i="9"/>
  <c r="D1988" i="9"/>
  <c r="C1988" i="9"/>
  <c r="D1971" i="9"/>
  <c r="C1971" i="9"/>
  <c r="D1954" i="9"/>
  <c r="C1954" i="9"/>
  <c r="D1937" i="9"/>
  <c r="C1937" i="9"/>
  <c r="D1919" i="9"/>
  <c r="C1919" i="9"/>
  <c r="D1916" i="9"/>
  <c r="C1916" i="9"/>
  <c r="D1865" i="9"/>
  <c r="C1865" i="9"/>
  <c r="D1848" i="9"/>
  <c r="C1848" i="9"/>
  <c r="D1831" i="9"/>
  <c r="C1831" i="9"/>
  <c r="D1814" i="9"/>
  <c r="C1814" i="9"/>
  <c r="D1797" i="9"/>
  <c r="C1797" i="9"/>
  <c r="D1780" i="9"/>
  <c r="C1780" i="9"/>
  <c r="D1763" i="9"/>
  <c r="C1763" i="9"/>
  <c r="D1746" i="9"/>
  <c r="C1746" i="9"/>
  <c r="D1729" i="9"/>
  <c r="C1729" i="9"/>
  <c r="D1712" i="9"/>
  <c r="C1712" i="9"/>
  <c r="D1695" i="9"/>
  <c r="C1695" i="9"/>
  <c r="D1678" i="9"/>
  <c r="C1678" i="9"/>
  <c r="D1661" i="9"/>
  <c r="C1661" i="9"/>
  <c r="D1644" i="9"/>
  <c r="C1644" i="9"/>
  <c r="D1627" i="9"/>
  <c r="C1627" i="9"/>
  <c r="D1609" i="9"/>
  <c r="C1609" i="9"/>
  <c r="D1565" i="9"/>
  <c r="C1565" i="9"/>
  <c r="D1549" i="9"/>
  <c r="C1549" i="9"/>
  <c r="D1533" i="9"/>
  <c r="C1533" i="9"/>
  <c r="D1521" i="9"/>
  <c r="C1521" i="9"/>
  <c r="D1509" i="9"/>
  <c r="C1509" i="9"/>
  <c r="D1497" i="9"/>
  <c r="C1497" i="9"/>
  <c r="D1485" i="9"/>
  <c r="C1485" i="9"/>
  <c r="D1473" i="9"/>
  <c r="C1473" i="9"/>
  <c r="D1461" i="9"/>
  <c r="C1461" i="9"/>
  <c r="D1449" i="9"/>
  <c r="C1449" i="9"/>
  <c r="D1437" i="9"/>
  <c r="C1437" i="9"/>
  <c r="D1426" i="9"/>
  <c r="C1426" i="9"/>
  <c r="D1415" i="9"/>
  <c r="C1415" i="9"/>
  <c r="D1403" i="9"/>
  <c r="C1403" i="9"/>
  <c r="D1390" i="9"/>
  <c r="C1390" i="9"/>
  <c r="D1378" i="9"/>
  <c r="C1378" i="9"/>
  <c r="D1364" i="9"/>
  <c r="C1364" i="9"/>
  <c r="D1349" i="9"/>
  <c r="C1349" i="9"/>
  <c r="D1297" i="9"/>
  <c r="C1297" i="9"/>
  <c r="D1281" i="9"/>
  <c r="C1281" i="9"/>
  <c r="D1265" i="9"/>
  <c r="C1265" i="9"/>
  <c r="D1253" i="9"/>
  <c r="C1253" i="9"/>
  <c r="D1241" i="9"/>
  <c r="C1241" i="9"/>
  <c r="D1229" i="9"/>
  <c r="C1229" i="9"/>
  <c r="D1217" i="9"/>
  <c r="C1217" i="9"/>
  <c r="D1205" i="9"/>
  <c r="C1205" i="9"/>
  <c r="D1193" i="9"/>
  <c r="C1193" i="9"/>
  <c r="D1181" i="9"/>
  <c r="C1181" i="9"/>
  <c r="D1169" i="9"/>
  <c r="C1169" i="9"/>
  <c r="D1158" i="9"/>
  <c r="C1158" i="9"/>
  <c r="D1147" i="9"/>
  <c r="C1147" i="9"/>
  <c r="D1134" i="9"/>
  <c r="C1134" i="9"/>
  <c r="D1125" i="9"/>
  <c r="D2400" i="9" s="1"/>
  <c r="C1125" i="9"/>
  <c r="C2400" i="9" s="1"/>
  <c r="D1113" i="9"/>
  <c r="C1113" i="9"/>
  <c r="D1106" i="9"/>
  <c r="C1106" i="9"/>
  <c r="D1102" i="9"/>
  <c r="C1102" i="9"/>
  <c r="D1084" i="9"/>
  <c r="C1084" i="9"/>
  <c r="D1081" i="9"/>
  <c r="C1081" i="9"/>
  <c r="D1064" i="9"/>
  <c r="C1064" i="9"/>
  <c r="D1047" i="9"/>
  <c r="C1047" i="9"/>
  <c r="D1030" i="9"/>
  <c r="C1030" i="9"/>
  <c r="D1013" i="9"/>
  <c r="C1013" i="9"/>
  <c r="D996" i="9"/>
  <c r="C996" i="9"/>
  <c r="D979" i="9"/>
  <c r="C979" i="9"/>
  <c r="D962" i="9"/>
  <c r="C962" i="9"/>
  <c r="D945" i="9"/>
  <c r="C945" i="9"/>
  <c r="D928" i="9"/>
  <c r="C928" i="9"/>
  <c r="D911" i="9"/>
  <c r="C911" i="9"/>
  <c r="D894" i="9"/>
  <c r="C894" i="9"/>
  <c r="D877" i="9"/>
  <c r="C877" i="9"/>
  <c r="D860" i="9"/>
  <c r="C860" i="9"/>
  <c r="D843" i="9"/>
  <c r="C843" i="9"/>
  <c r="D826" i="9"/>
  <c r="C826" i="9"/>
  <c r="D808" i="9"/>
  <c r="C808" i="9"/>
  <c r="D805" i="9"/>
  <c r="C805" i="9"/>
  <c r="D788" i="9"/>
  <c r="C788" i="9"/>
  <c r="D771" i="9"/>
  <c r="C771" i="9"/>
  <c r="D754" i="9"/>
  <c r="C754" i="9"/>
  <c r="D737" i="9"/>
  <c r="C737" i="9"/>
  <c r="D720" i="9"/>
  <c r="C720" i="9"/>
  <c r="D703" i="9"/>
  <c r="C703" i="9"/>
  <c r="D686" i="9"/>
  <c r="C686" i="9"/>
  <c r="D669" i="9"/>
  <c r="C669" i="9"/>
  <c r="D652" i="9"/>
  <c r="C652" i="9"/>
  <c r="D635" i="9"/>
  <c r="C635" i="9"/>
  <c r="D618" i="9"/>
  <c r="C618" i="9"/>
  <c r="D601" i="9"/>
  <c r="C601" i="9"/>
  <c r="D583" i="9"/>
  <c r="C583" i="9"/>
  <c r="D567" i="9"/>
  <c r="C567" i="9"/>
  <c r="D551" i="9"/>
  <c r="C551" i="9"/>
  <c r="D539" i="9"/>
  <c r="C539" i="9"/>
  <c r="D527" i="9"/>
  <c r="C527" i="9"/>
  <c r="D513" i="9"/>
  <c r="C513" i="9"/>
  <c r="D499" i="9"/>
  <c r="C499" i="9"/>
  <c r="D488" i="9"/>
  <c r="C488" i="9"/>
  <c r="D477" i="9"/>
  <c r="C477" i="9"/>
  <c r="D465" i="9"/>
  <c r="C465" i="9"/>
  <c r="D453" i="9"/>
  <c r="C453" i="9"/>
  <c r="D441" i="9"/>
  <c r="C441" i="9"/>
  <c r="D428" i="9"/>
  <c r="C428" i="9"/>
  <c r="D415" i="9"/>
  <c r="C415" i="9"/>
  <c r="D402" i="9"/>
  <c r="C402" i="9"/>
  <c r="D388" i="9"/>
  <c r="C388" i="9"/>
  <c r="D372" i="9"/>
  <c r="C372" i="9"/>
  <c r="D356" i="9"/>
  <c r="C356" i="9"/>
  <c r="D344" i="9"/>
  <c r="C344" i="9"/>
  <c r="D331" i="9"/>
  <c r="C331" i="9"/>
  <c r="D317" i="9"/>
  <c r="C317" i="9"/>
  <c r="D303" i="9"/>
  <c r="C303" i="9"/>
  <c r="D292" i="9"/>
  <c r="C292" i="9"/>
  <c r="D281" i="9"/>
  <c r="C281" i="9"/>
  <c r="D269" i="9"/>
  <c r="C269" i="9"/>
  <c r="D257" i="9"/>
  <c r="C257" i="9"/>
  <c r="D245" i="9"/>
  <c r="D1115" i="9" s="1"/>
  <c r="C245" i="9"/>
  <c r="C1115" i="9" s="1"/>
  <c r="C227" i="9"/>
  <c r="D225" i="9"/>
  <c r="C225" i="9"/>
  <c r="D219" i="9"/>
  <c r="C219" i="9"/>
  <c r="D216" i="9"/>
  <c r="D227" i="9" s="1"/>
  <c r="C216" i="9"/>
  <c r="D207" i="9"/>
  <c r="C207" i="9"/>
  <c r="D200" i="9"/>
  <c r="C200" i="9"/>
  <c r="D192" i="9"/>
  <c r="C192" i="9"/>
  <c r="D167" i="9"/>
  <c r="C167" i="9"/>
  <c r="D157" i="9"/>
  <c r="C157" i="9"/>
  <c r="D149" i="9"/>
  <c r="C149" i="9"/>
  <c r="D141" i="9"/>
  <c r="C141" i="9"/>
  <c r="D123" i="9"/>
  <c r="C123" i="9"/>
  <c r="C209" i="9" s="1"/>
  <c r="C229" i="9" s="1"/>
  <c r="D105" i="9"/>
  <c r="D209" i="9" s="1"/>
  <c r="C105" i="9"/>
  <c r="D92" i="9"/>
  <c r="C92" i="9"/>
  <c r="D81" i="9"/>
  <c r="C81" i="9"/>
  <c r="D77" i="9"/>
  <c r="C77" i="9"/>
  <c r="D69" i="9"/>
  <c r="C69" i="9"/>
  <c r="D62" i="9"/>
  <c r="C62" i="9"/>
  <c r="D51" i="9"/>
  <c r="C51" i="9"/>
  <c r="D40" i="9"/>
  <c r="C40" i="9"/>
  <c r="D25" i="9"/>
  <c r="C25" i="9"/>
  <c r="C94" i="9" s="1"/>
  <c r="D18" i="9"/>
  <c r="D94" i="9" s="1"/>
  <c r="C18" i="9"/>
  <c r="D2398" i="8"/>
  <c r="C2398" i="8"/>
  <c r="D2396" i="8"/>
  <c r="C2396" i="8"/>
  <c r="D2393" i="8"/>
  <c r="C2393" i="8"/>
  <c r="D2375" i="8"/>
  <c r="C2375" i="8"/>
  <c r="D2358" i="8"/>
  <c r="C2358" i="8"/>
  <c r="D2341" i="8"/>
  <c r="C2341" i="8"/>
  <c r="D2324" i="8"/>
  <c r="C2324" i="8"/>
  <c r="D2312" i="8"/>
  <c r="C2312" i="8"/>
  <c r="D2300" i="8"/>
  <c r="C2300" i="8"/>
  <c r="D2285" i="8"/>
  <c r="C2285" i="8"/>
  <c r="D2279" i="8"/>
  <c r="C2279" i="8"/>
  <c r="D2272" i="8"/>
  <c r="C2272" i="8"/>
  <c r="D2269" i="8"/>
  <c r="C2269" i="8"/>
  <c r="D2226" i="8"/>
  <c r="C2226" i="8"/>
  <c r="D2209" i="8"/>
  <c r="C2209" i="8"/>
  <c r="D2192" i="8"/>
  <c r="C2192" i="8"/>
  <c r="D2175" i="8"/>
  <c r="C2175" i="8"/>
  <c r="D2158" i="8"/>
  <c r="C2158" i="8"/>
  <c r="D2141" i="8"/>
  <c r="C2141" i="8"/>
  <c r="D2124" i="8"/>
  <c r="C2124" i="8"/>
  <c r="D2107" i="8"/>
  <c r="C2107" i="8"/>
  <c r="D2090" i="8"/>
  <c r="C2090" i="8"/>
  <c r="D2073" i="8"/>
  <c r="C2073" i="8"/>
  <c r="D2056" i="8"/>
  <c r="C2056" i="8"/>
  <c r="D2039" i="8"/>
  <c r="C2039" i="8"/>
  <c r="D2022" i="8"/>
  <c r="C2022" i="8"/>
  <c r="D2005" i="8"/>
  <c r="C2005" i="8"/>
  <c r="D1988" i="8"/>
  <c r="C1988" i="8"/>
  <c r="D1971" i="8"/>
  <c r="C1971" i="8"/>
  <c r="D1954" i="8"/>
  <c r="C1954" i="8"/>
  <c r="D1937" i="8"/>
  <c r="C1937" i="8"/>
  <c r="D1919" i="8"/>
  <c r="C1919" i="8"/>
  <c r="D1916" i="8"/>
  <c r="C1916" i="8"/>
  <c r="D1865" i="8"/>
  <c r="C1865" i="8"/>
  <c r="D1848" i="8"/>
  <c r="C1848" i="8"/>
  <c r="D1831" i="8"/>
  <c r="C1831" i="8"/>
  <c r="D1814" i="8"/>
  <c r="C1814" i="8"/>
  <c r="D1797" i="8"/>
  <c r="C1797" i="8"/>
  <c r="D1780" i="8"/>
  <c r="C1780" i="8"/>
  <c r="D1763" i="8"/>
  <c r="C1763" i="8"/>
  <c r="D1746" i="8"/>
  <c r="C1746" i="8"/>
  <c r="D1729" i="8"/>
  <c r="C1729" i="8"/>
  <c r="D1712" i="8"/>
  <c r="C1712" i="8"/>
  <c r="D1695" i="8"/>
  <c r="C1695" i="8"/>
  <c r="D1678" i="8"/>
  <c r="C1678" i="8"/>
  <c r="D1661" i="8"/>
  <c r="C1661" i="8"/>
  <c r="D1644" i="8"/>
  <c r="C1644" i="8"/>
  <c r="D1627" i="8"/>
  <c r="C1627" i="8"/>
  <c r="D1609" i="8"/>
  <c r="C1609" i="8"/>
  <c r="D1565" i="8"/>
  <c r="C1565" i="8"/>
  <c r="D1549" i="8"/>
  <c r="C1549" i="8"/>
  <c r="D1533" i="8"/>
  <c r="C1533" i="8"/>
  <c r="D1521" i="8"/>
  <c r="C1521" i="8"/>
  <c r="D1509" i="8"/>
  <c r="C1509" i="8"/>
  <c r="D1497" i="8"/>
  <c r="C1497" i="8"/>
  <c r="D1485" i="8"/>
  <c r="C1485" i="8"/>
  <c r="D1473" i="8"/>
  <c r="C1473" i="8"/>
  <c r="D1461" i="8"/>
  <c r="C1461" i="8"/>
  <c r="D1449" i="8"/>
  <c r="C1449" i="8"/>
  <c r="D1437" i="8"/>
  <c r="C1437" i="8"/>
  <c r="D1426" i="8"/>
  <c r="C1426" i="8"/>
  <c r="D1415" i="8"/>
  <c r="C1415" i="8"/>
  <c r="D1403" i="8"/>
  <c r="C1403" i="8"/>
  <c r="D1390" i="8"/>
  <c r="C1390" i="8"/>
  <c r="D1378" i="8"/>
  <c r="C1378" i="8"/>
  <c r="D1364" i="8"/>
  <c r="C1364" i="8"/>
  <c r="D1349" i="8"/>
  <c r="C1349" i="8"/>
  <c r="D1297" i="8"/>
  <c r="C1297" i="8"/>
  <c r="D1281" i="8"/>
  <c r="C1281" i="8"/>
  <c r="D1265" i="8"/>
  <c r="C1265" i="8"/>
  <c r="D1253" i="8"/>
  <c r="C1253" i="8"/>
  <c r="D1241" i="8"/>
  <c r="C1241" i="8"/>
  <c r="D1229" i="8"/>
  <c r="C1229" i="8"/>
  <c r="D1217" i="8"/>
  <c r="C1217" i="8"/>
  <c r="D1205" i="8"/>
  <c r="C1205" i="8"/>
  <c r="D1193" i="8"/>
  <c r="C1193" i="8"/>
  <c r="D1181" i="8"/>
  <c r="C1181" i="8"/>
  <c r="D1169" i="8"/>
  <c r="C1169" i="8"/>
  <c r="D1158" i="8"/>
  <c r="C1158" i="8"/>
  <c r="D1147" i="8"/>
  <c r="C1147" i="8"/>
  <c r="D1134" i="8"/>
  <c r="C1134" i="8"/>
  <c r="D1125" i="8"/>
  <c r="D2400" i="8" s="1"/>
  <c r="C1125" i="8"/>
  <c r="C2400" i="8" s="1"/>
  <c r="D1113" i="8"/>
  <c r="C1113" i="8"/>
  <c r="D1106" i="8"/>
  <c r="C1106" i="8"/>
  <c r="D1102" i="8"/>
  <c r="C1102" i="8"/>
  <c r="D1084" i="8"/>
  <c r="C1084" i="8"/>
  <c r="D1081" i="8"/>
  <c r="C1081" i="8"/>
  <c r="D1064" i="8"/>
  <c r="C1064" i="8"/>
  <c r="D1047" i="8"/>
  <c r="C1047" i="8"/>
  <c r="D1030" i="8"/>
  <c r="C1030" i="8"/>
  <c r="D1013" i="8"/>
  <c r="C1013" i="8"/>
  <c r="D996" i="8"/>
  <c r="C996" i="8"/>
  <c r="D979" i="8"/>
  <c r="C979" i="8"/>
  <c r="D962" i="8"/>
  <c r="C962" i="8"/>
  <c r="D945" i="8"/>
  <c r="C945" i="8"/>
  <c r="D928" i="8"/>
  <c r="C928" i="8"/>
  <c r="D911" i="8"/>
  <c r="C911" i="8"/>
  <c r="D894" i="8"/>
  <c r="C894" i="8"/>
  <c r="D877" i="8"/>
  <c r="C877" i="8"/>
  <c r="D860" i="8"/>
  <c r="C860" i="8"/>
  <c r="D843" i="8"/>
  <c r="C843" i="8"/>
  <c r="D826" i="8"/>
  <c r="C826" i="8"/>
  <c r="D808" i="8"/>
  <c r="C808" i="8"/>
  <c r="D805" i="8"/>
  <c r="C805" i="8"/>
  <c r="D788" i="8"/>
  <c r="C788" i="8"/>
  <c r="D771" i="8"/>
  <c r="C771" i="8"/>
  <c r="D754" i="8"/>
  <c r="C754" i="8"/>
  <c r="D737" i="8"/>
  <c r="C737" i="8"/>
  <c r="D720" i="8"/>
  <c r="C720" i="8"/>
  <c r="D703" i="8"/>
  <c r="C703" i="8"/>
  <c r="D686" i="8"/>
  <c r="C686" i="8"/>
  <c r="D669" i="8"/>
  <c r="C669" i="8"/>
  <c r="D652" i="8"/>
  <c r="C652" i="8"/>
  <c r="D635" i="8"/>
  <c r="C635" i="8"/>
  <c r="D618" i="8"/>
  <c r="C618" i="8"/>
  <c r="D601" i="8"/>
  <c r="C601" i="8"/>
  <c r="D583" i="8"/>
  <c r="C583" i="8"/>
  <c r="D567" i="8"/>
  <c r="C567" i="8"/>
  <c r="D551" i="8"/>
  <c r="C551" i="8"/>
  <c r="D539" i="8"/>
  <c r="C539" i="8"/>
  <c r="D527" i="8"/>
  <c r="C527" i="8"/>
  <c r="D513" i="8"/>
  <c r="C513" i="8"/>
  <c r="D499" i="8"/>
  <c r="C499" i="8"/>
  <c r="D488" i="8"/>
  <c r="C488" i="8"/>
  <c r="D477" i="8"/>
  <c r="C477" i="8"/>
  <c r="D465" i="8"/>
  <c r="C465" i="8"/>
  <c r="D453" i="8"/>
  <c r="C453" i="8"/>
  <c r="D441" i="8"/>
  <c r="C441" i="8"/>
  <c r="D428" i="8"/>
  <c r="C428" i="8"/>
  <c r="D415" i="8"/>
  <c r="C415" i="8"/>
  <c r="D402" i="8"/>
  <c r="C402" i="8"/>
  <c r="D388" i="8"/>
  <c r="C388" i="8"/>
  <c r="D372" i="8"/>
  <c r="C372" i="8"/>
  <c r="D356" i="8"/>
  <c r="C356" i="8"/>
  <c r="D344" i="8"/>
  <c r="C344" i="8"/>
  <c r="D331" i="8"/>
  <c r="C331" i="8"/>
  <c r="D317" i="8"/>
  <c r="C317" i="8"/>
  <c r="D303" i="8"/>
  <c r="C303" i="8"/>
  <c r="D292" i="8"/>
  <c r="C292" i="8"/>
  <c r="D281" i="8"/>
  <c r="C281" i="8"/>
  <c r="D269" i="8"/>
  <c r="C269" i="8"/>
  <c r="D257" i="8"/>
  <c r="C257" i="8"/>
  <c r="D245" i="8"/>
  <c r="D1115" i="8" s="1"/>
  <c r="C245" i="8"/>
  <c r="C1115" i="8" s="1"/>
  <c r="C227" i="8"/>
  <c r="D225" i="8"/>
  <c r="C225" i="8"/>
  <c r="D219" i="8"/>
  <c r="C219" i="8"/>
  <c r="D216" i="8"/>
  <c r="D227" i="8" s="1"/>
  <c r="C216" i="8"/>
  <c r="D207" i="8"/>
  <c r="C207" i="8"/>
  <c r="D200" i="8"/>
  <c r="C200" i="8"/>
  <c r="D192" i="8"/>
  <c r="C192" i="8"/>
  <c r="D167" i="8"/>
  <c r="C167" i="8"/>
  <c r="D157" i="8"/>
  <c r="C157" i="8"/>
  <c r="D149" i="8"/>
  <c r="C149" i="8"/>
  <c r="D141" i="8"/>
  <c r="C141" i="8"/>
  <c r="D123" i="8"/>
  <c r="C123" i="8"/>
  <c r="C209" i="8" s="1"/>
  <c r="C229" i="8" s="1"/>
  <c r="D105" i="8"/>
  <c r="D209" i="8" s="1"/>
  <c r="C105" i="8"/>
  <c r="D92" i="8"/>
  <c r="C92" i="8"/>
  <c r="D81" i="8"/>
  <c r="C81" i="8"/>
  <c r="D77" i="8"/>
  <c r="C77" i="8"/>
  <c r="D69" i="8"/>
  <c r="C69" i="8"/>
  <c r="D62" i="8"/>
  <c r="C62" i="8"/>
  <c r="D51" i="8"/>
  <c r="C51" i="8"/>
  <c r="D40" i="8"/>
  <c r="C40" i="8"/>
  <c r="D25" i="8"/>
  <c r="C25" i="8"/>
  <c r="C94" i="8" s="1"/>
  <c r="D18" i="8"/>
  <c r="D94" i="8" s="1"/>
  <c r="C18" i="8"/>
  <c r="D2398" i="7"/>
  <c r="C2398" i="7"/>
  <c r="D2396" i="7"/>
  <c r="C2396" i="7"/>
  <c r="D2393" i="7"/>
  <c r="C2393" i="7"/>
  <c r="D2375" i="7"/>
  <c r="C2375" i="7"/>
  <c r="D2358" i="7"/>
  <c r="C2358" i="7"/>
  <c r="D2341" i="7"/>
  <c r="C2341" i="7"/>
  <c r="D2324" i="7"/>
  <c r="C2324" i="7"/>
  <c r="D2312" i="7"/>
  <c r="C2312" i="7"/>
  <c r="D2300" i="7"/>
  <c r="C2300" i="7"/>
  <c r="D2285" i="7"/>
  <c r="C2285" i="7"/>
  <c r="D2279" i="7"/>
  <c r="C2279" i="7"/>
  <c r="D2272" i="7"/>
  <c r="C2272" i="7"/>
  <c r="D2269" i="7"/>
  <c r="C2269" i="7"/>
  <c r="D2226" i="7"/>
  <c r="C2226" i="7"/>
  <c r="D2209" i="7"/>
  <c r="C2209" i="7"/>
  <c r="D2192" i="7"/>
  <c r="C2192" i="7"/>
  <c r="D2175" i="7"/>
  <c r="C2175" i="7"/>
  <c r="D2158" i="7"/>
  <c r="C2158" i="7"/>
  <c r="D2141" i="7"/>
  <c r="C2141" i="7"/>
  <c r="D2124" i="7"/>
  <c r="C2124" i="7"/>
  <c r="D2107" i="7"/>
  <c r="C2107" i="7"/>
  <c r="D2090" i="7"/>
  <c r="C2090" i="7"/>
  <c r="D2073" i="7"/>
  <c r="C2073" i="7"/>
  <c r="D2056" i="7"/>
  <c r="C2056" i="7"/>
  <c r="D2039" i="7"/>
  <c r="C2039" i="7"/>
  <c r="D2022" i="7"/>
  <c r="C2022" i="7"/>
  <c r="D2005" i="7"/>
  <c r="C2005" i="7"/>
  <c r="D1988" i="7"/>
  <c r="C1988" i="7"/>
  <c r="D1971" i="7"/>
  <c r="C1971" i="7"/>
  <c r="D1954" i="7"/>
  <c r="C1954" i="7"/>
  <c r="D1937" i="7"/>
  <c r="C1937" i="7"/>
  <c r="D1919" i="7"/>
  <c r="C1919" i="7"/>
  <c r="D1916" i="7"/>
  <c r="C1916" i="7"/>
  <c r="D1865" i="7"/>
  <c r="C1865" i="7"/>
  <c r="D1848" i="7"/>
  <c r="C1848" i="7"/>
  <c r="D1831" i="7"/>
  <c r="C1831" i="7"/>
  <c r="D1814" i="7"/>
  <c r="C1814" i="7"/>
  <c r="D1797" i="7"/>
  <c r="C1797" i="7"/>
  <c r="D1780" i="7"/>
  <c r="C1780" i="7"/>
  <c r="D1763" i="7"/>
  <c r="C1763" i="7"/>
  <c r="D1746" i="7"/>
  <c r="C1746" i="7"/>
  <c r="D1729" i="7"/>
  <c r="C1729" i="7"/>
  <c r="D1712" i="7"/>
  <c r="C1712" i="7"/>
  <c r="D1695" i="7"/>
  <c r="C1695" i="7"/>
  <c r="D1678" i="7"/>
  <c r="C1678" i="7"/>
  <c r="D1661" i="7"/>
  <c r="C1661" i="7"/>
  <c r="D1644" i="7"/>
  <c r="C1644" i="7"/>
  <c r="D1627" i="7"/>
  <c r="C1627" i="7"/>
  <c r="D1609" i="7"/>
  <c r="C1609" i="7"/>
  <c r="D1565" i="7"/>
  <c r="C1565" i="7"/>
  <c r="D1549" i="7"/>
  <c r="C1549" i="7"/>
  <c r="D1533" i="7"/>
  <c r="C1533" i="7"/>
  <c r="D1521" i="7"/>
  <c r="C1521" i="7"/>
  <c r="D1509" i="7"/>
  <c r="C1509" i="7"/>
  <c r="D1497" i="7"/>
  <c r="C1497" i="7"/>
  <c r="D1485" i="7"/>
  <c r="C1485" i="7"/>
  <c r="D1473" i="7"/>
  <c r="C1473" i="7"/>
  <c r="D1461" i="7"/>
  <c r="C1461" i="7"/>
  <c r="D1449" i="7"/>
  <c r="C1449" i="7"/>
  <c r="D1437" i="7"/>
  <c r="C1437" i="7"/>
  <c r="D1426" i="7"/>
  <c r="C1426" i="7"/>
  <c r="D1415" i="7"/>
  <c r="C1415" i="7"/>
  <c r="D1403" i="7"/>
  <c r="C1403" i="7"/>
  <c r="D1390" i="7"/>
  <c r="C1390" i="7"/>
  <c r="D1378" i="7"/>
  <c r="C1378" i="7"/>
  <c r="D1364" i="7"/>
  <c r="C1364" i="7"/>
  <c r="D1349" i="7"/>
  <c r="C1349" i="7"/>
  <c r="D1297" i="7"/>
  <c r="C1297" i="7"/>
  <c r="D1281" i="7"/>
  <c r="C1281" i="7"/>
  <c r="D1265" i="7"/>
  <c r="C1265" i="7"/>
  <c r="D1253" i="7"/>
  <c r="C1253" i="7"/>
  <c r="D1241" i="7"/>
  <c r="C1241" i="7"/>
  <c r="D1229" i="7"/>
  <c r="C1229" i="7"/>
  <c r="D1217" i="7"/>
  <c r="C1217" i="7"/>
  <c r="D1205" i="7"/>
  <c r="C1205" i="7"/>
  <c r="D1193" i="7"/>
  <c r="C1193" i="7"/>
  <c r="D1181" i="7"/>
  <c r="C1181" i="7"/>
  <c r="D1169" i="7"/>
  <c r="C1169" i="7"/>
  <c r="D1158" i="7"/>
  <c r="C1158" i="7"/>
  <c r="D1147" i="7"/>
  <c r="C1147" i="7"/>
  <c r="D1134" i="7"/>
  <c r="C1134" i="7"/>
  <c r="D1125" i="7"/>
  <c r="D2400" i="7" s="1"/>
  <c r="C1125" i="7"/>
  <c r="C2400" i="7" s="1"/>
  <c r="D1113" i="7"/>
  <c r="C1113" i="7"/>
  <c r="D1106" i="7"/>
  <c r="C1106" i="7"/>
  <c r="D1102" i="7"/>
  <c r="C1102" i="7"/>
  <c r="D1084" i="7"/>
  <c r="C1084" i="7"/>
  <c r="D1081" i="7"/>
  <c r="C1081" i="7"/>
  <c r="D1064" i="7"/>
  <c r="C1064" i="7"/>
  <c r="D1047" i="7"/>
  <c r="C1047" i="7"/>
  <c r="D1030" i="7"/>
  <c r="C1030" i="7"/>
  <c r="D1013" i="7"/>
  <c r="C1013" i="7"/>
  <c r="D996" i="7"/>
  <c r="C996" i="7"/>
  <c r="D979" i="7"/>
  <c r="C979" i="7"/>
  <c r="D962" i="7"/>
  <c r="C962" i="7"/>
  <c r="D945" i="7"/>
  <c r="C945" i="7"/>
  <c r="D928" i="7"/>
  <c r="C928" i="7"/>
  <c r="D911" i="7"/>
  <c r="C911" i="7"/>
  <c r="D894" i="7"/>
  <c r="C894" i="7"/>
  <c r="D877" i="7"/>
  <c r="C877" i="7"/>
  <c r="D860" i="7"/>
  <c r="C860" i="7"/>
  <c r="D843" i="7"/>
  <c r="C843" i="7"/>
  <c r="D826" i="7"/>
  <c r="C826" i="7"/>
  <c r="D808" i="7"/>
  <c r="C808" i="7"/>
  <c r="D805" i="7"/>
  <c r="C805" i="7"/>
  <c r="D788" i="7"/>
  <c r="C788" i="7"/>
  <c r="D771" i="7"/>
  <c r="C771" i="7"/>
  <c r="D754" i="7"/>
  <c r="C754" i="7"/>
  <c r="D737" i="7"/>
  <c r="C737" i="7"/>
  <c r="D720" i="7"/>
  <c r="C720" i="7"/>
  <c r="D703" i="7"/>
  <c r="C703" i="7"/>
  <c r="D686" i="7"/>
  <c r="C686" i="7"/>
  <c r="D669" i="7"/>
  <c r="C669" i="7"/>
  <c r="D652" i="7"/>
  <c r="C652" i="7"/>
  <c r="D635" i="7"/>
  <c r="C635" i="7"/>
  <c r="D618" i="7"/>
  <c r="C618" i="7"/>
  <c r="D601" i="7"/>
  <c r="C601" i="7"/>
  <c r="D583" i="7"/>
  <c r="C583" i="7"/>
  <c r="D567" i="7"/>
  <c r="C567" i="7"/>
  <c r="D551" i="7"/>
  <c r="C551" i="7"/>
  <c r="D539" i="7"/>
  <c r="C539" i="7"/>
  <c r="D527" i="7"/>
  <c r="C527" i="7"/>
  <c r="D513" i="7"/>
  <c r="C513" i="7"/>
  <c r="D499" i="7"/>
  <c r="C499" i="7"/>
  <c r="D488" i="7"/>
  <c r="C488" i="7"/>
  <c r="D477" i="7"/>
  <c r="C477" i="7"/>
  <c r="D465" i="7"/>
  <c r="C465" i="7"/>
  <c r="D453" i="7"/>
  <c r="C453" i="7"/>
  <c r="D441" i="7"/>
  <c r="C441" i="7"/>
  <c r="D428" i="7"/>
  <c r="C428" i="7"/>
  <c r="D415" i="7"/>
  <c r="C415" i="7"/>
  <c r="D402" i="7"/>
  <c r="C402" i="7"/>
  <c r="D388" i="7"/>
  <c r="C388" i="7"/>
  <c r="D372" i="7"/>
  <c r="C372" i="7"/>
  <c r="D356" i="7"/>
  <c r="C356" i="7"/>
  <c r="D344" i="7"/>
  <c r="C344" i="7"/>
  <c r="D331" i="7"/>
  <c r="C331" i="7"/>
  <c r="D317" i="7"/>
  <c r="C317" i="7"/>
  <c r="D303" i="7"/>
  <c r="C303" i="7"/>
  <c r="D292" i="7"/>
  <c r="C292" i="7"/>
  <c r="D281" i="7"/>
  <c r="C281" i="7"/>
  <c r="D269" i="7"/>
  <c r="C269" i="7"/>
  <c r="D257" i="7"/>
  <c r="C257" i="7"/>
  <c r="D245" i="7"/>
  <c r="D1115" i="7" s="1"/>
  <c r="C245" i="7"/>
  <c r="C1115" i="7" s="1"/>
  <c r="D225" i="7"/>
  <c r="C225" i="7"/>
  <c r="D219" i="7"/>
  <c r="C219" i="7"/>
  <c r="D216" i="7"/>
  <c r="D227" i="7" s="1"/>
  <c r="C216" i="7"/>
  <c r="C227" i="7" s="1"/>
  <c r="D207" i="7"/>
  <c r="C207" i="7"/>
  <c r="D200" i="7"/>
  <c r="C200" i="7"/>
  <c r="D192" i="7"/>
  <c r="C192" i="7"/>
  <c r="D167" i="7"/>
  <c r="C167" i="7"/>
  <c r="D157" i="7"/>
  <c r="C157" i="7"/>
  <c r="D149" i="7"/>
  <c r="C149" i="7"/>
  <c r="D141" i="7"/>
  <c r="C141" i="7"/>
  <c r="D123" i="7"/>
  <c r="C123" i="7"/>
  <c r="D105" i="7"/>
  <c r="D209" i="7" s="1"/>
  <c r="C105" i="7"/>
  <c r="C209" i="7" s="1"/>
  <c r="D92" i="7"/>
  <c r="C92" i="7"/>
  <c r="D81" i="7"/>
  <c r="C81" i="7"/>
  <c r="D77" i="7"/>
  <c r="C77" i="7"/>
  <c r="D69" i="7"/>
  <c r="C69" i="7"/>
  <c r="D62" i="7"/>
  <c r="C62" i="7"/>
  <c r="D51" i="7"/>
  <c r="C51" i="7"/>
  <c r="D40" i="7"/>
  <c r="C40" i="7"/>
  <c r="D25" i="7"/>
  <c r="C25" i="7"/>
  <c r="D18" i="7"/>
  <c r="D94" i="7" s="1"/>
  <c r="C18" i="7"/>
  <c r="C94" i="7" s="1"/>
  <c r="D2398" i="6"/>
  <c r="C2398" i="6"/>
  <c r="D2396" i="6"/>
  <c r="C2396" i="6"/>
  <c r="D2393" i="6"/>
  <c r="C2393" i="6"/>
  <c r="D2375" i="6"/>
  <c r="C2375" i="6"/>
  <c r="D2358" i="6"/>
  <c r="C2358" i="6"/>
  <c r="D2341" i="6"/>
  <c r="C2341" i="6"/>
  <c r="D2324" i="6"/>
  <c r="C2324" i="6"/>
  <c r="D2312" i="6"/>
  <c r="C2312" i="6"/>
  <c r="D2300" i="6"/>
  <c r="C2300" i="6"/>
  <c r="D2285" i="6"/>
  <c r="C2285" i="6"/>
  <c r="D2279" i="6"/>
  <c r="C2279" i="6"/>
  <c r="D2272" i="6"/>
  <c r="C2272" i="6"/>
  <c r="D2269" i="6"/>
  <c r="C2269" i="6"/>
  <c r="D2226" i="6"/>
  <c r="C2226" i="6"/>
  <c r="D2209" i="6"/>
  <c r="C2209" i="6"/>
  <c r="D2192" i="6"/>
  <c r="C2192" i="6"/>
  <c r="D2175" i="6"/>
  <c r="C2175" i="6"/>
  <c r="D2158" i="6"/>
  <c r="C2158" i="6"/>
  <c r="D2141" i="6"/>
  <c r="C2141" i="6"/>
  <c r="D2124" i="6"/>
  <c r="C2124" i="6"/>
  <c r="D2107" i="6"/>
  <c r="C2107" i="6"/>
  <c r="D2090" i="6"/>
  <c r="C2090" i="6"/>
  <c r="D2073" i="6"/>
  <c r="C2073" i="6"/>
  <c r="D2056" i="6"/>
  <c r="C2056" i="6"/>
  <c r="D2039" i="6"/>
  <c r="C2039" i="6"/>
  <c r="D2022" i="6"/>
  <c r="C2022" i="6"/>
  <c r="D2005" i="6"/>
  <c r="C2005" i="6"/>
  <c r="D1988" i="6"/>
  <c r="C1988" i="6"/>
  <c r="D1971" i="6"/>
  <c r="C1971" i="6"/>
  <c r="D1954" i="6"/>
  <c r="C1954" i="6"/>
  <c r="D1937" i="6"/>
  <c r="C1937" i="6"/>
  <c r="D1919" i="6"/>
  <c r="C1919" i="6"/>
  <c r="D1916" i="6"/>
  <c r="C1916" i="6"/>
  <c r="D1865" i="6"/>
  <c r="C1865" i="6"/>
  <c r="D1848" i="6"/>
  <c r="C1848" i="6"/>
  <c r="D1831" i="6"/>
  <c r="C1831" i="6"/>
  <c r="D1814" i="6"/>
  <c r="C1814" i="6"/>
  <c r="D1797" i="6"/>
  <c r="C1797" i="6"/>
  <c r="D1780" i="6"/>
  <c r="C1780" i="6"/>
  <c r="D1763" i="6"/>
  <c r="C1763" i="6"/>
  <c r="D1746" i="6"/>
  <c r="C1746" i="6"/>
  <c r="D1729" i="6"/>
  <c r="C1729" i="6"/>
  <c r="D1712" i="6"/>
  <c r="C1712" i="6"/>
  <c r="D1695" i="6"/>
  <c r="C1695" i="6"/>
  <c r="D1678" i="6"/>
  <c r="C1678" i="6"/>
  <c r="D1661" i="6"/>
  <c r="C1661" i="6"/>
  <c r="D1644" i="6"/>
  <c r="C1644" i="6"/>
  <c r="D1627" i="6"/>
  <c r="C1627" i="6"/>
  <c r="D1609" i="6"/>
  <c r="C1609" i="6"/>
  <c r="D1565" i="6"/>
  <c r="C1565" i="6"/>
  <c r="D1549" i="6"/>
  <c r="C1549" i="6"/>
  <c r="D1533" i="6"/>
  <c r="C1533" i="6"/>
  <c r="D1521" i="6"/>
  <c r="C1521" i="6"/>
  <c r="D1509" i="6"/>
  <c r="C1509" i="6"/>
  <c r="D1497" i="6"/>
  <c r="C1497" i="6"/>
  <c r="D1485" i="6"/>
  <c r="C1485" i="6"/>
  <c r="D1473" i="6"/>
  <c r="C1473" i="6"/>
  <c r="D1461" i="6"/>
  <c r="C1461" i="6"/>
  <c r="D1449" i="6"/>
  <c r="C1449" i="6"/>
  <c r="D1437" i="6"/>
  <c r="C1437" i="6"/>
  <c r="D1426" i="6"/>
  <c r="C1426" i="6"/>
  <c r="D1415" i="6"/>
  <c r="C1415" i="6"/>
  <c r="D1403" i="6"/>
  <c r="C1403" i="6"/>
  <c r="D1390" i="6"/>
  <c r="C1390" i="6"/>
  <c r="D1378" i="6"/>
  <c r="C1378" i="6"/>
  <c r="D1364" i="6"/>
  <c r="C1364" i="6"/>
  <c r="D1349" i="6"/>
  <c r="C1349" i="6"/>
  <c r="D1297" i="6"/>
  <c r="C1297" i="6"/>
  <c r="D1281" i="6"/>
  <c r="C1281" i="6"/>
  <c r="D1265" i="6"/>
  <c r="C1265" i="6"/>
  <c r="D1253" i="6"/>
  <c r="C1253" i="6"/>
  <c r="D1241" i="6"/>
  <c r="C1241" i="6"/>
  <c r="D1229" i="6"/>
  <c r="C1229" i="6"/>
  <c r="D1217" i="6"/>
  <c r="C1217" i="6"/>
  <c r="D1205" i="6"/>
  <c r="C1205" i="6"/>
  <c r="D1193" i="6"/>
  <c r="C1193" i="6"/>
  <c r="D1181" i="6"/>
  <c r="C1181" i="6"/>
  <c r="D1169" i="6"/>
  <c r="C1169" i="6"/>
  <c r="D1158" i="6"/>
  <c r="C1158" i="6"/>
  <c r="D1147" i="6"/>
  <c r="C1147" i="6"/>
  <c r="D1134" i="6"/>
  <c r="C1134" i="6"/>
  <c r="D1125" i="6"/>
  <c r="D2400" i="6" s="1"/>
  <c r="C1125" i="6"/>
  <c r="C2400" i="6" s="1"/>
  <c r="D1113" i="6"/>
  <c r="C1113" i="6"/>
  <c r="D1106" i="6"/>
  <c r="C1106" i="6"/>
  <c r="D1102" i="6"/>
  <c r="C1102" i="6"/>
  <c r="D1084" i="6"/>
  <c r="C1084" i="6"/>
  <c r="D1081" i="6"/>
  <c r="C1081" i="6"/>
  <c r="D1064" i="6"/>
  <c r="C1064" i="6"/>
  <c r="D1047" i="6"/>
  <c r="C1047" i="6"/>
  <c r="D1030" i="6"/>
  <c r="C1030" i="6"/>
  <c r="D1013" i="6"/>
  <c r="C1013" i="6"/>
  <c r="D996" i="6"/>
  <c r="C996" i="6"/>
  <c r="D979" i="6"/>
  <c r="C979" i="6"/>
  <c r="D962" i="6"/>
  <c r="C962" i="6"/>
  <c r="D945" i="6"/>
  <c r="C945" i="6"/>
  <c r="D928" i="6"/>
  <c r="C928" i="6"/>
  <c r="D911" i="6"/>
  <c r="C911" i="6"/>
  <c r="D894" i="6"/>
  <c r="C894" i="6"/>
  <c r="D877" i="6"/>
  <c r="C877" i="6"/>
  <c r="D860" i="6"/>
  <c r="C860" i="6"/>
  <c r="D843" i="6"/>
  <c r="C843" i="6"/>
  <c r="D826" i="6"/>
  <c r="C826" i="6"/>
  <c r="D808" i="6"/>
  <c r="C808" i="6"/>
  <c r="D805" i="6"/>
  <c r="C805" i="6"/>
  <c r="D788" i="6"/>
  <c r="C788" i="6"/>
  <c r="D771" i="6"/>
  <c r="C771" i="6"/>
  <c r="D754" i="6"/>
  <c r="C754" i="6"/>
  <c r="D737" i="6"/>
  <c r="C737" i="6"/>
  <c r="D720" i="6"/>
  <c r="C720" i="6"/>
  <c r="D703" i="6"/>
  <c r="C703" i="6"/>
  <c r="D686" i="6"/>
  <c r="C686" i="6"/>
  <c r="D669" i="6"/>
  <c r="C669" i="6"/>
  <c r="D652" i="6"/>
  <c r="C652" i="6"/>
  <c r="D635" i="6"/>
  <c r="C635" i="6"/>
  <c r="D618" i="6"/>
  <c r="C618" i="6"/>
  <c r="D601" i="6"/>
  <c r="C601" i="6"/>
  <c r="D583" i="6"/>
  <c r="C583" i="6"/>
  <c r="D567" i="6"/>
  <c r="C567" i="6"/>
  <c r="D551" i="6"/>
  <c r="C551" i="6"/>
  <c r="D539" i="6"/>
  <c r="C539" i="6"/>
  <c r="D527" i="6"/>
  <c r="C527" i="6"/>
  <c r="D513" i="6"/>
  <c r="C513" i="6"/>
  <c r="D499" i="6"/>
  <c r="C499" i="6"/>
  <c r="D488" i="6"/>
  <c r="C488" i="6"/>
  <c r="D477" i="6"/>
  <c r="C477" i="6"/>
  <c r="D465" i="6"/>
  <c r="C465" i="6"/>
  <c r="D453" i="6"/>
  <c r="C453" i="6"/>
  <c r="D441" i="6"/>
  <c r="C441" i="6"/>
  <c r="D428" i="6"/>
  <c r="C428" i="6"/>
  <c r="D415" i="6"/>
  <c r="C415" i="6"/>
  <c r="D402" i="6"/>
  <c r="C402" i="6"/>
  <c r="D388" i="6"/>
  <c r="C388" i="6"/>
  <c r="D372" i="6"/>
  <c r="C372" i="6"/>
  <c r="D356" i="6"/>
  <c r="C356" i="6"/>
  <c r="D344" i="6"/>
  <c r="C344" i="6"/>
  <c r="D331" i="6"/>
  <c r="C331" i="6"/>
  <c r="D317" i="6"/>
  <c r="C317" i="6"/>
  <c r="D303" i="6"/>
  <c r="C303" i="6"/>
  <c r="D292" i="6"/>
  <c r="C292" i="6"/>
  <c r="D281" i="6"/>
  <c r="C281" i="6"/>
  <c r="D269" i="6"/>
  <c r="C269" i="6"/>
  <c r="D257" i="6"/>
  <c r="C257" i="6"/>
  <c r="D245" i="6"/>
  <c r="D1115" i="6" s="1"/>
  <c r="C245" i="6"/>
  <c r="C1115" i="6" s="1"/>
  <c r="C227" i="6"/>
  <c r="D225" i="6"/>
  <c r="C225" i="6"/>
  <c r="D219" i="6"/>
  <c r="C219" i="6"/>
  <c r="D216" i="6"/>
  <c r="D227" i="6" s="1"/>
  <c r="C216" i="6"/>
  <c r="D207" i="6"/>
  <c r="C207" i="6"/>
  <c r="D200" i="6"/>
  <c r="C200" i="6"/>
  <c r="D192" i="6"/>
  <c r="C192" i="6"/>
  <c r="D167" i="6"/>
  <c r="C167" i="6"/>
  <c r="D157" i="6"/>
  <c r="C157" i="6"/>
  <c r="D149" i="6"/>
  <c r="C149" i="6"/>
  <c r="D141" i="6"/>
  <c r="C141" i="6"/>
  <c r="D123" i="6"/>
  <c r="C123" i="6"/>
  <c r="C209" i="6" s="1"/>
  <c r="C229" i="6" s="1"/>
  <c r="D105" i="6"/>
  <c r="D209" i="6" s="1"/>
  <c r="C105" i="6"/>
  <c r="D92" i="6"/>
  <c r="C92" i="6"/>
  <c r="D81" i="6"/>
  <c r="C81" i="6"/>
  <c r="D77" i="6"/>
  <c r="C77" i="6"/>
  <c r="D69" i="6"/>
  <c r="C69" i="6"/>
  <c r="D62" i="6"/>
  <c r="C62" i="6"/>
  <c r="D51" i="6"/>
  <c r="C51" i="6"/>
  <c r="D40" i="6"/>
  <c r="C40" i="6"/>
  <c r="D25" i="6"/>
  <c r="C25" i="6"/>
  <c r="C94" i="6" s="1"/>
  <c r="D18" i="6"/>
  <c r="D94" i="6" s="1"/>
  <c r="C18" i="6"/>
  <c r="D2398" i="5"/>
  <c r="C2398" i="5"/>
  <c r="D2396" i="5"/>
  <c r="C2396" i="5"/>
  <c r="D2393" i="5"/>
  <c r="C2393" i="5"/>
  <c r="D2375" i="5"/>
  <c r="C2375" i="5"/>
  <c r="D2358" i="5"/>
  <c r="C2358" i="5"/>
  <c r="D2341" i="5"/>
  <c r="C2341" i="5"/>
  <c r="D2324" i="5"/>
  <c r="C2324" i="5"/>
  <c r="D2312" i="5"/>
  <c r="C2312" i="5"/>
  <c r="D2300" i="5"/>
  <c r="C2300" i="5"/>
  <c r="D2285" i="5"/>
  <c r="C2285" i="5"/>
  <c r="D2279" i="5"/>
  <c r="C2279" i="5"/>
  <c r="D2272" i="5"/>
  <c r="C2272" i="5"/>
  <c r="D2269" i="5"/>
  <c r="C2269" i="5"/>
  <c r="D2226" i="5"/>
  <c r="C2226" i="5"/>
  <c r="D2209" i="5"/>
  <c r="C2209" i="5"/>
  <c r="D2192" i="5"/>
  <c r="C2192" i="5"/>
  <c r="D2175" i="5"/>
  <c r="C2175" i="5"/>
  <c r="D2158" i="5"/>
  <c r="C2158" i="5"/>
  <c r="D2141" i="5"/>
  <c r="C2141" i="5"/>
  <c r="D2124" i="5"/>
  <c r="C2124" i="5"/>
  <c r="D2107" i="5"/>
  <c r="C2107" i="5"/>
  <c r="D2090" i="5"/>
  <c r="C2090" i="5"/>
  <c r="D2073" i="5"/>
  <c r="C2073" i="5"/>
  <c r="D2056" i="5"/>
  <c r="C2056" i="5"/>
  <c r="D2039" i="5"/>
  <c r="C2039" i="5"/>
  <c r="D2022" i="5"/>
  <c r="C2022" i="5"/>
  <c r="D2005" i="5"/>
  <c r="C2005" i="5"/>
  <c r="D1988" i="5"/>
  <c r="C1988" i="5"/>
  <c r="D1971" i="5"/>
  <c r="C1971" i="5"/>
  <c r="D1954" i="5"/>
  <c r="C1954" i="5"/>
  <c r="D1937" i="5"/>
  <c r="C1937" i="5"/>
  <c r="D1919" i="5"/>
  <c r="C1919" i="5"/>
  <c r="D1916" i="5"/>
  <c r="C1916" i="5"/>
  <c r="D1865" i="5"/>
  <c r="C1865" i="5"/>
  <c r="D1848" i="5"/>
  <c r="C1848" i="5"/>
  <c r="D1831" i="5"/>
  <c r="C1831" i="5"/>
  <c r="D1814" i="5"/>
  <c r="C1814" i="5"/>
  <c r="D1797" i="5"/>
  <c r="C1797" i="5"/>
  <c r="D1780" i="5"/>
  <c r="C1780" i="5"/>
  <c r="D1763" i="5"/>
  <c r="C1763" i="5"/>
  <c r="D1746" i="5"/>
  <c r="C1746" i="5"/>
  <c r="D1729" i="5"/>
  <c r="C1729" i="5"/>
  <c r="D1712" i="5"/>
  <c r="C1712" i="5"/>
  <c r="D1695" i="5"/>
  <c r="C1695" i="5"/>
  <c r="D1678" i="5"/>
  <c r="C1678" i="5"/>
  <c r="D1661" i="5"/>
  <c r="C1661" i="5"/>
  <c r="D1644" i="5"/>
  <c r="C1644" i="5"/>
  <c r="D1627" i="5"/>
  <c r="C1627" i="5"/>
  <c r="D1609" i="5"/>
  <c r="C1609" i="5"/>
  <c r="D1565" i="5"/>
  <c r="C1565" i="5"/>
  <c r="D1549" i="5"/>
  <c r="C1549" i="5"/>
  <c r="D1533" i="5"/>
  <c r="C1533" i="5"/>
  <c r="D1521" i="5"/>
  <c r="C1521" i="5"/>
  <c r="D1509" i="5"/>
  <c r="C1509" i="5"/>
  <c r="D1497" i="5"/>
  <c r="C1497" i="5"/>
  <c r="D1485" i="5"/>
  <c r="C1485" i="5"/>
  <c r="D1473" i="5"/>
  <c r="C1473" i="5"/>
  <c r="D1461" i="5"/>
  <c r="C1461" i="5"/>
  <c r="D1449" i="5"/>
  <c r="C1449" i="5"/>
  <c r="D1437" i="5"/>
  <c r="C1437" i="5"/>
  <c r="D1426" i="5"/>
  <c r="C1426" i="5"/>
  <c r="D1415" i="5"/>
  <c r="C1415" i="5"/>
  <c r="D1403" i="5"/>
  <c r="C1403" i="5"/>
  <c r="D1390" i="5"/>
  <c r="C1390" i="5"/>
  <c r="D1378" i="5"/>
  <c r="C1378" i="5"/>
  <c r="D1364" i="5"/>
  <c r="C1364" i="5"/>
  <c r="D1349" i="5"/>
  <c r="C1349" i="5"/>
  <c r="D1297" i="5"/>
  <c r="C1297" i="5"/>
  <c r="D1281" i="5"/>
  <c r="C1281" i="5"/>
  <c r="D1265" i="5"/>
  <c r="C1265" i="5"/>
  <c r="D1253" i="5"/>
  <c r="C1253" i="5"/>
  <c r="D1241" i="5"/>
  <c r="C1241" i="5"/>
  <c r="D1229" i="5"/>
  <c r="C1229" i="5"/>
  <c r="D1217" i="5"/>
  <c r="C1217" i="5"/>
  <c r="D1205" i="5"/>
  <c r="C1205" i="5"/>
  <c r="D1193" i="5"/>
  <c r="C1193" i="5"/>
  <c r="D1181" i="5"/>
  <c r="C1181" i="5"/>
  <c r="D1169" i="5"/>
  <c r="C1169" i="5"/>
  <c r="D1158" i="5"/>
  <c r="C1158" i="5"/>
  <c r="D1147" i="5"/>
  <c r="C1147" i="5"/>
  <c r="D1134" i="5"/>
  <c r="C1134" i="5"/>
  <c r="D1125" i="5"/>
  <c r="D2400" i="5" s="1"/>
  <c r="C1125" i="5"/>
  <c r="C2400" i="5" s="1"/>
  <c r="D1113" i="5"/>
  <c r="C1113" i="5"/>
  <c r="D1106" i="5"/>
  <c r="C1106" i="5"/>
  <c r="D1102" i="5"/>
  <c r="C1102" i="5"/>
  <c r="D1084" i="5"/>
  <c r="C1084" i="5"/>
  <c r="D1081" i="5"/>
  <c r="C1081" i="5"/>
  <c r="D1064" i="5"/>
  <c r="C1064" i="5"/>
  <c r="D1047" i="5"/>
  <c r="C1047" i="5"/>
  <c r="D1030" i="5"/>
  <c r="C1030" i="5"/>
  <c r="D1013" i="5"/>
  <c r="C1013" i="5"/>
  <c r="D996" i="5"/>
  <c r="C996" i="5"/>
  <c r="D979" i="5"/>
  <c r="C979" i="5"/>
  <c r="D962" i="5"/>
  <c r="C962" i="5"/>
  <c r="D945" i="5"/>
  <c r="C945" i="5"/>
  <c r="D928" i="5"/>
  <c r="C928" i="5"/>
  <c r="D911" i="5"/>
  <c r="C911" i="5"/>
  <c r="D894" i="5"/>
  <c r="C894" i="5"/>
  <c r="D877" i="5"/>
  <c r="C877" i="5"/>
  <c r="D860" i="5"/>
  <c r="C860" i="5"/>
  <c r="D843" i="5"/>
  <c r="C843" i="5"/>
  <c r="D826" i="5"/>
  <c r="C826" i="5"/>
  <c r="D808" i="5"/>
  <c r="C808" i="5"/>
  <c r="D805" i="5"/>
  <c r="C805" i="5"/>
  <c r="D788" i="5"/>
  <c r="C788" i="5"/>
  <c r="D771" i="5"/>
  <c r="C771" i="5"/>
  <c r="D754" i="5"/>
  <c r="C754" i="5"/>
  <c r="D737" i="5"/>
  <c r="C737" i="5"/>
  <c r="D720" i="5"/>
  <c r="C720" i="5"/>
  <c r="D703" i="5"/>
  <c r="C703" i="5"/>
  <c r="D686" i="5"/>
  <c r="C686" i="5"/>
  <c r="D669" i="5"/>
  <c r="C669" i="5"/>
  <c r="D652" i="5"/>
  <c r="C652" i="5"/>
  <c r="D635" i="5"/>
  <c r="C635" i="5"/>
  <c r="D618" i="5"/>
  <c r="C618" i="5"/>
  <c r="D601" i="5"/>
  <c r="C601" i="5"/>
  <c r="D583" i="5"/>
  <c r="C583" i="5"/>
  <c r="D567" i="5"/>
  <c r="C567" i="5"/>
  <c r="D551" i="5"/>
  <c r="C551" i="5"/>
  <c r="D539" i="5"/>
  <c r="C539" i="5"/>
  <c r="D527" i="5"/>
  <c r="C527" i="5"/>
  <c r="D513" i="5"/>
  <c r="C513" i="5"/>
  <c r="D499" i="5"/>
  <c r="C499" i="5"/>
  <c r="D488" i="5"/>
  <c r="C488" i="5"/>
  <c r="D477" i="5"/>
  <c r="C477" i="5"/>
  <c r="D465" i="5"/>
  <c r="C465" i="5"/>
  <c r="D453" i="5"/>
  <c r="C453" i="5"/>
  <c r="D441" i="5"/>
  <c r="C441" i="5"/>
  <c r="D428" i="5"/>
  <c r="C428" i="5"/>
  <c r="D415" i="5"/>
  <c r="C415" i="5"/>
  <c r="D402" i="5"/>
  <c r="C402" i="5"/>
  <c r="D388" i="5"/>
  <c r="C388" i="5"/>
  <c r="D372" i="5"/>
  <c r="C372" i="5"/>
  <c r="D356" i="5"/>
  <c r="C356" i="5"/>
  <c r="D344" i="5"/>
  <c r="C344" i="5"/>
  <c r="D331" i="5"/>
  <c r="C331" i="5"/>
  <c r="D317" i="5"/>
  <c r="C317" i="5"/>
  <c r="D303" i="5"/>
  <c r="C303" i="5"/>
  <c r="D292" i="5"/>
  <c r="C292" i="5"/>
  <c r="D281" i="5"/>
  <c r="C281" i="5"/>
  <c r="D269" i="5"/>
  <c r="C269" i="5"/>
  <c r="D257" i="5"/>
  <c r="C257" i="5"/>
  <c r="D245" i="5"/>
  <c r="D1115" i="5" s="1"/>
  <c r="C245" i="5"/>
  <c r="C1115" i="5" s="1"/>
  <c r="C227" i="5"/>
  <c r="D225" i="5"/>
  <c r="C225" i="5"/>
  <c r="D219" i="5"/>
  <c r="C219" i="5"/>
  <c r="D216" i="5"/>
  <c r="D227" i="5" s="1"/>
  <c r="C216" i="5"/>
  <c r="D207" i="5"/>
  <c r="C207" i="5"/>
  <c r="D200" i="5"/>
  <c r="C200" i="5"/>
  <c r="D192" i="5"/>
  <c r="C192" i="5"/>
  <c r="D167" i="5"/>
  <c r="C167" i="5"/>
  <c r="D157" i="5"/>
  <c r="C157" i="5"/>
  <c r="D149" i="5"/>
  <c r="C149" i="5"/>
  <c r="D141" i="5"/>
  <c r="C141" i="5"/>
  <c r="D123" i="5"/>
  <c r="C123" i="5"/>
  <c r="C209" i="5" s="1"/>
  <c r="C229" i="5" s="1"/>
  <c r="D105" i="5"/>
  <c r="D209" i="5" s="1"/>
  <c r="C105" i="5"/>
  <c r="D92" i="5"/>
  <c r="C92" i="5"/>
  <c r="D81" i="5"/>
  <c r="C81" i="5"/>
  <c r="D77" i="5"/>
  <c r="C77" i="5"/>
  <c r="D69" i="5"/>
  <c r="C69" i="5"/>
  <c r="D62" i="5"/>
  <c r="C62" i="5"/>
  <c r="D51" i="5"/>
  <c r="C51" i="5"/>
  <c r="D40" i="5"/>
  <c r="C40" i="5"/>
  <c r="D25" i="5"/>
  <c r="C25" i="5"/>
  <c r="C94" i="5" s="1"/>
  <c r="D18" i="5"/>
  <c r="D94" i="5" s="1"/>
  <c r="C18" i="5"/>
  <c r="D2398" i="4"/>
  <c r="C2398" i="4"/>
  <c r="D2396" i="4"/>
  <c r="C2396" i="4"/>
  <c r="D2393" i="4"/>
  <c r="C2393" i="4"/>
  <c r="D2375" i="4"/>
  <c r="C2375" i="4"/>
  <c r="D2358" i="4"/>
  <c r="C2358" i="4"/>
  <c r="D2341" i="4"/>
  <c r="C2341" i="4"/>
  <c r="D2324" i="4"/>
  <c r="C2324" i="4"/>
  <c r="D2312" i="4"/>
  <c r="C2312" i="4"/>
  <c r="D2300" i="4"/>
  <c r="C2300" i="4"/>
  <c r="D2285" i="4"/>
  <c r="C2285" i="4"/>
  <c r="D2279" i="4"/>
  <c r="C2279" i="4"/>
  <c r="D2272" i="4"/>
  <c r="C2272" i="4"/>
  <c r="D2269" i="4"/>
  <c r="C2269" i="4"/>
  <c r="D2226" i="4"/>
  <c r="C2226" i="4"/>
  <c r="D2209" i="4"/>
  <c r="C2209" i="4"/>
  <c r="D2192" i="4"/>
  <c r="C2192" i="4"/>
  <c r="D2175" i="4"/>
  <c r="C2175" i="4"/>
  <c r="D2158" i="4"/>
  <c r="C2158" i="4"/>
  <c r="D2141" i="4"/>
  <c r="C2141" i="4"/>
  <c r="D2124" i="4"/>
  <c r="C2124" i="4"/>
  <c r="D2107" i="4"/>
  <c r="C2107" i="4"/>
  <c r="D2090" i="4"/>
  <c r="C2090" i="4"/>
  <c r="D2073" i="4"/>
  <c r="C2073" i="4"/>
  <c r="D2056" i="4"/>
  <c r="C2056" i="4"/>
  <c r="D2039" i="4"/>
  <c r="C2039" i="4"/>
  <c r="D2022" i="4"/>
  <c r="C2022" i="4"/>
  <c r="D2005" i="4"/>
  <c r="C2005" i="4"/>
  <c r="D1988" i="4"/>
  <c r="C1988" i="4"/>
  <c r="D1971" i="4"/>
  <c r="C1971" i="4"/>
  <c r="D1954" i="4"/>
  <c r="C1954" i="4"/>
  <c r="D1937" i="4"/>
  <c r="C1937" i="4"/>
  <c r="D1919" i="4"/>
  <c r="C1919" i="4"/>
  <c r="D1916" i="4"/>
  <c r="C1916" i="4"/>
  <c r="D1865" i="4"/>
  <c r="C1865" i="4"/>
  <c r="D1848" i="4"/>
  <c r="C1848" i="4"/>
  <c r="D1831" i="4"/>
  <c r="C1831" i="4"/>
  <c r="D1814" i="4"/>
  <c r="C1814" i="4"/>
  <c r="D1797" i="4"/>
  <c r="C1797" i="4"/>
  <c r="D1780" i="4"/>
  <c r="C1780" i="4"/>
  <c r="D1763" i="4"/>
  <c r="C1763" i="4"/>
  <c r="D1746" i="4"/>
  <c r="C1746" i="4"/>
  <c r="D1729" i="4"/>
  <c r="C1729" i="4"/>
  <c r="D1712" i="4"/>
  <c r="C1712" i="4"/>
  <c r="D1695" i="4"/>
  <c r="C1695" i="4"/>
  <c r="D1678" i="4"/>
  <c r="C1678" i="4"/>
  <c r="D1661" i="4"/>
  <c r="C1661" i="4"/>
  <c r="D1644" i="4"/>
  <c r="C1644" i="4"/>
  <c r="D1627" i="4"/>
  <c r="C1627" i="4"/>
  <c r="D1609" i="4"/>
  <c r="C1609" i="4"/>
  <c r="D1565" i="4"/>
  <c r="C1565" i="4"/>
  <c r="D1549" i="4"/>
  <c r="C1549" i="4"/>
  <c r="D1533" i="4"/>
  <c r="C1533" i="4"/>
  <c r="D1521" i="4"/>
  <c r="C1521" i="4"/>
  <c r="D1509" i="4"/>
  <c r="C1509" i="4"/>
  <c r="D1497" i="4"/>
  <c r="C1497" i="4"/>
  <c r="D1485" i="4"/>
  <c r="C1485" i="4"/>
  <c r="D1473" i="4"/>
  <c r="C1473" i="4"/>
  <c r="D1461" i="4"/>
  <c r="C1461" i="4"/>
  <c r="D1449" i="4"/>
  <c r="C1449" i="4"/>
  <c r="D1437" i="4"/>
  <c r="C1437" i="4"/>
  <c r="D1426" i="4"/>
  <c r="C1426" i="4"/>
  <c r="D1415" i="4"/>
  <c r="C1415" i="4"/>
  <c r="D1403" i="4"/>
  <c r="C1403" i="4"/>
  <c r="D1390" i="4"/>
  <c r="C1390" i="4"/>
  <c r="D1378" i="4"/>
  <c r="C1378" i="4"/>
  <c r="D1364" i="4"/>
  <c r="C1364" i="4"/>
  <c r="D1349" i="4"/>
  <c r="C1349" i="4"/>
  <c r="D1297" i="4"/>
  <c r="C1297" i="4"/>
  <c r="D1281" i="4"/>
  <c r="C1281" i="4"/>
  <c r="D1265" i="4"/>
  <c r="C1265" i="4"/>
  <c r="D1253" i="4"/>
  <c r="C1253" i="4"/>
  <c r="D1241" i="4"/>
  <c r="C1241" i="4"/>
  <c r="D1229" i="4"/>
  <c r="C1229" i="4"/>
  <c r="D1217" i="4"/>
  <c r="C1217" i="4"/>
  <c r="D1205" i="4"/>
  <c r="C1205" i="4"/>
  <c r="D1193" i="4"/>
  <c r="C1193" i="4"/>
  <c r="D1181" i="4"/>
  <c r="C1181" i="4"/>
  <c r="D1169" i="4"/>
  <c r="C1169" i="4"/>
  <c r="D1158" i="4"/>
  <c r="C1158" i="4"/>
  <c r="D1147" i="4"/>
  <c r="C1147" i="4"/>
  <c r="D1134" i="4"/>
  <c r="C1134" i="4"/>
  <c r="D1125" i="4"/>
  <c r="D2400" i="4" s="1"/>
  <c r="C1125" i="4"/>
  <c r="C2400" i="4" s="1"/>
  <c r="D1113" i="4"/>
  <c r="C1113" i="4"/>
  <c r="D1106" i="4"/>
  <c r="C1106" i="4"/>
  <c r="D1102" i="4"/>
  <c r="C1102" i="4"/>
  <c r="D1084" i="4"/>
  <c r="C1084" i="4"/>
  <c r="D1081" i="4"/>
  <c r="C1081" i="4"/>
  <c r="D1064" i="4"/>
  <c r="C1064" i="4"/>
  <c r="D1047" i="4"/>
  <c r="C1047" i="4"/>
  <c r="D1030" i="4"/>
  <c r="C1030" i="4"/>
  <c r="D1013" i="4"/>
  <c r="C1013" i="4"/>
  <c r="D996" i="4"/>
  <c r="C996" i="4"/>
  <c r="D979" i="4"/>
  <c r="C979" i="4"/>
  <c r="D962" i="4"/>
  <c r="C962" i="4"/>
  <c r="D945" i="4"/>
  <c r="C945" i="4"/>
  <c r="D928" i="4"/>
  <c r="C928" i="4"/>
  <c r="D911" i="4"/>
  <c r="C911" i="4"/>
  <c r="D894" i="4"/>
  <c r="C894" i="4"/>
  <c r="D877" i="4"/>
  <c r="C877" i="4"/>
  <c r="D860" i="4"/>
  <c r="C860" i="4"/>
  <c r="D843" i="4"/>
  <c r="C843" i="4"/>
  <c r="D826" i="4"/>
  <c r="C826" i="4"/>
  <c r="D808" i="4"/>
  <c r="C808" i="4"/>
  <c r="D805" i="4"/>
  <c r="C805" i="4"/>
  <c r="D788" i="4"/>
  <c r="C788" i="4"/>
  <c r="D771" i="4"/>
  <c r="C771" i="4"/>
  <c r="D754" i="4"/>
  <c r="C754" i="4"/>
  <c r="D737" i="4"/>
  <c r="C737" i="4"/>
  <c r="D720" i="4"/>
  <c r="C720" i="4"/>
  <c r="D703" i="4"/>
  <c r="C703" i="4"/>
  <c r="D686" i="4"/>
  <c r="C686" i="4"/>
  <c r="D669" i="4"/>
  <c r="C669" i="4"/>
  <c r="D652" i="4"/>
  <c r="C652" i="4"/>
  <c r="D635" i="4"/>
  <c r="C635" i="4"/>
  <c r="D618" i="4"/>
  <c r="C618" i="4"/>
  <c r="D601" i="4"/>
  <c r="C601" i="4"/>
  <c r="D583" i="4"/>
  <c r="C583" i="4"/>
  <c r="D567" i="4"/>
  <c r="C567" i="4"/>
  <c r="D551" i="4"/>
  <c r="C551" i="4"/>
  <c r="D539" i="4"/>
  <c r="C539" i="4"/>
  <c r="D527" i="4"/>
  <c r="C527" i="4"/>
  <c r="D513" i="4"/>
  <c r="C513" i="4"/>
  <c r="D499" i="4"/>
  <c r="C499" i="4"/>
  <c r="D488" i="4"/>
  <c r="C488" i="4"/>
  <c r="D477" i="4"/>
  <c r="C477" i="4"/>
  <c r="D465" i="4"/>
  <c r="C465" i="4"/>
  <c r="D453" i="4"/>
  <c r="C453" i="4"/>
  <c r="D441" i="4"/>
  <c r="C441" i="4"/>
  <c r="D428" i="4"/>
  <c r="C428" i="4"/>
  <c r="D415" i="4"/>
  <c r="C415" i="4"/>
  <c r="D402" i="4"/>
  <c r="C402" i="4"/>
  <c r="D388" i="4"/>
  <c r="C388" i="4"/>
  <c r="D372" i="4"/>
  <c r="C372" i="4"/>
  <c r="D356" i="4"/>
  <c r="C356" i="4"/>
  <c r="D344" i="4"/>
  <c r="C344" i="4"/>
  <c r="D331" i="4"/>
  <c r="C331" i="4"/>
  <c r="D317" i="4"/>
  <c r="C317" i="4"/>
  <c r="D303" i="4"/>
  <c r="C303" i="4"/>
  <c r="D292" i="4"/>
  <c r="C292" i="4"/>
  <c r="D281" i="4"/>
  <c r="C281" i="4"/>
  <c r="D269" i="4"/>
  <c r="C269" i="4"/>
  <c r="D257" i="4"/>
  <c r="C257" i="4"/>
  <c r="D245" i="4"/>
  <c r="D1115" i="4" s="1"/>
  <c r="C245" i="4"/>
  <c r="C1115" i="4" s="1"/>
  <c r="C227" i="4"/>
  <c r="D225" i="4"/>
  <c r="C225" i="4"/>
  <c r="D219" i="4"/>
  <c r="C219" i="4"/>
  <c r="D216" i="4"/>
  <c r="D227" i="4" s="1"/>
  <c r="C216" i="4"/>
  <c r="D207" i="4"/>
  <c r="C207" i="4"/>
  <c r="D200" i="4"/>
  <c r="C200" i="4"/>
  <c r="D192" i="4"/>
  <c r="C192" i="4"/>
  <c r="D167" i="4"/>
  <c r="C167" i="4"/>
  <c r="D157" i="4"/>
  <c r="C157" i="4"/>
  <c r="D149" i="4"/>
  <c r="C149" i="4"/>
  <c r="D141" i="4"/>
  <c r="C141" i="4"/>
  <c r="D123" i="4"/>
  <c r="C123" i="4"/>
  <c r="C209" i="4" s="1"/>
  <c r="C229" i="4" s="1"/>
  <c r="D105" i="4"/>
  <c r="D209" i="4" s="1"/>
  <c r="C105" i="4"/>
  <c r="D92" i="4"/>
  <c r="C92" i="4"/>
  <c r="D81" i="4"/>
  <c r="C81" i="4"/>
  <c r="D77" i="4"/>
  <c r="C77" i="4"/>
  <c r="D69" i="4"/>
  <c r="C69" i="4"/>
  <c r="D62" i="4"/>
  <c r="C62" i="4"/>
  <c r="D51" i="4"/>
  <c r="C51" i="4"/>
  <c r="D40" i="4"/>
  <c r="C40" i="4"/>
  <c r="D25" i="4"/>
  <c r="C25" i="4"/>
  <c r="C94" i="4" s="1"/>
  <c r="D18" i="4"/>
  <c r="D94" i="4" s="1"/>
  <c r="C18" i="4"/>
  <c r="D2398" i="3"/>
  <c r="C2398" i="3"/>
  <c r="D2396" i="3"/>
  <c r="C2396" i="3"/>
  <c r="D2393" i="3"/>
  <c r="C2393" i="3"/>
  <c r="D2375" i="3"/>
  <c r="C2375" i="3"/>
  <c r="D2358" i="3"/>
  <c r="C2358" i="3"/>
  <c r="D2341" i="3"/>
  <c r="C2341" i="3"/>
  <c r="D2324" i="3"/>
  <c r="C2324" i="3"/>
  <c r="D2312" i="3"/>
  <c r="C2312" i="3"/>
  <c r="D2300" i="3"/>
  <c r="C2300" i="3"/>
  <c r="D2285" i="3"/>
  <c r="C2285" i="3"/>
  <c r="D2279" i="3"/>
  <c r="C2279" i="3"/>
  <c r="D2272" i="3"/>
  <c r="C2272" i="3"/>
  <c r="D2269" i="3"/>
  <c r="C2269" i="3"/>
  <c r="D2226" i="3"/>
  <c r="C2226" i="3"/>
  <c r="D2209" i="3"/>
  <c r="C2209" i="3"/>
  <c r="D2192" i="3"/>
  <c r="C2192" i="3"/>
  <c r="D2175" i="3"/>
  <c r="C2175" i="3"/>
  <c r="D2158" i="3"/>
  <c r="C2158" i="3"/>
  <c r="D2141" i="3"/>
  <c r="C2141" i="3"/>
  <c r="D2124" i="3"/>
  <c r="C2124" i="3"/>
  <c r="D2107" i="3"/>
  <c r="C2107" i="3"/>
  <c r="D2090" i="3"/>
  <c r="C2090" i="3"/>
  <c r="D2073" i="3"/>
  <c r="C2073" i="3"/>
  <c r="D2056" i="3"/>
  <c r="C2056" i="3"/>
  <c r="D2039" i="3"/>
  <c r="C2039" i="3"/>
  <c r="D2022" i="3"/>
  <c r="C2022" i="3"/>
  <c r="D2005" i="3"/>
  <c r="C2005" i="3"/>
  <c r="D1988" i="3"/>
  <c r="C1988" i="3"/>
  <c r="D1971" i="3"/>
  <c r="C1971" i="3"/>
  <c r="D1954" i="3"/>
  <c r="C1954" i="3"/>
  <c r="D1937" i="3"/>
  <c r="C1937" i="3"/>
  <c r="D1919" i="3"/>
  <c r="C1919" i="3"/>
  <c r="D1916" i="3"/>
  <c r="C1916" i="3"/>
  <c r="D1865" i="3"/>
  <c r="C1865" i="3"/>
  <c r="D1848" i="3"/>
  <c r="C1848" i="3"/>
  <c r="D1831" i="3"/>
  <c r="C1831" i="3"/>
  <c r="D1814" i="3"/>
  <c r="C1814" i="3"/>
  <c r="D1797" i="3"/>
  <c r="C1797" i="3"/>
  <c r="D1780" i="3"/>
  <c r="C1780" i="3"/>
  <c r="D1763" i="3"/>
  <c r="C1763" i="3"/>
  <c r="D1746" i="3"/>
  <c r="C1746" i="3"/>
  <c r="D1729" i="3"/>
  <c r="C1729" i="3"/>
  <c r="D1712" i="3"/>
  <c r="C1712" i="3"/>
  <c r="D1695" i="3"/>
  <c r="C1695" i="3"/>
  <c r="D1678" i="3"/>
  <c r="C1678" i="3"/>
  <c r="D1661" i="3"/>
  <c r="C1661" i="3"/>
  <c r="D1644" i="3"/>
  <c r="C1644" i="3"/>
  <c r="D1627" i="3"/>
  <c r="C1627" i="3"/>
  <c r="D1609" i="3"/>
  <c r="C1609" i="3"/>
  <c r="D1565" i="3"/>
  <c r="C1565" i="3"/>
  <c r="D1549" i="3"/>
  <c r="C1549" i="3"/>
  <c r="D1533" i="3"/>
  <c r="C1533" i="3"/>
  <c r="D1521" i="3"/>
  <c r="C1521" i="3"/>
  <c r="D1509" i="3"/>
  <c r="C1509" i="3"/>
  <c r="D1497" i="3"/>
  <c r="C1497" i="3"/>
  <c r="D1485" i="3"/>
  <c r="C1485" i="3"/>
  <c r="D1473" i="3"/>
  <c r="C1473" i="3"/>
  <c r="D1461" i="3"/>
  <c r="C1461" i="3"/>
  <c r="D1449" i="3"/>
  <c r="C1449" i="3"/>
  <c r="D1437" i="3"/>
  <c r="C1437" i="3"/>
  <c r="D1426" i="3"/>
  <c r="C1426" i="3"/>
  <c r="D1415" i="3"/>
  <c r="C1415" i="3"/>
  <c r="D1403" i="3"/>
  <c r="C1403" i="3"/>
  <c r="D1390" i="3"/>
  <c r="C1390" i="3"/>
  <c r="D1378" i="3"/>
  <c r="C1378" i="3"/>
  <c r="D1364" i="3"/>
  <c r="C1364" i="3"/>
  <c r="D1349" i="3"/>
  <c r="C1349" i="3"/>
  <c r="D1297" i="3"/>
  <c r="C1297" i="3"/>
  <c r="D1281" i="3"/>
  <c r="C1281" i="3"/>
  <c r="D1265" i="3"/>
  <c r="C1265" i="3"/>
  <c r="D1253" i="3"/>
  <c r="C1253" i="3"/>
  <c r="D1241" i="3"/>
  <c r="C1241" i="3"/>
  <c r="D1229" i="3"/>
  <c r="C1229" i="3"/>
  <c r="D1217" i="3"/>
  <c r="C1217" i="3"/>
  <c r="D1205" i="3"/>
  <c r="C1205" i="3"/>
  <c r="D1193" i="3"/>
  <c r="C1193" i="3"/>
  <c r="D1181" i="3"/>
  <c r="C1181" i="3"/>
  <c r="D1169" i="3"/>
  <c r="C1169" i="3"/>
  <c r="D1158" i="3"/>
  <c r="C1158" i="3"/>
  <c r="D1147" i="3"/>
  <c r="C1147" i="3"/>
  <c r="D1134" i="3"/>
  <c r="C1134" i="3"/>
  <c r="D1125" i="3"/>
  <c r="D2400" i="3" s="1"/>
  <c r="C1125" i="3"/>
  <c r="C2400" i="3" s="1"/>
  <c r="D1113" i="3"/>
  <c r="C1113" i="3"/>
  <c r="D1106" i="3"/>
  <c r="C1106" i="3"/>
  <c r="D1102" i="3"/>
  <c r="C1102" i="3"/>
  <c r="D1084" i="3"/>
  <c r="C1084" i="3"/>
  <c r="D1081" i="3"/>
  <c r="C1081" i="3"/>
  <c r="D1064" i="3"/>
  <c r="C1064" i="3"/>
  <c r="D1047" i="3"/>
  <c r="C1047" i="3"/>
  <c r="D1030" i="3"/>
  <c r="C1030" i="3"/>
  <c r="D1013" i="3"/>
  <c r="C1013" i="3"/>
  <c r="D996" i="3"/>
  <c r="C996" i="3"/>
  <c r="D979" i="3"/>
  <c r="C979" i="3"/>
  <c r="D962" i="3"/>
  <c r="C962" i="3"/>
  <c r="D945" i="3"/>
  <c r="C945" i="3"/>
  <c r="D928" i="3"/>
  <c r="C928" i="3"/>
  <c r="D911" i="3"/>
  <c r="C911" i="3"/>
  <c r="D894" i="3"/>
  <c r="C894" i="3"/>
  <c r="D877" i="3"/>
  <c r="C877" i="3"/>
  <c r="D860" i="3"/>
  <c r="C860" i="3"/>
  <c r="D843" i="3"/>
  <c r="C843" i="3"/>
  <c r="D826" i="3"/>
  <c r="C826" i="3"/>
  <c r="D808" i="3"/>
  <c r="C808" i="3"/>
  <c r="D805" i="3"/>
  <c r="C805" i="3"/>
  <c r="D788" i="3"/>
  <c r="C788" i="3"/>
  <c r="D771" i="3"/>
  <c r="C771" i="3"/>
  <c r="D754" i="3"/>
  <c r="C754" i="3"/>
  <c r="D737" i="3"/>
  <c r="C737" i="3"/>
  <c r="D720" i="3"/>
  <c r="C720" i="3"/>
  <c r="D703" i="3"/>
  <c r="C703" i="3"/>
  <c r="D686" i="3"/>
  <c r="C686" i="3"/>
  <c r="D669" i="3"/>
  <c r="C669" i="3"/>
  <c r="D652" i="3"/>
  <c r="C652" i="3"/>
  <c r="D635" i="3"/>
  <c r="C635" i="3"/>
  <c r="D618" i="3"/>
  <c r="C618" i="3"/>
  <c r="D601" i="3"/>
  <c r="C601" i="3"/>
  <c r="D583" i="3"/>
  <c r="C583" i="3"/>
  <c r="D567" i="3"/>
  <c r="C567" i="3"/>
  <c r="D551" i="3"/>
  <c r="C551" i="3"/>
  <c r="D539" i="3"/>
  <c r="C539" i="3"/>
  <c r="D527" i="3"/>
  <c r="C527" i="3"/>
  <c r="D513" i="3"/>
  <c r="C513" i="3"/>
  <c r="D499" i="3"/>
  <c r="C499" i="3"/>
  <c r="D488" i="3"/>
  <c r="C488" i="3"/>
  <c r="D477" i="3"/>
  <c r="C477" i="3"/>
  <c r="D465" i="3"/>
  <c r="C465" i="3"/>
  <c r="D453" i="3"/>
  <c r="C453" i="3"/>
  <c r="D441" i="3"/>
  <c r="C441" i="3"/>
  <c r="D428" i="3"/>
  <c r="C428" i="3"/>
  <c r="D415" i="3"/>
  <c r="C415" i="3"/>
  <c r="D402" i="3"/>
  <c r="C402" i="3"/>
  <c r="D388" i="3"/>
  <c r="C388" i="3"/>
  <c r="D372" i="3"/>
  <c r="C372" i="3"/>
  <c r="D356" i="3"/>
  <c r="C356" i="3"/>
  <c r="D344" i="3"/>
  <c r="C344" i="3"/>
  <c r="D331" i="3"/>
  <c r="C331" i="3"/>
  <c r="D317" i="3"/>
  <c r="C317" i="3"/>
  <c r="D303" i="3"/>
  <c r="C303" i="3"/>
  <c r="D292" i="3"/>
  <c r="C292" i="3"/>
  <c r="D281" i="3"/>
  <c r="C281" i="3"/>
  <c r="D269" i="3"/>
  <c r="C269" i="3"/>
  <c r="D257" i="3"/>
  <c r="C257" i="3"/>
  <c r="D245" i="3"/>
  <c r="D1115" i="3" s="1"/>
  <c r="C245" i="3"/>
  <c r="C1115" i="3" s="1"/>
  <c r="C227" i="3"/>
  <c r="D225" i="3"/>
  <c r="C225" i="3"/>
  <c r="D219" i="3"/>
  <c r="C219" i="3"/>
  <c r="D216" i="3"/>
  <c r="D227" i="3" s="1"/>
  <c r="C216" i="3"/>
  <c r="D207" i="3"/>
  <c r="C207" i="3"/>
  <c r="D200" i="3"/>
  <c r="C200" i="3"/>
  <c r="D192" i="3"/>
  <c r="C192" i="3"/>
  <c r="D167" i="3"/>
  <c r="C167" i="3"/>
  <c r="D157" i="3"/>
  <c r="C157" i="3"/>
  <c r="D149" i="3"/>
  <c r="C149" i="3"/>
  <c r="D141" i="3"/>
  <c r="C141" i="3"/>
  <c r="D123" i="3"/>
  <c r="C123" i="3"/>
  <c r="C209" i="3" s="1"/>
  <c r="C229" i="3" s="1"/>
  <c r="D105" i="3"/>
  <c r="D209" i="3" s="1"/>
  <c r="C105" i="3"/>
  <c r="D92" i="3"/>
  <c r="C92" i="3"/>
  <c r="D81" i="3"/>
  <c r="C81" i="3"/>
  <c r="D77" i="3"/>
  <c r="C77" i="3"/>
  <c r="D69" i="3"/>
  <c r="C69" i="3"/>
  <c r="D62" i="3"/>
  <c r="C62" i="3"/>
  <c r="D51" i="3"/>
  <c r="C51" i="3"/>
  <c r="D40" i="3"/>
  <c r="C40" i="3"/>
  <c r="D25" i="3"/>
  <c r="C25" i="3"/>
  <c r="C94" i="3" s="1"/>
  <c r="D18" i="3"/>
  <c r="D94" i="3" s="1"/>
  <c r="C18" i="3"/>
  <c r="D229" i="24" l="1"/>
  <c r="C2402" i="24"/>
  <c r="D2402" i="24"/>
  <c r="D229" i="23"/>
  <c r="C2402" i="23"/>
  <c r="D2402" i="23"/>
  <c r="C2402" i="22"/>
  <c r="D2402" i="22"/>
  <c r="C2402" i="21"/>
  <c r="D2402" i="21"/>
  <c r="C2402" i="20"/>
  <c r="D2402" i="20"/>
  <c r="D229" i="19"/>
  <c r="C2402" i="19"/>
  <c r="D2402" i="19"/>
  <c r="D229" i="17"/>
  <c r="C2402" i="17"/>
  <c r="D2402" i="17"/>
  <c r="D229" i="16"/>
  <c r="C2402" i="16"/>
  <c r="D2402" i="16"/>
  <c r="D229" i="15"/>
  <c r="C2402" i="15"/>
  <c r="D2402" i="15"/>
  <c r="C2402" i="14"/>
  <c r="D229" i="14"/>
  <c r="D2402" i="14"/>
  <c r="D229" i="13"/>
  <c r="C2402" i="13"/>
  <c r="D2402" i="13"/>
  <c r="D229" i="12"/>
  <c r="C2402" i="12"/>
  <c r="D2402" i="12"/>
  <c r="D229" i="11"/>
  <c r="C2402" i="11"/>
  <c r="D2402" i="11"/>
  <c r="C2402" i="10"/>
  <c r="D2402" i="10"/>
  <c r="D229" i="9"/>
  <c r="C2402" i="9"/>
  <c r="D2402" i="9"/>
  <c r="D229" i="8"/>
  <c r="C2402" i="8"/>
  <c r="D2402" i="8"/>
  <c r="C229" i="7"/>
  <c r="C2402" i="7"/>
  <c r="D229" i="7"/>
  <c r="D2402" i="7"/>
  <c r="D229" i="6"/>
  <c r="C2402" i="6"/>
  <c r="D2402" i="6"/>
  <c r="D229" i="5"/>
  <c r="C2402" i="5"/>
  <c r="D2402" i="5"/>
  <c r="D229" i="4"/>
  <c r="C2402" i="4"/>
  <c r="D2402" i="4"/>
  <c r="D229" i="3"/>
  <c r="C2402" i="3"/>
  <c r="D2402" i="3"/>
  <c r="D2398" i="2"/>
  <c r="C2398" i="2"/>
  <c r="D2396" i="2"/>
  <c r="C2396" i="2"/>
  <c r="D2393" i="2"/>
  <c r="C2393" i="2"/>
  <c r="D2375" i="2"/>
  <c r="C2375" i="2"/>
  <c r="D2358" i="2"/>
  <c r="C2358" i="2"/>
  <c r="D2341" i="2"/>
  <c r="C2341" i="2"/>
  <c r="D2324" i="2"/>
  <c r="C2324" i="2"/>
  <c r="D2312" i="2"/>
  <c r="C2312" i="2"/>
  <c r="D2300" i="2"/>
  <c r="C2300" i="2"/>
  <c r="D2285" i="2"/>
  <c r="C2285" i="2"/>
  <c r="D2279" i="2"/>
  <c r="C2279" i="2"/>
  <c r="D2272" i="2"/>
  <c r="C2272" i="2"/>
  <c r="D2269" i="2"/>
  <c r="C2269" i="2"/>
  <c r="D2226" i="2"/>
  <c r="C2226" i="2"/>
  <c r="D2209" i="2"/>
  <c r="C2209" i="2"/>
  <c r="D2192" i="2"/>
  <c r="C2192" i="2"/>
  <c r="D2175" i="2"/>
  <c r="C2175" i="2"/>
  <c r="D2158" i="2"/>
  <c r="C2158" i="2"/>
  <c r="D2141" i="2"/>
  <c r="C2141" i="2"/>
  <c r="D2124" i="2"/>
  <c r="C2124" i="2"/>
  <c r="D2107" i="2"/>
  <c r="C2107" i="2"/>
  <c r="D2090" i="2"/>
  <c r="C2090" i="2"/>
  <c r="D2073" i="2"/>
  <c r="C2073" i="2"/>
  <c r="D2056" i="2"/>
  <c r="C2056" i="2"/>
  <c r="D2039" i="2"/>
  <c r="C2039" i="2"/>
  <c r="D2022" i="2"/>
  <c r="C2022" i="2"/>
  <c r="D2005" i="2"/>
  <c r="C2005" i="2"/>
  <c r="D1988" i="2"/>
  <c r="C1988" i="2"/>
  <c r="D1971" i="2"/>
  <c r="C1971" i="2"/>
  <c r="D1954" i="2"/>
  <c r="C1954" i="2"/>
  <c r="D1937" i="2"/>
  <c r="C1937" i="2"/>
  <c r="D1919" i="2"/>
  <c r="C1919" i="2"/>
  <c r="D1916" i="2"/>
  <c r="C1916" i="2"/>
  <c r="D1865" i="2"/>
  <c r="C1865" i="2"/>
  <c r="D1848" i="2"/>
  <c r="C1848" i="2"/>
  <c r="D1831" i="2"/>
  <c r="C1831" i="2"/>
  <c r="D1814" i="2"/>
  <c r="C1814" i="2"/>
  <c r="D1797" i="2"/>
  <c r="C1797" i="2"/>
  <c r="D1780" i="2"/>
  <c r="C1780" i="2"/>
  <c r="D1763" i="2"/>
  <c r="C1763" i="2"/>
  <c r="D1746" i="2"/>
  <c r="C1746" i="2"/>
  <c r="D1729" i="2"/>
  <c r="C1729" i="2"/>
  <c r="D1712" i="2"/>
  <c r="C1712" i="2"/>
  <c r="D1695" i="2"/>
  <c r="C1695" i="2"/>
  <c r="D1678" i="2"/>
  <c r="C1678" i="2"/>
  <c r="D1661" i="2"/>
  <c r="C1661" i="2"/>
  <c r="D1644" i="2"/>
  <c r="C1644" i="2"/>
  <c r="D1627" i="2"/>
  <c r="C1627" i="2"/>
  <c r="D1609" i="2"/>
  <c r="C1609" i="2"/>
  <c r="D1565" i="2"/>
  <c r="C1565" i="2"/>
  <c r="D1549" i="2"/>
  <c r="C1549" i="2"/>
  <c r="D1533" i="2"/>
  <c r="C1533" i="2"/>
  <c r="D1521" i="2"/>
  <c r="C1521" i="2"/>
  <c r="D1509" i="2"/>
  <c r="C1509" i="2"/>
  <c r="D1497" i="2"/>
  <c r="C1497" i="2"/>
  <c r="D1485" i="2"/>
  <c r="C1485" i="2"/>
  <c r="D1473" i="2"/>
  <c r="C1473" i="2"/>
  <c r="D1461" i="2"/>
  <c r="C1461" i="2"/>
  <c r="D1449" i="2"/>
  <c r="C1449" i="2"/>
  <c r="D1437" i="2"/>
  <c r="C1437" i="2"/>
  <c r="D1426" i="2"/>
  <c r="C1426" i="2"/>
  <c r="D1415" i="2"/>
  <c r="C1415" i="2"/>
  <c r="D1403" i="2"/>
  <c r="C1403" i="2"/>
  <c r="D1390" i="2"/>
  <c r="C1390" i="2"/>
  <c r="D1378" i="2"/>
  <c r="C1378" i="2"/>
  <c r="D1364" i="2"/>
  <c r="C1364" i="2"/>
  <c r="D1349" i="2"/>
  <c r="C1349" i="2"/>
  <c r="D1297" i="2"/>
  <c r="C1297" i="2"/>
  <c r="D1281" i="2"/>
  <c r="C1281" i="2"/>
  <c r="D1265" i="2"/>
  <c r="C1265" i="2"/>
  <c r="D1253" i="2"/>
  <c r="C1253" i="2"/>
  <c r="D1241" i="2"/>
  <c r="C1241" i="2"/>
  <c r="D1229" i="2"/>
  <c r="C1229" i="2"/>
  <c r="D1217" i="2"/>
  <c r="C1217" i="2"/>
  <c r="D1205" i="2"/>
  <c r="C1205" i="2"/>
  <c r="D1193" i="2"/>
  <c r="C1193" i="2"/>
  <c r="D1181" i="2"/>
  <c r="C1181" i="2"/>
  <c r="D1169" i="2"/>
  <c r="C1169" i="2"/>
  <c r="D1158" i="2"/>
  <c r="C1158" i="2"/>
  <c r="D1147" i="2"/>
  <c r="C1147" i="2"/>
  <c r="D1134" i="2"/>
  <c r="C1134" i="2"/>
  <c r="D1125" i="2"/>
  <c r="D2400" i="2" s="1"/>
  <c r="C1125" i="2"/>
  <c r="C2400" i="2" s="1"/>
  <c r="D1113" i="2"/>
  <c r="C1113" i="2"/>
  <c r="D1106" i="2"/>
  <c r="C1106" i="2"/>
  <c r="D1102" i="2"/>
  <c r="C1102" i="2"/>
  <c r="D1084" i="2"/>
  <c r="C1084" i="2"/>
  <c r="D1081" i="2"/>
  <c r="C1081" i="2"/>
  <c r="D1064" i="2"/>
  <c r="C1064" i="2"/>
  <c r="D1047" i="2"/>
  <c r="C1047" i="2"/>
  <c r="D1030" i="2"/>
  <c r="C1030" i="2"/>
  <c r="D1013" i="2"/>
  <c r="C1013" i="2"/>
  <c r="D996" i="2"/>
  <c r="C996" i="2"/>
  <c r="D979" i="2"/>
  <c r="C979" i="2"/>
  <c r="D962" i="2"/>
  <c r="C962" i="2"/>
  <c r="D945" i="2"/>
  <c r="C945" i="2"/>
  <c r="D928" i="2"/>
  <c r="C928" i="2"/>
  <c r="D911" i="2"/>
  <c r="C911" i="2"/>
  <c r="D894" i="2"/>
  <c r="C894" i="2"/>
  <c r="D877" i="2"/>
  <c r="C877" i="2"/>
  <c r="D860" i="2"/>
  <c r="C860" i="2"/>
  <c r="D843" i="2"/>
  <c r="C843" i="2"/>
  <c r="D826" i="2"/>
  <c r="C826" i="2"/>
  <c r="D808" i="2"/>
  <c r="C808" i="2"/>
  <c r="D805" i="2"/>
  <c r="C805" i="2"/>
  <c r="D788" i="2"/>
  <c r="C788" i="2"/>
  <c r="D771" i="2"/>
  <c r="C771" i="2"/>
  <c r="D754" i="2"/>
  <c r="C754" i="2"/>
  <c r="D737" i="2"/>
  <c r="C737" i="2"/>
  <c r="D720" i="2"/>
  <c r="C720" i="2"/>
  <c r="D703" i="2"/>
  <c r="C703" i="2"/>
  <c r="D686" i="2"/>
  <c r="C686" i="2"/>
  <c r="D669" i="2"/>
  <c r="C669" i="2"/>
  <c r="D652" i="2"/>
  <c r="C652" i="2"/>
  <c r="D635" i="2"/>
  <c r="C635" i="2"/>
  <c r="D618" i="2"/>
  <c r="C618" i="2"/>
  <c r="D601" i="2"/>
  <c r="C601" i="2"/>
  <c r="D583" i="2"/>
  <c r="C583" i="2"/>
  <c r="D567" i="2"/>
  <c r="C567" i="2"/>
  <c r="D551" i="2"/>
  <c r="C551" i="2"/>
  <c r="D539" i="2"/>
  <c r="C539" i="2"/>
  <c r="D527" i="2"/>
  <c r="C527" i="2"/>
  <c r="D513" i="2"/>
  <c r="C513" i="2"/>
  <c r="D499" i="2"/>
  <c r="C499" i="2"/>
  <c r="D488" i="2"/>
  <c r="C488" i="2"/>
  <c r="D477" i="2"/>
  <c r="C477" i="2"/>
  <c r="D465" i="2"/>
  <c r="C465" i="2"/>
  <c r="D453" i="2"/>
  <c r="C453" i="2"/>
  <c r="D441" i="2"/>
  <c r="C441" i="2"/>
  <c r="D428" i="2"/>
  <c r="C428" i="2"/>
  <c r="D415" i="2"/>
  <c r="C415" i="2"/>
  <c r="D402" i="2"/>
  <c r="C402" i="2"/>
  <c r="D388" i="2"/>
  <c r="C388" i="2"/>
  <c r="D372" i="2"/>
  <c r="C372" i="2"/>
  <c r="D356" i="2"/>
  <c r="C356" i="2"/>
  <c r="D344" i="2"/>
  <c r="C344" i="2"/>
  <c r="D331" i="2"/>
  <c r="C331" i="2"/>
  <c r="D317" i="2"/>
  <c r="C317" i="2"/>
  <c r="D303" i="2"/>
  <c r="C303" i="2"/>
  <c r="D292" i="2"/>
  <c r="C292" i="2"/>
  <c r="D281" i="2"/>
  <c r="C281" i="2"/>
  <c r="D269" i="2"/>
  <c r="C269" i="2"/>
  <c r="D257" i="2"/>
  <c r="C257" i="2"/>
  <c r="D245" i="2"/>
  <c r="D1115" i="2" s="1"/>
  <c r="C245" i="2"/>
  <c r="C1115" i="2" s="1"/>
  <c r="C227" i="2"/>
  <c r="D225" i="2"/>
  <c r="C225" i="2"/>
  <c r="D219" i="2"/>
  <c r="C219" i="2"/>
  <c r="D216" i="2"/>
  <c r="D227" i="2" s="1"/>
  <c r="C216" i="2"/>
  <c r="D207" i="2"/>
  <c r="C207" i="2"/>
  <c r="D200" i="2"/>
  <c r="C200" i="2"/>
  <c r="D192" i="2"/>
  <c r="C192" i="2"/>
  <c r="D167" i="2"/>
  <c r="C167" i="2"/>
  <c r="D157" i="2"/>
  <c r="C157" i="2"/>
  <c r="D149" i="2"/>
  <c r="C149" i="2"/>
  <c r="D141" i="2"/>
  <c r="C141" i="2"/>
  <c r="D123" i="2"/>
  <c r="C123" i="2"/>
  <c r="C209" i="2" s="1"/>
  <c r="C229" i="2" s="1"/>
  <c r="D105" i="2"/>
  <c r="D209" i="2" s="1"/>
  <c r="C105" i="2"/>
  <c r="D92" i="2"/>
  <c r="C92" i="2"/>
  <c r="D81" i="2"/>
  <c r="C81" i="2"/>
  <c r="D77" i="2"/>
  <c r="C77" i="2"/>
  <c r="D69" i="2"/>
  <c r="C69" i="2"/>
  <c r="D62" i="2"/>
  <c r="C62" i="2"/>
  <c r="D51" i="2"/>
  <c r="C51" i="2"/>
  <c r="D40" i="2"/>
  <c r="C40" i="2"/>
  <c r="D25" i="2"/>
  <c r="C25" i="2"/>
  <c r="C94" i="2" s="1"/>
  <c r="D18" i="2"/>
  <c r="D94" i="2" s="1"/>
  <c r="C18" i="2"/>
  <c r="D2398" i="1"/>
  <c r="C2398" i="1"/>
  <c r="D2396" i="1"/>
  <c r="C2396" i="1"/>
  <c r="D2393" i="1"/>
  <c r="C2393" i="1"/>
  <c r="D2375" i="1"/>
  <c r="C2375" i="1"/>
  <c r="D2358" i="1"/>
  <c r="C2358" i="1"/>
  <c r="D2341" i="1"/>
  <c r="C2341" i="1"/>
  <c r="D2324" i="1"/>
  <c r="C2324" i="1"/>
  <c r="D2312" i="1"/>
  <c r="C2312" i="1"/>
  <c r="D2300" i="1"/>
  <c r="C2300" i="1"/>
  <c r="D2285" i="1"/>
  <c r="C2285" i="1"/>
  <c r="D2279" i="1"/>
  <c r="C2279" i="1"/>
  <c r="D2272" i="1"/>
  <c r="C2272" i="1"/>
  <c r="D2269" i="1"/>
  <c r="C2269" i="1"/>
  <c r="D2226" i="1"/>
  <c r="C2226" i="1"/>
  <c r="D2209" i="1"/>
  <c r="C2209" i="1"/>
  <c r="D2192" i="1"/>
  <c r="C2192" i="1"/>
  <c r="D2175" i="1"/>
  <c r="C2175" i="1"/>
  <c r="D2158" i="1"/>
  <c r="C2158" i="1"/>
  <c r="D2141" i="1"/>
  <c r="C2141" i="1"/>
  <c r="D2124" i="1"/>
  <c r="C2124" i="1"/>
  <c r="D2107" i="1"/>
  <c r="C2107" i="1"/>
  <c r="D2090" i="1"/>
  <c r="C2090" i="1"/>
  <c r="D2073" i="1"/>
  <c r="C2073" i="1"/>
  <c r="D2056" i="1"/>
  <c r="C2056" i="1"/>
  <c r="D2039" i="1"/>
  <c r="C2039" i="1"/>
  <c r="D2022" i="1"/>
  <c r="C2022" i="1"/>
  <c r="D2005" i="1"/>
  <c r="C2005" i="1"/>
  <c r="D1988" i="1"/>
  <c r="C1988" i="1"/>
  <c r="D1971" i="1"/>
  <c r="C1971" i="1"/>
  <c r="D1954" i="1"/>
  <c r="C1954" i="1"/>
  <c r="D1937" i="1"/>
  <c r="C1937" i="1"/>
  <c r="D1919" i="1"/>
  <c r="C1919" i="1"/>
  <c r="D1916" i="1"/>
  <c r="C1916" i="1"/>
  <c r="D1865" i="1"/>
  <c r="C1865" i="1"/>
  <c r="D1848" i="1"/>
  <c r="C1848" i="1"/>
  <c r="D1831" i="1"/>
  <c r="C1831" i="1"/>
  <c r="D1814" i="1"/>
  <c r="C1814" i="1"/>
  <c r="D1797" i="1"/>
  <c r="C1797" i="1"/>
  <c r="D1780" i="1"/>
  <c r="C1780" i="1"/>
  <c r="D1763" i="1"/>
  <c r="C1763" i="1"/>
  <c r="D1746" i="1"/>
  <c r="C1746" i="1"/>
  <c r="D1729" i="1"/>
  <c r="C1729" i="1"/>
  <c r="D1712" i="1"/>
  <c r="C1712" i="1"/>
  <c r="D1695" i="1"/>
  <c r="C1695" i="1"/>
  <c r="D1678" i="1"/>
  <c r="C1678" i="1"/>
  <c r="D1661" i="1"/>
  <c r="C1661" i="1"/>
  <c r="D1644" i="1"/>
  <c r="C1644" i="1"/>
  <c r="D1627" i="1"/>
  <c r="C1627" i="1"/>
  <c r="D1609" i="1"/>
  <c r="C1609" i="1"/>
  <c r="D1565" i="1"/>
  <c r="C1565" i="1"/>
  <c r="D1549" i="1"/>
  <c r="C1549" i="1"/>
  <c r="D1533" i="1"/>
  <c r="C1533" i="1"/>
  <c r="D1521" i="1"/>
  <c r="C1521" i="1"/>
  <c r="D1509" i="1"/>
  <c r="C1509" i="1"/>
  <c r="D1497" i="1"/>
  <c r="C1497" i="1"/>
  <c r="D1485" i="1"/>
  <c r="C1485" i="1"/>
  <c r="D1473" i="1"/>
  <c r="C1473" i="1"/>
  <c r="D1461" i="1"/>
  <c r="C1461" i="1"/>
  <c r="D1449" i="1"/>
  <c r="C1449" i="1"/>
  <c r="D1437" i="1"/>
  <c r="C1437" i="1"/>
  <c r="D1426" i="1"/>
  <c r="C1426" i="1"/>
  <c r="D1415" i="1"/>
  <c r="C1415" i="1"/>
  <c r="D1403" i="1"/>
  <c r="C1403" i="1"/>
  <c r="D1390" i="1"/>
  <c r="C1390" i="1"/>
  <c r="D1378" i="1"/>
  <c r="C1378" i="1"/>
  <c r="D1364" i="1"/>
  <c r="C1364" i="1"/>
  <c r="D1349" i="1"/>
  <c r="C1349" i="1"/>
  <c r="D1297" i="1"/>
  <c r="C1297" i="1"/>
  <c r="D1281" i="1"/>
  <c r="C1281" i="1"/>
  <c r="D1265" i="1"/>
  <c r="C1265" i="1"/>
  <c r="D1253" i="1"/>
  <c r="C1253" i="1"/>
  <c r="D1241" i="1"/>
  <c r="C1241" i="1"/>
  <c r="D1229" i="1"/>
  <c r="C1229" i="1"/>
  <c r="D1217" i="1"/>
  <c r="C1217" i="1"/>
  <c r="D1205" i="1"/>
  <c r="C1205" i="1"/>
  <c r="D1193" i="1"/>
  <c r="C1193" i="1"/>
  <c r="D1181" i="1"/>
  <c r="C1181" i="1"/>
  <c r="D1169" i="1"/>
  <c r="C1169" i="1"/>
  <c r="D1158" i="1"/>
  <c r="C1158" i="1"/>
  <c r="D1147" i="1"/>
  <c r="C1147" i="1"/>
  <c r="D1134" i="1"/>
  <c r="C1134" i="1"/>
  <c r="D1125" i="1"/>
  <c r="D2400" i="1" s="1"/>
  <c r="C1125" i="1"/>
  <c r="C2400" i="1" s="1"/>
  <c r="D1113" i="1"/>
  <c r="C1113" i="1"/>
  <c r="D1106" i="1"/>
  <c r="C1106" i="1"/>
  <c r="D1102" i="1"/>
  <c r="C1102" i="1"/>
  <c r="D1084" i="1"/>
  <c r="C1084" i="1"/>
  <c r="D1081" i="1"/>
  <c r="C1081" i="1"/>
  <c r="D1064" i="1"/>
  <c r="C1064" i="1"/>
  <c r="D1047" i="1"/>
  <c r="C1047" i="1"/>
  <c r="D1030" i="1"/>
  <c r="C1030" i="1"/>
  <c r="D1013" i="1"/>
  <c r="C1013" i="1"/>
  <c r="D996" i="1"/>
  <c r="C996" i="1"/>
  <c r="D979" i="1"/>
  <c r="C979" i="1"/>
  <c r="D962" i="1"/>
  <c r="C962" i="1"/>
  <c r="D945" i="1"/>
  <c r="C945" i="1"/>
  <c r="D928" i="1"/>
  <c r="C928" i="1"/>
  <c r="D911" i="1"/>
  <c r="C911" i="1"/>
  <c r="D894" i="1"/>
  <c r="C894" i="1"/>
  <c r="D877" i="1"/>
  <c r="C877" i="1"/>
  <c r="D860" i="1"/>
  <c r="C860" i="1"/>
  <c r="D843" i="1"/>
  <c r="C843" i="1"/>
  <c r="D826" i="1"/>
  <c r="C826" i="1"/>
  <c r="D808" i="1"/>
  <c r="C808" i="1"/>
  <c r="D805" i="1"/>
  <c r="C805" i="1"/>
  <c r="D788" i="1"/>
  <c r="C788" i="1"/>
  <c r="D771" i="1"/>
  <c r="C771" i="1"/>
  <c r="D754" i="1"/>
  <c r="C754" i="1"/>
  <c r="D737" i="1"/>
  <c r="C737" i="1"/>
  <c r="D720" i="1"/>
  <c r="C720" i="1"/>
  <c r="D703" i="1"/>
  <c r="C703" i="1"/>
  <c r="D686" i="1"/>
  <c r="C686" i="1"/>
  <c r="D669" i="1"/>
  <c r="C669" i="1"/>
  <c r="D652" i="1"/>
  <c r="C652" i="1"/>
  <c r="D635" i="1"/>
  <c r="C635" i="1"/>
  <c r="D618" i="1"/>
  <c r="C618" i="1"/>
  <c r="D601" i="1"/>
  <c r="C601" i="1"/>
  <c r="D583" i="1"/>
  <c r="C583" i="1"/>
  <c r="D567" i="1"/>
  <c r="C567" i="1"/>
  <c r="D551" i="1"/>
  <c r="C551" i="1"/>
  <c r="D539" i="1"/>
  <c r="C539" i="1"/>
  <c r="D527" i="1"/>
  <c r="C527" i="1"/>
  <c r="D513" i="1"/>
  <c r="C513" i="1"/>
  <c r="D499" i="1"/>
  <c r="C499" i="1"/>
  <c r="D488" i="1"/>
  <c r="C488" i="1"/>
  <c r="D477" i="1"/>
  <c r="C477" i="1"/>
  <c r="D465" i="1"/>
  <c r="C465" i="1"/>
  <c r="D453" i="1"/>
  <c r="C453" i="1"/>
  <c r="D441" i="1"/>
  <c r="C441" i="1"/>
  <c r="D428" i="1"/>
  <c r="C428" i="1"/>
  <c r="D415" i="1"/>
  <c r="C415" i="1"/>
  <c r="D402" i="1"/>
  <c r="C402" i="1"/>
  <c r="D388" i="1"/>
  <c r="C388" i="1"/>
  <c r="D372" i="1"/>
  <c r="C372" i="1"/>
  <c r="D356" i="1"/>
  <c r="C356" i="1"/>
  <c r="D344" i="1"/>
  <c r="C344" i="1"/>
  <c r="D331" i="1"/>
  <c r="C331" i="1"/>
  <c r="D317" i="1"/>
  <c r="C317" i="1"/>
  <c r="D303" i="1"/>
  <c r="C303" i="1"/>
  <c r="D292" i="1"/>
  <c r="C292" i="1"/>
  <c r="D281" i="1"/>
  <c r="C281" i="1"/>
  <c r="D269" i="1"/>
  <c r="C269" i="1"/>
  <c r="D257" i="1"/>
  <c r="C257" i="1"/>
  <c r="D245" i="1"/>
  <c r="D1115" i="1" s="1"/>
  <c r="D2402" i="1" s="1"/>
  <c r="C245" i="1"/>
  <c r="C1115" i="1" s="1"/>
  <c r="C227" i="1"/>
  <c r="D225" i="1"/>
  <c r="C225" i="1"/>
  <c r="D219" i="1"/>
  <c r="C219" i="1"/>
  <c r="D216" i="1"/>
  <c r="D227" i="1" s="1"/>
  <c r="C216" i="1"/>
  <c r="D207" i="1"/>
  <c r="C207" i="1"/>
  <c r="D200" i="1"/>
  <c r="C200" i="1"/>
  <c r="D192" i="1"/>
  <c r="C192" i="1"/>
  <c r="D167" i="1"/>
  <c r="C167" i="1"/>
  <c r="D157" i="1"/>
  <c r="C157" i="1"/>
  <c r="D149" i="1"/>
  <c r="C149" i="1"/>
  <c r="D141" i="1"/>
  <c r="C141" i="1"/>
  <c r="D123" i="1"/>
  <c r="C123" i="1"/>
  <c r="C209" i="1" s="1"/>
  <c r="C229" i="1" s="1"/>
  <c r="D105" i="1"/>
  <c r="D209" i="1" s="1"/>
  <c r="C105" i="1"/>
  <c r="D92" i="1"/>
  <c r="C92" i="1"/>
  <c r="D81" i="1"/>
  <c r="C81" i="1"/>
  <c r="D77" i="1"/>
  <c r="C77" i="1"/>
  <c r="D69" i="1"/>
  <c r="C69" i="1"/>
  <c r="D62" i="1"/>
  <c r="C62" i="1"/>
  <c r="D51" i="1"/>
  <c r="C51" i="1"/>
  <c r="D40" i="1"/>
  <c r="C40" i="1"/>
  <c r="D25" i="1"/>
  <c r="C25" i="1"/>
  <c r="C94" i="1" s="1"/>
  <c r="D18" i="1"/>
  <c r="D94" i="1" s="1"/>
  <c r="C18" i="1"/>
  <c r="D229" i="2" l="1"/>
  <c r="C2402" i="2"/>
  <c r="D2402" i="2"/>
  <c r="D229" i="1"/>
  <c r="C2402" i="1"/>
</calcChain>
</file>

<file path=xl/sharedStrings.xml><?xml version="1.0" encoding="utf-8"?>
<sst xmlns="http://schemas.openxmlformats.org/spreadsheetml/2006/main" count="62178" uniqueCount="460">
  <si>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</si>
  <si>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</si>
  <si>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</si>
  <si>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</si>
  <si>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</si>
  <si>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</si>
  <si>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</si>
  <si>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</si>
  <si>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</si>
  <si>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</si>
  <si>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</si>
  <si>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</si>
  <si>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</si>
  <si>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</si>
  <si>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</si>
  <si>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</si>
  <si>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</si>
  <si>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</si>
  <si>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</si>
  <si>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</si>
  <si>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</si>
  <si>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</si>
  <si>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</si>
  <si>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</si>
  <si>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</si>
  <si>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</si>
  <si>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</si>
  <si>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</si>
  <si>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</si>
  <si>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</si>
  <si>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</si>
  <si>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</si>
  <si>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</si>
  <si>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</si>
  <si>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</si>
  <si>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</si>
  <si>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</si>
  <si>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</si>
  <si>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</si>
  <si>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</si>
  <si>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</si>
  <si>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</si>
  <si>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</si>
  <si>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</si>
  <si>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</si>
  <si>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</si>
  <si>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</si>
  <si>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</si>
  <si>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</si>
  <si>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</si>
  <si>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</si>
  <si>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</si>
  <si>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</si>
  <si>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</si>
  <si>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</si>
  <si>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</si>
  <si>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</si>
  <si>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</si>
  <si>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</si>
  <si>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</si>
  <si>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</si>
  <si>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</si>
  <si>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</si>
  <si>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</si>
  <si>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</si>
  <si>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</si>
  <si>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</si>
  <si>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</si>
  <si>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</si>
  <si>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</si>
  <si>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</si>
  <si>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</si>
  <si>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</si>
  <si>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</si>
  <si>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</si>
  <si>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</si>
  <si>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</si>
  <si>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</si>
  <si>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</si>
  <si>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</si>
  <si>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</si>
  <si>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</si>
  <si>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</si>
  <si>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</si>
  <si>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</si>
  <si>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</si>
  <si>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</si>
  <si>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</si>
  <si>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</si>
  <si>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</si>
  <si>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</si>
  <si>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</si>
  <si>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</si>
  <si>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</si>
  <si>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</si>
  <si>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</si>
  <si>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</si>
  <si>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</si>
  <si>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</si>
  <si>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</si>
  <si>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</si>
  <si>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</si>
  <si>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</si>
  <si>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</si>
  <si>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</si>
  <si>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</si>
  <si>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</si>
  <si>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</si>
  <si>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</si>
  <si>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</si>
  <si>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</si>
  <si>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</si>
  <si>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</si>
  <si>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</si>
  <si>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</si>
  <si>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</si>
  <si>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</si>
  <si>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</si>
  <si>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</si>
  <si>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</si>
  <si>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</si>
  <si>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</si>
  <si>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</si>
  <si>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</si>
  <si>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</si>
  <si>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</si>
  <si>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</si>
  <si>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</si>
  <si>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</si>
  <si>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</si>
  <si>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</si>
  <si>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</si>
  <si>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</si>
  <si>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</si>
  <si>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</si>
  <si>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</si>
  <si>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</si>
  <si>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</si>
  <si>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</si>
  <si>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</si>
  <si>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</si>
  <si>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</si>
  <si>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</si>
  <si>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</si>
  <si>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</si>
  <si>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</si>
  <si>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</si>
  <si>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</si>
  <si>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</si>
  <si>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</si>
  <si>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</si>
  <si>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</si>
  <si>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</si>
  <si>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</si>
  <si>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</si>
  <si>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</si>
  <si>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</si>
  <si>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</si>
  <si>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</si>
  <si>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</si>
  <si>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</si>
  <si>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</si>
  <si>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</si>
  <si>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</si>
  <si>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</si>
  <si>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</si>
  <si>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</si>
  <si>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</si>
  <si>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</si>
  <si>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</si>
  <si>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</si>
  <si>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</si>
  <si>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</si>
  <si>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</si>
  <si>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</si>
  <si>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</si>
  <si>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</si>
  <si>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</si>
  <si>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</si>
  <si>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</si>
  <si>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</si>
  <si>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</si>
  <si>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</si>
  <si>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</si>
  <si>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</si>
  <si>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</si>
  <si>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</si>
  <si>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</si>
  <si>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</si>
  <si>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</si>
  <si>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</si>
  <si>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</si>
  <si>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</si>
  <si>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</si>
  <si>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</si>
  <si>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</si>
  <si>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</si>
  <si>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</si>
  <si>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</si>
  <si>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</si>
  <si>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</si>
  <si>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</si>
  <si>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</si>
  <si>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</si>
  <si>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</si>
  <si>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</si>
  <si>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</si>
  <si>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</si>
  <si>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</si>
  <si>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</si>
  <si>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</si>
  <si>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</si>
  <si>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</si>
  <si>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</si>
  <si>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</si>
  <si>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</si>
  <si>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</si>
  <si>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</si>
  <si>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</si>
  <si>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</si>
  <si>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</si>
  <si>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</si>
  <si>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</si>
  <si>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</si>
  <si>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</si>
  <si>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</si>
  <si>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</si>
  <si>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</si>
  <si>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</si>
  <si>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</si>
  <si>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</si>
  <si>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</si>
  <si>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</si>
  <si>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</si>
  <si>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SEGURO COLECTIVO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</si>
  <si>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</si>
  <si>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</si>
  <si>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</si>
  <si>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</si>
  <si>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</si>
  <si>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</si>
  <si>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</si>
  <si>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</si>
  <si>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</si>
  <si>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</si>
  <si>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</si>
  <si>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</si>
  <si>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</si>
  <si>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</si>
  <si>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</si>
  <si>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</si>
  <si>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</si>
  <si>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</si>
  <si>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</si>
  <si>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</si>
  <si>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</si>
  <si>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</si>
  <si>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</si>
  <si>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</si>
  <si>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</si>
  <si>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</si>
  <si>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</si>
  <si>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</si>
  <si>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</si>
  <si>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</si>
  <si>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</si>
  <si>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</si>
  <si>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</si>
  <si>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</si>
  <si>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</si>
  <si>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</si>
  <si>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</si>
  <si>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</si>
  <si>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</si>
  <si>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</si>
  <si>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</si>
  <si>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</si>
  <si>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</si>
  <si>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</si>
  <si>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</si>
  <si>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</si>
  <si>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</si>
  <si>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</si>
  <si>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</si>
  <si>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</si>
  <si>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</si>
  <si>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</si>
  <si>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</si>
  <si>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</si>
  <si>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</si>
  <si>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</si>
  <si>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</si>
  <si>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</si>
  <si>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</si>
  <si>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</si>
  <si>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</si>
  <si>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</si>
  <si>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</si>
  <si>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</si>
  <si>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</si>
  <si>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</si>
  <si>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</si>
  <si>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</si>
  <si>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</si>
  <si>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</si>
  <si>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</si>
  <si>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</si>
  <si>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</si>
  <si>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</si>
  <si>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</si>
  <si>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</si>
  <si>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</si>
  <si>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</si>
  <si>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</si>
  <si>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</si>
  <si>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</si>
  <si>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</si>
  <si>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</si>
  <si>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</si>
  <si>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</si>
  <si>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</si>
  <si>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</si>
  <si>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</si>
  <si>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</si>
  <si>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</si>
  <si>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</si>
  <si>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</si>
  <si>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</si>
  <si>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</si>
  <si>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</si>
  <si>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</si>
  <si>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</si>
  <si>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</si>
  <si>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</si>
  <si>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</si>
  <si>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</si>
  <si>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</si>
  <si>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</si>
  <si>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</si>
  <si>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</si>
  <si>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</si>
  <si>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</si>
  <si>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</si>
  <si>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</si>
  <si>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</si>
  <si>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</si>
  <si>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</si>
  <si>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</si>
  <si>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</si>
  <si>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</si>
  <si>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</si>
  <si>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</si>
  <si>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</si>
  <si>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</si>
  <si>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</si>
  <si>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</si>
  <si>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</si>
  <si>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</si>
  <si>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</si>
  <si>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</si>
  <si>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</si>
  <si>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</si>
  <si>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</si>
  <si>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</si>
  <si>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</si>
  <si>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</si>
  <si>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</si>
  <si>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</si>
  <si>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</si>
  <si>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</si>
  <si>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</si>
  <si>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</si>
  <si>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</si>
  <si>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</si>
  <si>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</si>
  <si>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</si>
  <si>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</si>
  <si>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</si>
  <si>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</si>
  <si>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</si>
  <si>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</si>
  <si>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</si>
  <si>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</si>
  <si>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</si>
  <si>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</si>
  <si>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</si>
  <si>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</si>
  <si>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</si>
  <si>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</si>
  <si>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</si>
  <si>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</si>
  <si>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</si>
  <si>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</si>
  <si>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</si>
  <si>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</si>
  <si>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</si>
  <si>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</si>
  <si>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</si>
  <si>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</si>
  <si>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</si>
  <si>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</si>
  <si>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</si>
  <si>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</si>
  <si>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</si>
  <si>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</si>
  <si>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</si>
  <si>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</si>
  <si>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</si>
  <si>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</si>
  <si>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</si>
  <si>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</si>
  <si>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</si>
  <si>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</si>
  <si>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</si>
  <si>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</si>
  <si>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</si>
  <si>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</si>
  <si>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</si>
  <si>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</si>
  <si>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</si>
  <si>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</si>
  <si>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</si>
  <si>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</si>
  <si>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</si>
  <si>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</si>
  <si>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</si>
  <si>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</si>
  <si>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</si>
  <si>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</si>
  <si>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</si>
  <si>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</si>
  <si>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</si>
  <si>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</si>
  <si>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</si>
  <si>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</si>
  <si>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</si>
  <si>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</si>
  <si>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</si>
  <si>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</si>
  <si>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</si>
  <si>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</si>
  <si>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</si>
  <si>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</si>
  <si>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</si>
  <si>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</si>
  <si>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</si>
  <si>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</si>
  <si>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</si>
  <si>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</si>
  <si>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</si>
  <si>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</si>
  <si>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</si>
  <si>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</si>
  <si>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</si>
  <si>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</si>
  <si>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</si>
  <si>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            </t>
  </si>
  <si>
    <t xml:space="preserve">  </t>
  </si>
  <si>
    <t>NO REPORTADO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</si>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</sst>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2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0" fontId="3" fillId="0" borderId="13" xfId="0" applyFont="1" applyBorder="1" applyAlignment="1">
      <alignment horizontal="center"/>
    </xf>
    <xf numFmtId="0" fontId="2" fillId="3" borderId="14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5" xfId="0" applyNumberFormat="1" applyFont="1" applyFill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/>
    <xf numFmtId="3" fontId="3" fillId="6" borderId="1" xfId="0" applyNumberFormat="1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EE44-79C5-4FFA-B630-6A667C96C395}">
  <dimension ref="A2:R27"/>
  <sheetViews>
    <sheetView tabSelected="1"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9CB71-783A-412C-BF29-A4BE9D2594A8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>
        <v>-971029.44</v>
      </c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726000</v>
      </c>
      <c r="D6" s="8">
        <v>726000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34934676.07</v>
      </c>
      <c r="D8" s="8">
        <v>34934676.07</v>
      </c>
    </row>
    <row r="9" spans="1:4" x14ac:dyDescent="0.3">
      <c r="A9" s="6">
        <v>1105</v>
      </c>
      <c r="B9" s="7" t="s">
        <v>9</v>
      </c>
      <c r="C9" s="8">
        <v>-11450484.48</v>
      </c>
      <c r="D9" s="8">
        <v>-11450484.48</v>
      </c>
    </row>
    <row r="10" spans="1:4" x14ac:dyDescent="0.3">
      <c r="A10" s="6">
        <v>1106</v>
      </c>
      <c r="B10" s="7" t="s">
        <v>10</v>
      </c>
      <c r="C10" s="8">
        <v>1688571.17</v>
      </c>
      <c r="D10" s="8">
        <v>1855471.17</v>
      </c>
    </row>
    <row r="11" spans="1:4" x14ac:dyDescent="0.3">
      <c r="A11" s="6">
        <v>1107</v>
      </c>
      <c r="B11" s="7" t="s">
        <v>11</v>
      </c>
      <c r="C11" s="8">
        <v>74702926.180000007</v>
      </c>
      <c r="D11" s="8">
        <v>79702926.180000007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1322555</v>
      </c>
      <c r="D14" s="8">
        <v>1322555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>
        <v>4671856.25</v>
      </c>
      <c r="D17" s="8">
        <v>4671856.25</v>
      </c>
    </row>
    <row r="18" spans="1:4" ht="15" thickBot="1" x14ac:dyDescent="0.35">
      <c r="A18" s="9" t="s">
        <v>18</v>
      </c>
      <c r="B18" s="10"/>
      <c r="C18" s="11">
        <f>SUM(C4:C17)</f>
        <v>106596100.19</v>
      </c>
      <c r="D18" s="11">
        <f>SUM(D4:D17)</f>
        <v>110791970.75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41996.83</v>
      </c>
      <c r="D20" s="8">
        <v>42173.95</v>
      </c>
    </row>
    <row r="21" spans="1:4" x14ac:dyDescent="0.3">
      <c r="A21" s="6">
        <v>1202</v>
      </c>
      <c r="B21" s="7" t="s">
        <v>21</v>
      </c>
      <c r="C21" s="8">
        <v>17500</v>
      </c>
      <c r="D21" s="8">
        <v>16500</v>
      </c>
    </row>
    <row r="22" spans="1:4" x14ac:dyDescent="0.3">
      <c r="A22" s="6">
        <v>1203</v>
      </c>
      <c r="B22" s="7" t="s">
        <v>22</v>
      </c>
      <c r="C22" s="8">
        <v>3822291.79</v>
      </c>
      <c r="D22" s="8">
        <v>17941552.760000002</v>
      </c>
    </row>
    <row r="23" spans="1:4" x14ac:dyDescent="0.3">
      <c r="A23" s="6">
        <v>1204</v>
      </c>
      <c r="B23" s="7" t="s">
        <v>23</v>
      </c>
      <c r="C23" s="8">
        <v>11810088.6</v>
      </c>
      <c r="D23" s="8">
        <v>394536.06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15691877.219999999</v>
      </c>
      <c r="D25" s="11">
        <f>SUM(D20:D24)</f>
        <v>18394762.77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6661368.0700000003</v>
      </c>
      <c r="D27" s="8">
        <v>3798089.1</v>
      </c>
    </row>
    <row r="28" spans="1:4" x14ac:dyDescent="0.3">
      <c r="A28" s="6">
        <v>1302</v>
      </c>
      <c r="B28" s="7" t="s">
        <v>27</v>
      </c>
      <c r="C28" s="8">
        <v>31400291.68</v>
      </c>
      <c r="D28" s="8">
        <v>45822883.149999999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57887.06</v>
      </c>
      <c r="D32" s="8">
        <v>63810.44</v>
      </c>
    </row>
    <row r="33" spans="1:4" x14ac:dyDescent="0.3">
      <c r="A33" s="6">
        <v>1307</v>
      </c>
      <c r="B33" s="7" t="s">
        <v>32</v>
      </c>
      <c r="C33" s="8"/>
      <c r="D33" s="8"/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11495608.85</v>
      </c>
      <c r="D37" s="8">
        <v>10675646.359999999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49615155.660000004</v>
      </c>
      <c r="D40" s="11">
        <f>SUM(D27:D39)</f>
        <v>60360429.049999997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741357.16</v>
      </c>
      <c r="D42" s="8">
        <v>636460.6</v>
      </c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741357.16</v>
      </c>
      <c r="D51" s="22">
        <f>SUM(D42:D50)</f>
        <v>636460.6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170310.41</v>
      </c>
      <c r="D53" s="8">
        <v>196052.31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>
        <v>3854057.49</v>
      </c>
      <c r="D56" s="8">
        <v>4660523.66</v>
      </c>
    </row>
    <row r="57" spans="1:4" x14ac:dyDescent="0.3">
      <c r="A57" s="6">
        <v>1505</v>
      </c>
      <c r="B57" s="7" t="s">
        <v>54</v>
      </c>
      <c r="C57" s="8"/>
      <c r="D57" s="8"/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>
        <v>-11690</v>
      </c>
      <c r="D60" s="8">
        <v>10550</v>
      </c>
    </row>
    <row r="61" spans="1:4" ht="15" thickBot="1" x14ac:dyDescent="0.35">
      <c r="A61" s="23">
        <v>1510</v>
      </c>
      <c r="B61" s="24" t="s">
        <v>38</v>
      </c>
      <c r="C61" s="21">
        <v>1500</v>
      </c>
      <c r="D61" s="21">
        <v>2100</v>
      </c>
    </row>
    <row r="62" spans="1:4" ht="15" thickBot="1" x14ac:dyDescent="0.35">
      <c r="A62" s="25" t="s">
        <v>18</v>
      </c>
      <c r="B62" s="26"/>
      <c r="C62" s="22">
        <f>SUM(C53:C61)</f>
        <v>4014177.9000000004</v>
      </c>
      <c r="D62" s="22">
        <f>SUM(D53:D61)</f>
        <v>4869225.97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2275000</v>
      </c>
      <c r="D64" s="8">
        <v>2275000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2275000</v>
      </c>
      <c r="D69" s="11">
        <f>SUM(D64:D68)</f>
        <v>2275000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89592740.219999999</v>
      </c>
      <c r="D71" s="8">
        <v>89592740.219999999</v>
      </c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9344048.3800000008</v>
      </c>
      <c r="D73" s="8">
        <v>8521046.1099999994</v>
      </c>
    </row>
    <row r="74" spans="1:4" x14ac:dyDescent="0.3">
      <c r="A74" s="6">
        <v>1704</v>
      </c>
      <c r="B74" s="7" t="s">
        <v>68</v>
      </c>
      <c r="C74" s="8">
        <v>-7994412.7800000003</v>
      </c>
      <c r="D74" s="8">
        <v>-7348645.3700000001</v>
      </c>
    </row>
    <row r="75" spans="1:4" x14ac:dyDescent="0.3">
      <c r="A75" s="6">
        <v>1705</v>
      </c>
      <c r="B75" s="7" t="s">
        <v>69</v>
      </c>
      <c r="C75" s="8">
        <v>55277.7</v>
      </c>
      <c r="D75" s="8">
        <v>55277.7</v>
      </c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90997653.519999996</v>
      </c>
      <c r="D77" s="11">
        <f>SUM(D71:D76)</f>
        <v>90820418.659999996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>
        <v>22500</v>
      </c>
      <c r="D83" s="8"/>
    </row>
    <row r="84" spans="1:4" x14ac:dyDescent="0.3">
      <c r="A84" s="6">
        <v>1902</v>
      </c>
      <c r="B84" s="7" t="s">
        <v>75</v>
      </c>
      <c r="C84" s="8">
        <v>344329.43</v>
      </c>
      <c r="D84" s="8">
        <v>478490.63</v>
      </c>
    </row>
    <row r="85" spans="1:4" x14ac:dyDescent="0.3">
      <c r="A85" s="6">
        <v>1903</v>
      </c>
      <c r="B85" s="7" t="s">
        <v>76</v>
      </c>
      <c r="C85" s="8">
        <v>82055</v>
      </c>
      <c r="D85" s="8">
        <v>82055</v>
      </c>
    </row>
    <row r="86" spans="1:4" x14ac:dyDescent="0.3">
      <c r="A86" s="6">
        <v>1904</v>
      </c>
      <c r="B86" s="7" t="s">
        <v>77</v>
      </c>
      <c r="C86" s="8">
        <v>9368435.6500000004</v>
      </c>
      <c r="D86" s="8">
        <v>7962033.4699999997</v>
      </c>
    </row>
    <row r="87" spans="1:4" x14ac:dyDescent="0.3">
      <c r="A87" s="6">
        <v>1905</v>
      </c>
      <c r="B87" s="7" t="s">
        <v>78</v>
      </c>
      <c r="C87" s="8">
        <v>122558.75</v>
      </c>
      <c r="D87" s="8">
        <v>122558.75</v>
      </c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1247745.2</v>
      </c>
      <c r="D89" s="8">
        <v>781882.14</v>
      </c>
    </row>
    <row r="90" spans="1:4" x14ac:dyDescent="0.3">
      <c r="A90" s="6">
        <v>1908</v>
      </c>
      <c r="B90" s="7" t="s">
        <v>81</v>
      </c>
      <c r="C90" s="8"/>
      <c r="D90" s="8"/>
    </row>
    <row r="91" spans="1:4" ht="15" thickBot="1" x14ac:dyDescent="0.35">
      <c r="A91" s="6">
        <v>1910</v>
      </c>
      <c r="B91" s="7" t="s">
        <v>38</v>
      </c>
      <c r="C91" s="8">
        <v>6296598.8600000003</v>
      </c>
      <c r="D91" s="8">
        <v>6296598.8600000003</v>
      </c>
    </row>
    <row r="92" spans="1:4" ht="15" thickBot="1" x14ac:dyDescent="0.35">
      <c r="A92" s="9" t="s">
        <v>82</v>
      </c>
      <c r="B92" s="10"/>
      <c r="C92" s="11">
        <f>SUM(C83:C91)</f>
        <v>17484222.890000001</v>
      </c>
      <c r="D92" s="11">
        <f>SUM(D83:D91)</f>
        <v>15723618.850000001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287415544.53999996</v>
      </c>
      <c r="D94" s="31">
        <f>D18+D25+D40+D51+D62+D69+D77+D81+D92</f>
        <v>303871886.64999998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7290865.0700000003</v>
      </c>
      <c r="D98" s="8"/>
    </row>
    <row r="99" spans="1:4" x14ac:dyDescent="0.3">
      <c r="A99" s="6">
        <v>2102</v>
      </c>
      <c r="B99" s="7" t="s">
        <v>87</v>
      </c>
      <c r="C99" s="8"/>
      <c r="D99" s="8"/>
    </row>
    <row r="100" spans="1:4" x14ac:dyDescent="0.3">
      <c r="A100" s="6">
        <v>2103</v>
      </c>
      <c r="B100" s="7" t="s">
        <v>88</v>
      </c>
      <c r="C100" s="8">
        <v>9100.02</v>
      </c>
      <c r="D100" s="8">
        <v>16128.34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7299965.0899999999</v>
      </c>
      <c r="D105" s="11">
        <f>SUM(D98:D104)</f>
        <v>16128.34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496154.09</v>
      </c>
      <c r="D107" s="8">
        <v>368535.15</v>
      </c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216622.39</v>
      </c>
      <c r="D111" s="8">
        <v>103594.61</v>
      </c>
    </row>
    <row r="112" spans="1:4" x14ac:dyDescent="0.3">
      <c r="A112" s="6">
        <v>2206</v>
      </c>
      <c r="B112" s="7" t="s">
        <v>99</v>
      </c>
      <c r="C112" s="8">
        <v>15221954.6</v>
      </c>
      <c r="D112" s="8">
        <v>15938246.050000001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/>
      <c r="D114" s="8"/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>
        <v>1480880.15</v>
      </c>
      <c r="D116" s="8">
        <v>1426528.56</v>
      </c>
    </row>
    <row r="117" spans="1:4" x14ac:dyDescent="0.3">
      <c r="A117" s="6">
        <v>2211</v>
      </c>
      <c r="B117" s="7" t="s">
        <v>104</v>
      </c>
      <c r="C117" s="8">
        <v>349750.84</v>
      </c>
      <c r="D117" s="8">
        <v>277972.8</v>
      </c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>
        <v>3858855.58</v>
      </c>
      <c r="D122" s="8">
        <v>3848983.55</v>
      </c>
    </row>
    <row r="123" spans="1:4" ht="15" thickBot="1" x14ac:dyDescent="0.35">
      <c r="A123" s="9" t="s">
        <v>18</v>
      </c>
      <c r="B123" s="10"/>
      <c r="C123" s="11">
        <f>SUM(C107:C122)</f>
        <v>21624217.649999999</v>
      </c>
      <c r="D123" s="11">
        <f>SUM(D107:D122)</f>
        <v>21963860.720000003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>
        <v>189806.2</v>
      </c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>
        <v>274095.55</v>
      </c>
      <c r="D134" s="8">
        <v>274095.55</v>
      </c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38680482.939999998</v>
      </c>
      <c r="D138" s="8">
        <v>32079870.800000001</v>
      </c>
    </row>
    <row r="139" spans="1:4" x14ac:dyDescent="0.3">
      <c r="A139" s="6">
        <v>2314</v>
      </c>
      <c r="B139" s="7" t="s">
        <v>125</v>
      </c>
      <c r="C139" s="8">
        <v>-18973317.68</v>
      </c>
      <c r="D139" s="8">
        <v>-15489379.869999999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19981260.809999995</v>
      </c>
      <c r="D141" s="11">
        <f>SUM(D125:D140)</f>
        <v>17054392.68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704281.3</v>
      </c>
      <c r="D143" s="8">
        <v>2139126.04</v>
      </c>
    </row>
    <row r="144" spans="1:4" x14ac:dyDescent="0.3">
      <c r="A144" s="6">
        <v>2402</v>
      </c>
      <c r="B144" s="7" t="s">
        <v>129</v>
      </c>
      <c r="C144" s="8">
        <v>8767758.3200000003</v>
      </c>
      <c r="D144" s="8">
        <v>12126867.869999999</v>
      </c>
    </row>
    <row r="145" spans="1:4" x14ac:dyDescent="0.3">
      <c r="A145" s="6">
        <v>2403</v>
      </c>
      <c r="B145" s="7" t="s">
        <v>130</v>
      </c>
      <c r="C145" s="8">
        <v>2834641.96</v>
      </c>
      <c r="D145" s="8">
        <v>3651407.21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12306681.580000002</v>
      </c>
      <c r="D149" s="11">
        <f>SUM(D143:D148)</f>
        <v>17917401.120000001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>
        <v>-16271.35</v>
      </c>
      <c r="D152" s="8">
        <v>1532.54</v>
      </c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1430400.6</v>
      </c>
      <c r="D155" s="8">
        <v>2269191.59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1414129.25</v>
      </c>
      <c r="D157" s="11">
        <f>SUM(D151:D156)</f>
        <v>2270724.13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/>
      <c r="D160" s="8"/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/>
      <c r="D164" s="8"/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0</v>
      </c>
      <c r="D167" s="11">
        <f>SUM(D159:D166)</f>
        <v>0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362856.41</v>
      </c>
      <c r="D169" s="8">
        <v>2145535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865904.8</v>
      </c>
      <c r="D172" s="8">
        <v>341626.32</v>
      </c>
    </row>
    <row r="173" spans="1:4" x14ac:dyDescent="0.3">
      <c r="A173" s="6">
        <v>2705</v>
      </c>
      <c r="B173" s="7" t="s">
        <v>155</v>
      </c>
      <c r="C173" s="8">
        <v>32530.57</v>
      </c>
      <c r="D173" s="8">
        <v>163834.9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11569.79</v>
      </c>
      <c r="D177" s="8">
        <v>9665.91</v>
      </c>
    </row>
    <row r="178" spans="1:4" x14ac:dyDescent="0.3">
      <c r="A178" s="6">
        <v>2710</v>
      </c>
      <c r="B178" s="7" t="s">
        <v>160</v>
      </c>
      <c r="C178" s="8">
        <v>1856325.97</v>
      </c>
      <c r="D178" s="8">
        <v>1780865.91</v>
      </c>
    </row>
    <row r="179" spans="1:4" x14ac:dyDescent="0.3">
      <c r="A179" s="6">
        <v>2711</v>
      </c>
      <c r="B179" s="7" t="s">
        <v>161</v>
      </c>
      <c r="C179" s="8">
        <v>24088.48</v>
      </c>
      <c r="D179" s="8">
        <v>26128.97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30099.4</v>
      </c>
      <c r="D181" s="8">
        <v>-90706.04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319996.28999999998</v>
      </c>
      <c r="D183" s="8">
        <v>301179.89</v>
      </c>
    </row>
    <row r="184" spans="1:4" x14ac:dyDescent="0.3">
      <c r="A184" s="6">
        <v>2716</v>
      </c>
      <c r="B184" s="7" t="s">
        <v>166</v>
      </c>
      <c r="C184" s="8">
        <v>181516.87</v>
      </c>
      <c r="D184" s="8">
        <v>430769.41</v>
      </c>
    </row>
    <row r="185" spans="1:4" x14ac:dyDescent="0.3">
      <c r="A185" s="6">
        <v>2717</v>
      </c>
      <c r="B185" s="7" t="s">
        <v>167</v>
      </c>
      <c r="C185" s="8">
        <v>148080.45000000001</v>
      </c>
      <c r="D185" s="8">
        <v>17326.5</v>
      </c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-413362.63</v>
      </c>
      <c r="D191" s="21">
        <v>-175814.32</v>
      </c>
    </row>
    <row r="192" spans="1:4" ht="15" thickBot="1" x14ac:dyDescent="0.35">
      <c r="A192" s="9" t="s">
        <v>18</v>
      </c>
      <c r="B192" s="10"/>
      <c r="C192" s="22">
        <f>SUM(C169:C191)</f>
        <v>3419606.4000000004</v>
      </c>
      <c r="D192" s="22">
        <f>SUM(D169:D191)</f>
        <v>4950412.4499999993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>
        <v>2772.89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0</v>
      </c>
      <c r="D200" s="11">
        <f>SUM(D194:D199)</f>
        <v>2772.89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2428914.34</v>
      </c>
      <c r="D202" s="8">
        <v>3594547.16</v>
      </c>
    </row>
    <row r="203" spans="1:4" x14ac:dyDescent="0.3">
      <c r="A203" s="6">
        <v>2902</v>
      </c>
      <c r="B203" s="7" t="s">
        <v>182</v>
      </c>
      <c r="C203" s="8">
        <v>-214800.9</v>
      </c>
      <c r="D203" s="8">
        <v>1113426.3799999999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825538.5</v>
      </c>
      <c r="D205" s="8">
        <v>721604.6</v>
      </c>
    </row>
    <row r="206" spans="1:4" ht="15" thickBot="1" x14ac:dyDescent="0.35">
      <c r="A206" s="16">
        <v>2910</v>
      </c>
      <c r="B206" s="17" t="s">
        <v>38</v>
      </c>
      <c r="C206" s="8">
        <v>1189729.3500000001</v>
      </c>
      <c r="D206" s="8">
        <v>1264266.79</v>
      </c>
    </row>
    <row r="207" spans="1:4" ht="15" thickBot="1" x14ac:dyDescent="0.35">
      <c r="A207" s="9" t="s">
        <v>18</v>
      </c>
      <c r="B207" s="10"/>
      <c r="C207" s="11">
        <f>SUM(C202:C206)</f>
        <v>4229381.29</v>
      </c>
      <c r="D207" s="11">
        <f>SUM(D202:D206)</f>
        <v>6693844.9299999997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70275242.069999993</v>
      </c>
      <c r="D209" s="31">
        <f>D105+D123+D141+D149+D157+D167+D192+D200+D207</f>
        <v>70869537.25999999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189</v>
      </c>
      <c r="C214" s="8">
        <v>-9500000</v>
      </c>
      <c r="D214" s="8">
        <v>-9500000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90500000</v>
      </c>
      <c r="D216" s="11">
        <f>SUM(D213:D215)</f>
        <v>90500000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11576962.619999999</v>
      </c>
      <c r="D221" s="8">
        <v>11594321.539999999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2063339.85</v>
      </c>
      <c r="D223" s="8">
        <v>17908027.850000001</v>
      </c>
    </row>
    <row r="224" spans="1:4" ht="15" thickBot="1" x14ac:dyDescent="0.35">
      <c r="A224" s="6">
        <v>3304</v>
      </c>
      <c r="B224" s="7" t="s">
        <v>197</v>
      </c>
      <c r="C224" s="8">
        <v>113000000</v>
      </c>
      <c r="D224" s="8">
        <v>113000000</v>
      </c>
    </row>
    <row r="225" spans="1:4" ht="15" thickBot="1" x14ac:dyDescent="0.35">
      <c r="A225" s="9" t="s">
        <v>18</v>
      </c>
      <c r="B225" s="10"/>
      <c r="C225" s="11">
        <f>SUM(C221:C224)</f>
        <v>126640302.47</v>
      </c>
      <c r="D225" s="11">
        <f>SUM(D221:D224)</f>
        <v>142502349.38999999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217140302.47</v>
      </c>
      <c r="D227" s="31">
        <f>D216+D219+D225</f>
        <v>233002349.38999999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287415544.53999996</v>
      </c>
      <c r="D229" s="31">
        <f>D209+D227</f>
        <v>303871886.64999998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>
        <v>-303385.28999999998</v>
      </c>
      <c r="D235" s="8">
        <v>433565.57</v>
      </c>
    </row>
    <row r="236" spans="1:4" x14ac:dyDescent="0.3">
      <c r="A236" s="6">
        <v>410103</v>
      </c>
      <c r="B236" s="7" t="s">
        <v>87</v>
      </c>
      <c r="C236" s="8">
        <v>86065.65</v>
      </c>
      <c r="D236" s="8">
        <v>121621.14</v>
      </c>
    </row>
    <row r="237" spans="1:4" x14ac:dyDescent="0.3">
      <c r="A237" s="6">
        <v>410104</v>
      </c>
      <c r="B237" s="7" t="s">
        <v>205</v>
      </c>
      <c r="C237" s="8">
        <v>129696.05</v>
      </c>
      <c r="D237" s="8">
        <v>132029.32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-87623.589999999982</v>
      </c>
      <c r="D245" s="22">
        <f>SUM(D234:D244)</f>
        <v>687216.03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>
        <v>38908.800000000003</v>
      </c>
      <c r="D249" s="8">
        <v>39608.800000000003</v>
      </c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38908.800000000003</v>
      </c>
      <c r="D257" s="11">
        <f>SUM(D247:D256)</f>
        <v>39608.800000000003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>
        <v>8277.2000000000007</v>
      </c>
      <c r="D261" s="8">
        <v>8000.01</v>
      </c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8277.2000000000007</v>
      </c>
      <c r="D269" s="11">
        <f>SUM(D259:D268)</f>
        <v>8000.01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>
        <v>-800</v>
      </c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>
        <v>218969</v>
      </c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218169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7244497.8700000001</v>
      </c>
      <c r="D333" s="8">
        <v>8020340.7199999997</v>
      </c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7244497.8700000001</v>
      </c>
      <c r="D344" s="11">
        <f>SUM(D333:D343)</f>
        <v>8020340.7199999997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>
        <v>10562.35</v>
      </c>
      <c r="D348" s="8">
        <v>1449.66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10562.35</v>
      </c>
      <c r="D356" s="11">
        <f>SUM(D346:D355)</f>
        <v>1449.66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>
        <v>239806.1</v>
      </c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239806.1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4657214.43</v>
      </c>
      <c r="D586" s="8">
        <v>3587573.82</v>
      </c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242919.66</v>
      </c>
      <c r="D590" s="8">
        <v>779232.32</v>
      </c>
    </row>
    <row r="591" spans="1:4" x14ac:dyDescent="0.3">
      <c r="A591" s="6">
        <v>430106</v>
      </c>
      <c r="B591" s="7" t="s">
        <v>271</v>
      </c>
      <c r="C591" s="8">
        <v>11447302.050000001</v>
      </c>
      <c r="D591" s="8">
        <v>11369037.640000001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1466689.8</v>
      </c>
      <c r="D593" s="8">
        <v>1646484.82</v>
      </c>
    </row>
    <row r="594" spans="1:4" x14ac:dyDescent="0.3">
      <c r="A594" s="6">
        <v>430109</v>
      </c>
      <c r="B594" s="7" t="s">
        <v>102</v>
      </c>
      <c r="C594" s="8">
        <v>4528336.2</v>
      </c>
      <c r="D594" s="8">
        <v>4259707.99</v>
      </c>
    </row>
    <row r="595" spans="1:4" x14ac:dyDescent="0.3">
      <c r="A595" s="6">
        <v>430110</v>
      </c>
      <c r="B595" s="7" t="s">
        <v>103</v>
      </c>
      <c r="C595" s="8">
        <v>437959.2</v>
      </c>
      <c r="D595" s="8">
        <v>433309.22</v>
      </c>
    </row>
    <row r="596" spans="1:4" x14ac:dyDescent="0.3">
      <c r="A596" s="6">
        <v>430111</v>
      </c>
      <c r="B596" s="7" t="s">
        <v>104</v>
      </c>
      <c r="C596" s="8">
        <v>495384.48</v>
      </c>
      <c r="D596" s="8">
        <v>331843.73</v>
      </c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23275805.82</v>
      </c>
      <c r="D601" s="11">
        <f>SUM(D586:D600)</f>
        <v>22407189.540000003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743525.15</v>
      </c>
      <c r="D603" s="8">
        <v>666008.07999999996</v>
      </c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23801.1</v>
      </c>
      <c r="D607" s="8">
        <v>148899.57999999999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28173.82</v>
      </c>
      <c r="D610" s="8">
        <v>33305.22</v>
      </c>
    </row>
    <row r="611" spans="1:4" x14ac:dyDescent="0.3">
      <c r="A611" s="6">
        <v>430209</v>
      </c>
      <c r="B611" s="7" t="s">
        <v>102</v>
      </c>
      <c r="C611" s="8">
        <v>264047.26</v>
      </c>
      <c r="D611" s="8">
        <v>286639.82</v>
      </c>
    </row>
    <row r="612" spans="1:4" x14ac:dyDescent="0.3">
      <c r="A612" s="6">
        <v>430210</v>
      </c>
      <c r="B612" s="7" t="s">
        <v>103</v>
      </c>
      <c r="C612" s="8">
        <v>38194.36</v>
      </c>
      <c r="D612" s="8">
        <v>27189.06</v>
      </c>
    </row>
    <row r="613" spans="1:4" x14ac:dyDescent="0.3">
      <c r="A613" s="6">
        <v>430211</v>
      </c>
      <c r="B613" s="7" t="s">
        <v>104</v>
      </c>
      <c r="C613" s="8">
        <v>59085.42</v>
      </c>
      <c r="D613" s="8">
        <v>67462.36</v>
      </c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1156827.1100000001</v>
      </c>
      <c r="D618" s="11">
        <f>SUM(D603:D617)</f>
        <v>1229504.1200000001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196862.76</v>
      </c>
      <c r="D620" s="8">
        <v>63101.14</v>
      </c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>
        <v>11751.38</v>
      </c>
    </row>
    <row r="625" spans="1:4" x14ac:dyDescent="0.3">
      <c r="A625" s="6">
        <v>430306</v>
      </c>
      <c r="B625" s="7" t="s">
        <v>99</v>
      </c>
      <c r="C625" s="8">
        <v>4141.5</v>
      </c>
      <c r="D625" s="8">
        <v>3664.8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39085.67</v>
      </c>
      <c r="D627" s="8">
        <v>24064.1</v>
      </c>
    </row>
    <row r="628" spans="1:4" x14ac:dyDescent="0.3">
      <c r="A628" s="6">
        <v>430309</v>
      </c>
      <c r="B628" s="7" t="s">
        <v>102</v>
      </c>
      <c r="C628" s="8">
        <v>422951.24</v>
      </c>
      <c r="D628" s="8">
        <v>393464.26</v>
      </c>
    </row>
    <row r="629" spans="1:4" x14ac:dyDescent="0.3">
      <c r="A629" s="6">
        <v>430310</v>
      </c>
      <c r="B629" s="7" t="s">
        <v>103</v>
      </c>
      <c r="C629" s="15">
        <v>37157.89</v>
      </c>
      <c r="D629" s="8">
        <v>2775</v>
      </c>
    </row>
    <row r="630" spans="1:4" x14ac:dyDescent="0.3">
      <c r="A630" s="6">
        <v>430311</v>
      </c>
      <c r="B630" s="7" t="s">
        <v>104</v>
      </c>
      <c r="C630" s="8">
        <v>15120</v>
      </c>
      <c r="D630" s="8">
        <v>15120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715319.05999999994</v>
      </c>
      <c r="D635" s="11">
        <f>SUM(D620:D634)</f>
        <v>513940.68000000005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/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667719.68000000005</v>
      </c>
      <c r="D688" s="8">
        <v>1168260.6100000001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>
        <v>4318.8</v>
      </c>
    </row>
    <row r="692" spans="1:4" x14ac:dyDescent="0.3">
      <c r="A692" s="6">
        <v>430705</v>
      </c>
      <c r="B692" s="7" t="s">
        <v>98</v>
      </c>
      <c r="C692" s="8">
        <v>80623.460000000006</v>
      </c>
      <c r="D692" s="8">
        <v>31805.49</v>
      </c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90375.84</v>
      </c>
      <c r="D695" s="8">
        <v>6372</v>
      </c>
    </row>
    <row r="696" spans="1:4" x14ac:dyDescent="0.3">
      <c r="A696" s="6">
        <v>430709</v>
      </c>
      <c r="B696" s="7" t="s">
        <v>102</v>
      </c>
      <c r="C696" s="8"/>
      <c r="D696" s="8">
        <v>73586.17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>
        <v>9805.14</v>
      </c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848524.12</v>
      </c>
      <c r="D703" s="11">
        <f>SUM(D688:D702)</f>
        <v>1284343.07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735000</v>
      </c>
      <c r="D727" s="8">
        <v>150000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735000</v>
      </c>
      <c r="D737" s="11">
        <f>SUM(D722:D736)</f>
        <v>150000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-290735.75</v>
      </c>
      <c r="D739" s="8">
        <v>219526.08</v>
      </c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>
        <v>45573.64</v>
      </c>
      <c r="D743" s="8">
        <v>11348.18</v>
      </c>
    </row>
    <row r="744" spans="1:4" x14ac:dyDescent="0.3">
      <c r="A744" s="6">
        <v>431006</v>
      </c>
      <c r="B744" s="7" t="s">
        <v>99</v>
      </c>
      <c r="C744" s="8">
        <v>3882990.28</v>
      </c>
      <c r="D744" s="8">
        <v>4278349.79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>
        <v>665292.56999999995</v>
      </c>
      <c r="D747" s="8"/>
    </row>
    <row r="748" spans="1:4" x14ac:dyDescent="0.3">
      <c r="A748" s="6">
        <v>431010</v>
      </c>
      <c r="B748" s="7" t="s">
        <v>103</v>
      </c>
      <c r="C748" s="8">
        <v>476.19</v>
      </c>
      <c r="D748" s="8">
        <v>412912.79</v>
      </c>
    </row>
    <row r="749" spans="1:4" x14ac:dyDescent="0.3">
      <c r="A749" s="6">
        <v>431011</v>
      </c>
      <c r="B749" s="7" t="s">
        <v>104</v>
      </c>
      <c r="C749" s="8">
        <v>26217.66</v>
      </c>
      <c r="D749" s="8">
        <v>103050.68</v>
      </c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4329814.5900000008</v>
      </c>
      <c r="D754" s="11">
        <f>SUM(D739:D753)</f>
        <v>5025187.5199999996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242496.83</v>
      </c>
      <c r="D773" s="8">
        <v>711507.14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>
        <v>237367.6</v>
      </c>
      <c r="D776" s="8">
        <v>239774.8</v>
      </c>
    </row>
    <row r="777" spans="1:4" x14ac:dyDescent="0.3">
      <c r="A777" s="6">
        <v>431205</v>
      </c>
      <c r="B777" s="7" t="s">
        <v>98</v>
      </c>
      <c r="C777" s="8">
        <v>21489.83</v>
      </c>
      <c r="D777" s="8">
        <v>93809.73</v>
      </c>
    </row>
    <row r="778" spans="1:4" x14ac:dyDescent="0.3">
      <c r="A778" s="6">
        <v>431206</v>
      </c>
      <c r="B778" s="7" t="s">
        <v>99</v>
      </c>
      <c r="C778" s="8">
        <v>9551208.0199999996</v>
      </c>
      <c r="D778" s="8">
        <v>13548745.52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1950946.45</v>
      </c>
      <c r="D780" s="8">
        <v>1810728.79</v>
      </c>
    </row>
    <row r="781" spans="1:4" x14ac:dyDescent="0.3">
      <c r="A781" s="6">
        <v>431209</v>
      </c>
      <c r="B781" s="7" t="s">
        <v>102</v>
      </c>
      <c r="C781" s="8">
        <v>20881.669999999998</v>
      </c>
      <c r="D781" s="8">
        <v>40791.21</v>
      </c>
    </row>
    <row r="782" spans="1:4" x14ac:dyDescent="0.3">
      <c r="A782" s="6">
        <v>431210</v>
      </c>
      <c r="B782" s="7" t="s">
        <v>103</v>
      </c>
      <c r="C782" s="8">
        <v>1026.17</v>
      </c>
      <c r="D782" s="8">
        <v>26026.17</v>
      </c>
    </row>
    <row r="783" spans="1:4" x14ac:dyDescent="0.3">
      <c r="A783" s="6">
        <v>431211</v>
      </c>
      <c r="B783" s="7" t="s">
        <v>104</v>
      </c>
      <c r="C783" s="8">
        <v>570541.96</v>
      </c>
      <c r="D783" s="8">
        <v>57651.38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12595958.529999997</v>
      </c>
      <c r="D788" s="11">
        <f>SUM(D773:D787)</f>
        <v>16529034.740000002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827194.8</v>
      </c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/>
      <c r="D1092" s="8"/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134868.34</v>
      </c>
      <c r="D1095" s="8">
        <v>3239800.07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962063.14</v>
      </c>
      <c r="D1102" s="11">
        <f>SUM(D1087:D1101)</f>
        <v>3239800.07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/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71.14</v>
      </c>
      <c r="D1111" s="8"/>
    </row>
    <row r="1112" spans="1:4" ht="15" thickBot="1" x14ac:dyDescent="0.35">
      <c r="A1112" s="16">
        <v>450310</v>
      </c>
      <c r="B1112" s="17" t="s">
        <v>38</v>
      </c>
      <c r="C1112" s="8">
        <v>209006.43</v>
      </c>
      <c r="D1112" s="8">
        <v>26875.67</v>
      </c>
    </row>
    <row r="1113" spans="1:4" ht="15" thickBot="1" x14ac:dyDescent="0.35">
      <c r="A1113" s="9" t="s">
        <v>18</v>
      </c>
      <c r="B1113" s="10"/>
      <c r="C1113" s="11">
        <f>SUM(C1108:C1112)</f>
        <v>209077.57</v>
      </c>
      <c r="D1113" s="11">
        <f>SUM(D1108:D1112)</f>
        <v>26875.67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52261181.57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59402296.730000004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25000</v>
      </c>
      <c r="D1120" s="8">
        <v>50000</v>
      </c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25000</v>
      </c>
      <c r="D1125" s="11">
        <f>SUM(D1120:D1124)</f>
        <v>50000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>
        <v>40000</v>
      </c>
      <c r="D1128" s="8">
        <v>104660.51</v>
      </c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40000</v>
      </c>
      <c r="D1134" s="11">
        <f>SUM(D1127:D1133)</f>
        <v>104660.51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3750</v>
      </c>
      <c r="D1136" s="8">
        <v>3750</v>
      </c>
    </row>
    <row r="1137" spans="1:4" x14ac:dyDescent="0.3">
      <c r="A1137" s="6">
        <v>510302</v>
      </c>
      <c r="B1137" s="7" t="s">
        <v>204</v>
      </c>
      <c r="C1137" s="8">
        <v>2873.1</v>
      </c>
      <c r="D1137" s="8">
        <v>4088.84</v>
      </c>
    </row>
    <row r="1138" spans="1:4" x14ac:dyDescent="0.3">
      <c r="A1138" s="6">
        <v>510303</v>
      </c>
      <c r="B1138" s="7" t="s">
        <v>87</v>
      </c>
      <c r="C1138" s="8">
        <v>3729.69</v>
      </c>
      <c r="D1138" s="8">
        <v>4502.5200000000004</v>
      </c>
    </row>
    <row r="1139" spans="1:4" x14ac:dyDescent="0.3">
      <c r="A1139" s="6">
        <v>510304</v>
      </c>
      <c r="B1139" s="7" t="s">
        <v>88</v>
      </c>
      <c r="C1139" s="8">
        <v>19463.03</v>
      </c>
      <c r="D1139" s="8">
        <v>19813.02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29815.82</v>
      </c>
      <c r="D1147" s="11">
        <f>SUM(D1136:D1146)</f>
        <v>32154.38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>
        <v>90971.99</v>
      </c>
      <c r="D1171" s="8">
        <v>90028.35</v>
      </c>
    </row>
    <row r="1172" spans="1:4" x14ac:dyDescent="0.3">
      <c r="A1172" s="6">
        <v>510602</v>
      </c>
      <c r="B1172" s="7" t="s">
        <v>87</v>
      </c>
      <c r="C1172" s="8">
        <v>4317.3900000000003</v>
      </c>
      <c r="D1172" s="8">
        <v>4317.3900000000003</v>
      </c>
    </row>
    <row r="1173" spans="1:4" x14ac:dyDescent="0.3">
      <c r="A1173" s="6">
        <v>510603</v>
      </c>
      <c r="B1173" s="7" t="s">
        <v>88</v>
      </c>
      <c r="C1173" s="8">
        <v>31127.05</v>
      </c>
      <c r="D1173" s="8">
        <v>50171.14</v>
      </c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126416.43000000001</v>
      </c>
      <c r="D1181" s="11">
        <f>SUM(D1171:D1180)</f>
        <v>144516.88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208789.07</v>
      </c>
      <c r="D1183" s="8">
        <v>206826.23</v>
      </c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>
        <v>72629.77</v>
      </c>
      <c r="D1185" s="8">
        <v>55452.31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281418.84000000003</v>
      </c>
      <c r="D1193" s="11">
        <f>SUM(D1183:D1192)</f>
        <v>262278.54000000004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>
        <v>39415.24</v>
      </c>
      <c r="D1209" s="8">
        <v>38095.25</v>
      </c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39415.24</v>
      </c>
      <c r="D1217" s="11">
        <f>SUM(D1207:D1216)</f>
        <v>38095.25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7290865.0700000003</v>
      </c>
      <c r="D1243" s="8"/>
    </row>
    <row r="1244" spans="1:4" x14ac:dyDescent="0.3">
      <c r="A1244" s="49">
        <v>511202</v>
      </c>
      <c r="B1244" s="7" t="s">
        <v>87</v>
      </c>
      <c r="C1244" s="8"/>
      <c r="D1244" s="8"/>
    </row>
    <row r="1245" spans="1:4" x14ac:dyDescent="0.3">
      <c r="A1245" s="49">
        <v>511203</v>
      </c>
      <c r="B1245" s="7" t="s">
        <v>334</v>
      </c>
      <c r="C1245" s="8">
        <v>10375.69</v>
      </c>
      <c r="D1245" s="8">
        <v>10562.35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7301240.7600000007</v>
      </c>
      <c r="D1253" s="11">
        <f>SUM(D1243:D1252)</f>
        <v>10562.35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>
        <v>189806.1</v>
      </c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189806.1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2628347.17</v>
      </c>
      <c r="D1299" s="8">
        <v>2142200.08</v>
      </c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-300</v>
      </c>
      <c r="D1302" s="8"/>
    </row>
    <row r="1303" spans="1:4" x14ac:dyDescent="0.3">
      <c r="A1303" s="6">
        <v>511605</v>
      </c>
      <c r="B1303" s="7" t="s">
        <v>351</v>
      </c>
      <c r="C1303" s="8">
        <v>15000</v>
      </c>
      <c r="D1303" s="8">
        <v>55145.96</v>
      </c>
    </row>
    <row r="1304" spans="1:4" x14ac:dyDescent="0.3">
      <c r="A1304" s="6">
        <v>511606</v>
      </c>
      <c r="B1304" s="7" t="s">
        <v>352</v>
      </c>
      <c r="C1304" s="8">
        <v>284131.84000000003</v>
      </c>
      <c r="D1304" s="8">
        <v>191192.69</v>
      </c>
    </row>
    <row r="1305" spans="1:4" x14ac:dyDescent="0.3">
      <c r="A1305" s="6">
        <v>511607</v>
      </c>
      <c r="B1305" s="7" t="s">
        <v>353</v>
      </c>
      <c r="C1305" s="8">
        <v>2851.67</v>
      </c>
      <c r="D1305" s="8">
        <v>8669.1</v>
      </c>
    </row>
    <row r="1306" spans="1:4" x14ac:dyDescent="0.3">
      <c r="A1306" s="6">
        <v>511608</v>
      </c>
      <c r="B1306" s="7" t="s">
        <v>354</v>
      </c>
      <c r="C1306" s="8">
        <v>218945.6</v>
      </c>
      <c r="D1306" s="8">
        <v>211994.9</v>
      </c>
    </row>
    <row r="1307" spans="1:4" x14ac:dyDescent="0.3">
      <c r="A1307" s="6">
        <v>511609</v>
      </c>
      <c r="B1307" s="7" t="s">
        <v>355</v>
      </c>
      <c r="C1307" s="8">
        <v>8885.91</v>
      </c>
      <c r="D1307" s="8">
        <v>4532.1000000000004</v>
      </c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>
        <v>25525.69</v>
      </c>
      <c r="D1313" s="8">
        <v>36632.83</v>
      </c>
    </row>
    <row r="1314" spans="1:4" x14ac:dyDescent="0.3">
      <c r="A1314" s="6">
        <v>511616</v>
      </c>
      <c r="B1314" s="7" t="s">
        <v>362</v>
      </c>
      <c r="C1314" s="8">
        <v>78183.72</v>
      </c>
      <c r="D1314" s="8">
        <v>39091.86</v>
      </c>
    </row>
    <row r="1315" spans="1:4" x14ac:dyDescent="0.3">
      <c r="A1315" s="6">
        <v>511617</v>
      </c>
      <c r="B1315" s="7" t="s">
        <v>363</v>
      </c>
      <c r="C1315" s="8">
        <v>351472.34</v>
      </c>
      <c r="D1315" s="8">
        <v>496697.64</v>
      </c>
    </row>
    <row r="1316" spans="1:4" x14ac:dyDescent="0.3">
      <c r="A1316" s="6">
        <v>511618</v>
      </c>
      <c r="B1316" s="7" t="s">
        <v>364</v>
      </c>
      <c r="C1316" s="8">
        <v>279865.33</v>
      </c>
      <c r="D1316" s="8">
        <v>243108.34</v>
      </c>
    </row>
    <row r="1317" spans="1:4" x14ac:dyDescent="0.3">
      <c r="A1317" s="6">
        <v>511619</v>
      </c>
      <c r="B1317" s="7" t="s">
        <v>365</v>
      </c>
      <c r="C1317" s="8">
        <v>750</v>
      </c>
      <c r="D1317" s="8">
        <v>750</v>
      </c>
    </row>
    <row r="1318" spans="1:4" x14ac:dyDescent="0.3">
      <c r="A1318" s="6">
        <v>511620</v>
      </c>
      <c r="B1318" s="7" t="s">
        <v>366</v>
      </c>
      <c r="C1318" s="8">
        <v>102040.25</v>
      </c>
      <c r="D1318" s="8">
        <v>127109.47</v>
      </c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>
        <v>17818</v>
      </c>
      <c r="D1320" s="8">
        <v>94352.8</v>
      </c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>
        <v>4905</v>
      </c>
      <c r="D1322" s="8">
        <v>4905</v>
      </c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>
        <v>141865.01</v>
      </c>
      <c r="D1324" s="8">
        <v>113063.38</v>
      </c>
    </row>
    <row r="1325" spans="1:4" x14ac:dyDescent="0.3">
      <c r="A1325" s="6">
        <v>511627</v>
      </c>
      <c r="B1325" s="7" t="s">
        <v>373</v>
      </c>
      <c r="C1325" s="8">
        <v>88680.66</v>
      </c>
      <c r="D1325" s="8">
        <v>66013.740000000005</v>
      </c>
    </row>
    <row r="1326" spans="1:4" x14ac:dyDescent="0.3">
      <c r="A1326" s="6">
        <v>511628</v>
      </c>
      <c r="B1326" s="7" t="s">
        <v>374</v>
      </c>
      <c r="C1326" s="8">
        <v>15101.87</v>
      </c>
      <c r="D1326" s="8">
        <v>20166.41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>
        <v>189727.37</v>
      </c>
      <c r="D1330" s="8">
        <v>273150.65000000002</v>
      </c>
    </row>
    <row r="1331" spans="1:4" x14ac:dyDescent="0.3">
      <c r="A1331" s="6">
        <v>511633</v>
      </c>
      <c r="B1331" s="7" t="s">
        <v>379</v>
      </c>
      <c r="C1331" s="8">
        <v>30000</v>
      </c>
      <c r="D1331" s="8">
        <v>30000</v>
      </c>
    </row>
    <row r="1332" spans="1:4" x14ac:dyDescent="0.3">
      <c r="A1332" s="6">
        <v>511634</v>
      </c>
      <c r="B1332" s="7" t="s">
        <v>380</v>
      </c>
      <c r="C1332" s="8">
        <v>93400</v>
      </c>
      <c r="D1332" s="8">
        <v>142175</v>
      </c>
    </row>
    <row r="1333" spans="1:4" x14ac:dyDescent="0.3">
      <c r="A1333" s="6">
        <v>511635</v>
      </c>
      <c r="B1333" s="7" t="s">
        <v>381</v>
      </c>
      <c r="C1333" s="8">
        <v>79499.839999999997</v>
      </c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>
        <v>355987.15</v>
      </c>
      <c r="D1338" s="8">
        <v>495780.79</v>
      </c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>
        <v>37609.89</v>
      </c>
      <c r="D1340" s="8">
        <v>42677.16</v>
      </c>
    </row>
    <row r="1341" spans="1:4" x14ac:dyDescent="0.3">
      <c r="A1341" s="6">
        <v>511643</v>
      </c>
      <c r="B1341" s="7" t="s">
        <v>167</v>
      </c>
      <c r="C1341" s="8">
        <v>124816.03</v>
      </c>
      <c r="D1341" s="8">
        <v>189617.19</v>
      </c>
    </row>
    <row r="1342" spans="1:4" x14ac:dyDescent="0.3">
      <c r="A1342" s="6">
        <v>511644</v>
      </c>
      <c r="B1342" s="7" t="s">
        <v>159</v>
      </c>
      <c r="C1342" s="8">
        <v>17577</v>
      </c>
      <c r="D1342" s="8">
        <v>35301</v>
      </c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>
        <v>1373094.2</v>
      </c>
      <c r="D1348" s="18">
        <v>1072313.3600000001</v>
      </c>
    </row>
    <row r="1349" spans="1:4" ht="15" thickBot="1" x14ac:dyDescent="0.35">
      <c r="A1349" s="9" t="s">
        <v>18</v>
      </c>
      <c r="B1349" s="10"/>
      <c r="C1349" s="11">
        <f>SUM(C1299:C1348)</f>
        <v>6565781.540000001</v>
      </c>
      <c r="D1349" s="11">
        <f>SUM(D1299:D1348)</f>
        <v>6136641.4500000011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901007.33</v>
      </c>
      <c r="D1612" s="8">
        <v>1540960.4</v>
      </c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>
        <v>4720</v>
      </c>
    </row>
    <row r="1616" spans="1:4" x14ac:dyDescent="0.3">
      <c r="A1616" s="6">
        <v>530105</v>
      </c>
      <c r="B1616" s="7" t="s">
        <v>98</v>
      </c>
      <c r="C1616" s="8">
        <v>10481.52</v>
      </c>
      <c r="D1616" s="8">
        <v>146699.82999999999</v>
      </c>
    </row>
    <row r="1617" spans="1:4" x14ac:dyDescent="0.3">
      <c r="A1617" s="6">
        <v>530106</v>
      </c>
      <c r="B1617" s="7" t="s">
        <v>99</v>
      </c>
      <c r="C1617" s="8">
        <v>5140528.1900000004</v>
      </c>
      <c r="D1617" s="8">
        <v>4121334.79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35897.32</v>
      </c>
      <c r="D1619" s="8">
        <v>34947.57</v>
      </c>
    </row>
    <row r="1620" spans="1:4" x14ac:dyDescent="0.3">
      <c r="A1620" s="6">
        <v>530109</v>
      </c>
      <c r="B1620" s="7" t="s">
        <v>102</v>
      </c>
      <c r="C1620" s="8">
        <v>576000</v>
      </c>
      <c r="D1620" s="8">
        <v>81114.17</v>
      </c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>
        <v>537554</v>
      </c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7201468.3600000003</v>
      </c>
      <c r="D1627" s="11">
        <f>SUM(D1612:D1626)</f>
        <v>5929776.7599999998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491336.39</v>
      </c>
      <c r="D1629" s="8">
        <v>399604.8</v>
      </c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36643.03</v>
      </c>
      <c r="D1633" s="8">
        <v>97639.87</v>
      </c>
    </row>
    <row r="1634" spans="1:4" x14ac:dyDescent="0.3">
      <c r="A1634" s="6">
        <v>530206</v>
      </c>
      <c r="B1634" s="7" t="s">
        <v>99</v>
      </c>
      <c r="C1634" s="8">
        <v>1686121.09</v>
      </c>
      <c r="D1634" s="8">
        <v>1730622.69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6988.24</v>
      </c>
      <c r="D1636" s="8">
        <v>41561.29</v>
      </c>
    </row>
    <row r="1637" spans="1:4" x14ac:dyDescent="0.3">
      <c r="A1637" s="6">
        <v>530209</v>
      </c>
      <c r="B1637" s="7" t="s">
        <v>102</v>
      </c>
      <c r="C1637" s="8">
        <v>360475.33</v>
      </c>
      <c r="D1637" s="8">
        <v>371796.8</v>
      </c>
    </row>
    <row r="1638" spans="1:4" x14ac:dyDescent="0.3">
      <c r="A1638" s="6">
        <v>530210</v>
      </c>
      <c r="B1638" s="7" t="s">
        <v>103</v>
      </c>
      <c r="C1638" s="8">
        <v>26555.17</v>
      </c>
      <c r="D1638" s="8">
        <v>26153.75</v>
      </c>
    </row>
    <row r="1639" spans="1:4" x14ac:dyDescent="0.3">
      <c r="A1639" s="6">
        <v>530211</v>
      </c>
      <c r="B1639" s="7" t="s">
        <v>104</v>
      </c>
      <c r="C1639" s="8">
        <v>44667.47</v>
      </c>
      <c r="D1639" s="8">
        <v>32958.65</v>
      </c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2652786.7200000007</v>
      </c>
      <c r="D1644" s="11">
        <f>SUM(D1629:D1643)</f>
        <v>2700337.8499999996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73868.679999999993</v>
      </c>
      <c r="D1680" s="8">
        <v>200367.69</v>
      </c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>
        <v>19040.89</v>
      </c>
      <c r="D1684" s="8">
        <v>223487.31</v>
      </c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>
        <v>21873.75</v>
      </c>
      <c r="D1687" s="8">
        <v>42138</v>
      </c>
    </row>
    <row r="1688" spans="1:4" x14ac:dyDescent="0.3">
      <c r="A1688" s="6">
        <v>530509</v>
      </c>
      <c r="B1688" s="7" t="s">
        <v>102</v>
      </c>
      <c r="C1688" s="8">
        <v>210560.89</v>
      </c>
      <c r="D1688" s="8">
        <v>363033.26</v>
      </c>
    </row>
    <row r="1689" spans="1:4" x14ac:dyDescent="0.3">
      <c r="A1689" s="6">
        <v>530510</v>
      </c>
      <c r="B1689" s="7" t="s">
        <v>103</v>
      </c>
      <c r="C1689" s="8">
        <v>30555.49</v>
      </c>
      <c r="D1689" s="8">
        <v>42062.03</v>
      </c>
    </row>
    <row r="1690" spans="1:4" x14ac:dyDescent="0.3">
      <c r="A1690" s="6">
        <v>530511</v>
      </c>
      <c r="B1690" s="7" t="s">
        <v>104</v>
      </c>
      <c r="C1690" s="8">
        <v>47268.33</v>
      </c>
      <c r="D1690" s="8">
        <v>85034.1</v>
      </c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403168.03</v>
      </c>
      <c r="D1695" s="22">
        <f>SUM(D1680:D1694)</f>
        <v>956122.39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2880878.36</v>
      </c>
      <c r="D1697" s="8">
        <v>2453420.69</v>
      </c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44428.75</v>
      </c>
      <c r="D1701" s="8">
        <v>173578.22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>
        <v>53256.43</v>
      </c>
      <c r="D1704" s="8">
        <v>46675.89</v>
      </c>
    </row>
    <row r="1705" spans="1:4" x14ac:dyDescent="0.3">
      <c r="A1705" s="6">
        <v>530609</v>
      </c>
      <c r="B1705" s="7" t="s">
        <v>102</v>
      </c>
      <c r="C1705" s="8">
        <v>493565.11</v>
      </c>
      <c r="D1705" s="8">
        <v>401339.55</v>
      </c>
    </row>
    <row r="1706" spans="1:4" x14ac:dyDescent="0.3">
      <c r="A1706" s="6">
        <v>530610</v>
      </c>
      <c r="B1706" s="7" t="s">
        <v>103</v>
      </c>
      <c r="C1706" s="8">
        <v>71296.149999999994</v>
      </c>
      <c r="D1706" s="8">
        <v>46489.61</v>
      </c>
    </row>
    <row r="1707" spans="1:4" x14ac:dyDescent="0.3">
      <c r="A1707" s="6">
        <v>530611</v>
      </c>
      <c r="B1707" s="7" t="s">
        <v>104</v>
      </c>
      <c r="C1707" s="8">
        <v>110292.77</v>
      </c>
      <c r="D1707" s="8">
        <v>94865.48</v>
      </c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3653717.57</v>
      </c>
      <c r="D1712" s="11">
        <f>SUM(D1697:D1711)</f>
        <v>3216369.44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974538.81</v>
      </c>
      <c r="D1714" s="8">
        <v>-716224.56</v>
      </c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>
        <v>78342.53</v>
      </c>
    </row>
    <row r="1719" spans="1:4" x14ac:dyDescent="0.3">
      <c r="A1719" s="6">
        <v>530706</v>
      </c>
      <c r="B1719" s="7" t="s">
        <v>99</v>
      </c>
      <c r="C1719" s="8">
        <v>362421.94</v>
      </c>
      <c r="D1719" s="8">
        <v>355924.53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224071.08</v>
      </c>
      <c r="D1721" s="8">
        <v>899822.72</v>
      </c>
    </row>
    <row r="1722" spans="1:4" x14ac:dyDescent="0.3">
      <c r="A1722" s="6">
        <v>530709</v>
      </c>
      <c r="B1722" s="7" t="s">
        <v>102</v>
      </c>
      <c r="C1722" s="8"/>
      <c r="D1722" s="8">
        <v>567678.79</v>
      </c>
    </row>
    <row r="1723" spans="1:4" x14ac:dyDescent="0.3">
      <c r="A1723" s="6">
        <v>530710</v>
      </c>
      <c r="B1723" s="7" t="s">
        <v>103</v>
      </c>
      <c r="C1723" s="8">
        <v>215187.93</v>
      </c>
      <c r="D1723" s="8">
        <v>214694.18</v>
      </c>
    </row>
    <row r="1724" spans="1:4" x14ac:dyDescent="0.3">
      <c r="A1724" s="6">
        <v>530711</v>
      </c>
      <c r="B1724" s="7" t="s">
        <v>104</v>
      </c>
      <c r="C1724" s="8">
        <v>86400</v>
      </c>
      <c r="D1724" s="8">
        <v>86400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1862619.76</v>
      </c>
      <c r="D1729" s="11">
        <f>SUM(D1714:D1728)</f>
        <v>1486638.19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49020.68</v>
      </c>
      <c r="D1731" s="8">
        <v>693169.31</v>
      </c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>
        <v>519404.56</v>
      </c>
      <c r="D1736" s="8">
        <v>527867.46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842509.18</v>
      </c>
      <c r="D1738" s="8">
        <v>91215</v>
      </c>
    </row>
    <row r="1739" spans="1:4" x14ac:dyDescent="0.3">
      <c r="A1739" s="6">
        <v>530809</v>
      </c>
      <c r="B1739" s="7" t="s">
        <v>102</v>
      </c>
      <c r="C1739" s="8">
        <v>2068021.77</v>
      </c>
      <c r="D1739" s="8">
        <v>1913502.45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>
        <v>714750</v>
      </c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4193706.19</v>
      </c>
      <c r="D1746" s="11">
        <f>SUM(D1731:D1745)</f>
        <v>3225754.2199999997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>
        <v>2461920.1</v>
      </c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2461920.1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-119107.11</v>
      </c>
      <c r="D1782" s="8">
        <v>-290735.75</v>
      </c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26917.5</v>
      </c>
      <c r="D1786" s="8">
        <v>45573.64</v>
      </c>
    </row>
    <row r="1787" spans="1:4" x14ac:dyDescent="0.3">
      <c r="A1787" s="6">
        <v>531106</v>
      </c>
      <c r="B1787" s="7" t="s">
        <v>99</v>
      </c>
      <c r="C1787" s="8">
        <v>3944059.54</v>
      </c>
      <c r="D1787" s="8">
        <v>3882990.28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>
        <v>661131.93000000005</v>
      </c>
      <c r="D1790" s="8">
        <v>665292.56999999995</v>
      </c>
    </row>
    <row r="1791" spans="1:4" x14ac:dyDescent="0.3">
      <c r="A1791" s="6">
        <v>531110</v>
      </c>
      <c r="B1791" s="7" t="s">
        <v>103</v>
      </c>
      <c r="C1791" s="8">
        <v>492.69</v>
      </c>
      <c r="D1791" s="8"/>
    </row>
    <row r="1792" spans="1:4" x14ac:dyDescent="0.3">
      <c r="A1792" s="6">
        <v>531111</v>
      </c>
      <c r="B1792" s="7" t="s">
        <v>104</v>
      </c>
      <c r="C1792" s="8">
        <v>100569.35</v>
      </c>
      <c r="D1792" s="8">
        <v>26217.66</v>
      </c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4614063.9000000004</v>
      </c>
      <c r="D1797" s="11">
        <f>SUM(D1782:D1796)</f>
        <v>4329338.4000000004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328749.86</v>
      </c>
      <c r="D1816" s="8">
        <v>357041.57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>
        <v>237367.6</v>
      </c>
      <c r="D1819" s="8">
        <v>239373.6</v>
      </c>
    </row>
    <row r="1820" spans="1:4" x14ac:dyDescent="0.3">
      <c r="A1820" s="6">
        <v>531305</v>
      </c>
      <c r="B1820" s="7" t="s">
        <v>98</v>
      </c>
      <c r="C1820" s="8">
        <v>128072.6</v>
      </c>
      <c r="D1820" s="8">
        <v>19559.73</v>
      </c>
    </row>
    <row r="1821" spans="1:4" x14ac:dyDescent="0.3">
      <c r="A1821" s="6">
        <v>531306</v>
      </c>
      <c r="B1821" s="7" t="s">
        <v>99</v>
      </c>
      <c r="C1821" s="8">
        <v>16284837.050000001</v>
      </c>
      <c r="D1821" s="8">
        <v>13950778.27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2612177.9900000002</v>
      </c>
      <c r="D1823" s="8">
        <v>1810415.79</v>
      </c>
    </row>
    <row r="1824" spans="1:4" x14ac:dyDescent="0.3">
      <c r="A1824" s="6">
        <v>531309</v>
      </c>
      <c r="B1824" s="7" t="s">
        <v>102</v>
      </c>
      <c r="C1824" s="8">
        <v>21292.51</v>
      </c>
      <c r="D1824" s="8">
        <v>29654.32</v>
      </c>
    </row>
    <row r="1825" spans="1:4" x14ac:dyDescent="0.3">
      <c r="A1825" s="6">
        <v>531310</v>
      </c>
      <c r="B1825" s="7" t="s">
        <v>103</v>
      </c>
      <c r="C1825" s="8">
        <v>1026.17</v>
      </c>
      <c r="D1825" s="8">
        <v>26026.17</v>
      </c>
    </row>
    <row r="1826" spans="1:4" x14ac:dyDescent="0.3">
      <c r="A1826" s="6">
        <v>531311</v>
      </c>
      <c r="B1826" s="7" t="s">
        <v>104</v>
      </c>
      <c r="C1826" s="8">
        <v>93651.38</v>
      </c>
      <c r="D1826" s="8">
        <v>157651.38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19707175.160000004</v>
      </c>
      <c r="D1831" s="11">
        <f>SUM(D1816:D1830)</f>
        <v>16590500.830000002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1205774.99</v>
      </c>
      <c r="D1867" s="8">
        <v>1991654.54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>
        <v>104438.5</v>
      </c>
      <c r="D1871" s="8">
        <v>144442.47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>
        <v>103189.59</v>
      </c>
      <c r="D1873" s="8">
        <v>96768.33</v>
      </c>
    </row>
    <row r="1874" spans="1:4" x14ac:dyDescent="0.3">
      <c r="A1874" s="6">
        <v>531608</v>
      </c>
      <c r="B1874" s="7" t="s">
        <v>355</v>
      </c>
      <c r="C1874" s="8"/>
      <c r="D1874" s="8">
        <v>10868.76</v>
      </c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>
        <v>750</v>
      </c>
      <c r="D1884" s="8">
        <v>750</v>
      </c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>
        <v>189938.91</v>
      </c>
      <c r="D1886" s="8">
        <v>168879.96</v>
      </c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44136</v>
      </c>
      <c r="D1889" s="8">
        <v>44136</v>
      </c>
    </row>
    <row r="1890" spans="1:4" x14ac:dyDescent="0.3">
      <c r="A1890" s="6">
        <v>531624</v>
      </c>
      <c r="B1890" s="7" t="s">
        <v>371</v>
      </c>
      <c r="C1890" s="8"/>
      <c r="D1890" s="8">
        <v>5900</v>
      </c>
    </row>
    <row r="1891" spans="1:4" x14ac:dyDescent="0.3">
      <c r="A1891" s="6">
        <v>531625</v>
      </c>
      <c r="B1891" s="7" t="s">
        <v>372</v>
      </c>
      <c r="C1891" s="8">
        <v>62500</v>
      </c>
      <c r="D1891" s="8">
        <v>76700</v>
      </c>
    </row>
    <row r="1892" spans="1:4" x14ac:dyDescent="0.3">
      <c r="A1892" s="6">
        <v>531626</v>
      </c>
      <c r="B1892" s="7" t="s">
        <v>373</v>
      </c>
      <c r="C1892" s="8"/>
      <c r="D1892" s="8">
        <v>2531.0100000000002</v>
      </c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>
        <v>492.69</v>
      </c>
      <c r="D1894" s="8">
        <v>476.19</v>
      </c>
    </row>
    <row r="1895" spans="1:4" x14ac:dyDescent="0.3">
      <c r="A1895" s="6">
        <v>531629</v>
      </c>
      <c r="B1895" s="7" t="s">
        <v>376</v>
      </c>
      <c r="C1895" s="8">
        <v>189988.58</v>
      </c>
      <c r="D1895" s="8">
        <v>155085.76000000001</v>
      </c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>
        <v>56579.91</v>
      </c>
      <c r="D1908" s="8">
        <v>84892.08</v>
      </c>
    </row>
    <row r="1909" spans="1:4" x14ac:dyDescent="0.3">
      <c r="A1909" s="6">
        <v>531643</v>
      </c>
      <c r="B1909" s="7" t="s">
        <v>159</v>
      </c>
      <c r="C1909" s="8">
        <v>7969</v>
      </c>
      <c r="D1909" s="8">
        <v>11957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>
        <v>61506.239999999998</v>
      </c>
      <c r="D1915" s="21">
        <v>81464.81</v>
      </c>
    </row>
    <row r="1916" spans="1:4" ht="15" thickBot="1" x14ac:dyDescent="0.35">
      <c r="A1916" s="25" t="s">
        <v>18</v>
      </c>
      <c r="B1916" s="26"/>
      <c r="C1916" s="22">
        <f>SUM(C1867:C1915)</f>
        <v>2027264.41</v>
      </c>
      <c r="D1916" s="22">
        <f>SUM(D1867:D1915)</f>
        <v>2876506.9099999997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/>
      <c r="D2276" s="8"/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0</v>
      </c>
      <c r="D2279" s="11">
        <f>SUM(D2275:D2278)</f>
        <v>0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821.97</v>
      </c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15066.29</v>
      </c>
      <c r="D2284" s="8">
        <v>36854.639999999999</v>
      </c>
    </row>
    <row r="2285" spans="1:4" ht="15" thickBot="1" x14ac:dyDescent="0.35">
      <c r="A2285" s="9" t="s">
        <v>18</v>
      </c>
      <c r="B2285" s="10"/>
      <c r="C2285" s="11">
        <f>SUM(C2281:C2284)</f>
        <v>15888.26</v>
      </c>
      <c r="D2285" s="11">
        <f>SUM(D2281:D2284)</f>
        <v>36854.639999999999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60740946.990000002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50778835.189999998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-8479765.4200000018</v>
      </c>
      <c r="D2402" s="63">
        <f>D1115-D2400</f>
        <v>8623461.5400000066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63824-A8F2-4FF9-ADC7-07CB3B77CC80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28399216</v>
      </c>
      <c r="D8" s="8">
        <v>28399216</v>
      </c>
    </row>
    <row r="9" spans="1:4" x14ac:dyDescent="0.3">
      <c r="A9" s="6">
        <v>1105</v>
      </c>
      <c r="B9" s="7" t="s">
        <v>9</v>
      </c>
      <c r="C9" s="8">
        <v>-7545954</v>
      </c>
      <c r="D9" s="8">
        <v>-6913460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265024227</v>
      </c>
      <c r="D11" s="8">
        <v>257980014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34990983</v>
      </c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8450606</v>
      </c>
      <c r="D16" s="8">
        <v>18714925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329319078</v>
      </c>
      <c r="D18" s="11">
        <f>SUM(D4:D17)</f>
        <v>298180695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49000</v>
      </c>
      <c r="D21" s="8">
        <v>49000</v>
      </c>
    </row>
    <row r="22" spans="1:4" x14ac:dyDescent="0.3">
      <c r="A22" s="6">
        <v>1203</v>
      </c>
      <c r="B22" s="7" t="s">
        <v>22</v>
      </c>
      <c r="C22" s="8">
        <v>22666834</v>
      </c>
      <c r="D22" s="8">
        <v>19484211</v>
      </c>
    </row>
    <row r="23" spans="1:4" x14ac:dyDescent="0.3">
      <c r="A23" s="6">
        <v>1204</v>
      </c>
      <c r="B23" s="7" t="s">
        <v>23</v>
      </c>
      <c r="C23" s="8">
        <v>15204045</v>
      </c>
      <c r="D23" s="8">
        <v>11850626</v>
      </c>
    </row>
    <row r="24" spans="1:4" ht="15" thickBot="1" x14ac:dyDescent="0.35">
      <c r="A24" s="16">
        <v>1205</v>
      </c>
      <c r="B24" s="17" t="s">
        <v>24</v>
      </c>
      <c r="C24" s="8">
        <v>539280</v>
      </c>
      <c r="D24" s="18">
        <v>3993503</v>
      </c>
    </row>
    <row r="25" spans="1:4" ht="15" thickBot="1" x14ac:dyDescent="0.35">
      <c r="A25" s="9" t="s">
        <v>18</v>
      </c>
      <c r="B25" s="10"/>
      <c r="C25" s="11">
        <f>SUM(C20:C24)</f>
        <v>38459159</v>
      </c>
      <c r="D25" s="11">
        <f>SUM(D20:D24)</f>
        <v>35377340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4574628</v>
      </c>
      <c r="D27" s="8">
        <v>2417701</v>
      </c>
    </row>
    <row r="28" spans="1:4" x14ac:dyDescent="0.3">
      <c r="A28" s="6">
        <v>1302</v>
      </c>
      <c r="B28" s="7" t="s">
        <v>27</v>
      </c>
      <c r="C28" s="8">
        <v>64696593</v>
      </c>
      <c r="D28" s="8">
        <v>53242230</v>
      </c>
    </row>
    <row r="29" spans="1:4" x14ac:dyDescent="0.3">
      <c r="A29" s="6">
        <v>1303</v>
      </c>
      <c r="B29" s="7" t="s">
        <v>28</v>
      </c>
      <c r="C29" s="8">
        <v>10797540</v>
      </c>
      <c r="D29" s="8">
        <v>13773818</v>
      </c>
    </row>
    <row r="30" spans="1:4" x14ac:dyDescent="0.3">
      <c r="A30" s="6">
        <v>1304</v>
      </c>
      <c r="B30" s="7" t="s">
        <v>29</v>
      </c>
      <c r="C30" s="8">
        <v>3672756</v>
      </c>
      <c r="D30" s="8">
        <v>3763737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2889400</v>
      </c>
      <c r="D32" s="8">
        <v>3142397</v>
      </c>
    </row>
    <row r="33" spans="1:4" x14ac:dyDescent="0.3">
      <c r="A33" s="6">
        <v>1307</v>
      </c>
      <c r="B33" s="7" t="s">
        <v>32</v>
      </c>
      <c r="C33" s="8">
        <v>63886</v>
      </c>
      <c r="D33" s="8">
        <v>1080217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763008</v>
      </c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87457811</v>
      </c>
      <c r="D40" s="11">
        <f>SUM(D27:D39)</f>
        <v>77420100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29956014</v>
      </c>
      <c r="D46" s="8">
        <v>42034917</v>
      </c>
    </row>
    <row r="47" spans="1:4" x14ac:dyDescent="0.3">
      <c r="A47" s="6">
        <v>1406</v>
      </c>
      <c r="B47" s="7" t="s">
        <v>45</v>
      </c>
      <c r="C47" s="8">
        <v>3133852</v>
      </c>
      <c r="D47" s="8">
        <v>3478403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33089866</v>
      </c>
      <c r="D51" s="22">
        <f>SUM(D42:D50)</f>
        <v>45513320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650775</v>
      </c>
      <c r="D53" s="8">
        <v>702142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18262905</v>
      </c>
      <c r="D57" s="8">
        <v>16297619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13820000</v>
      </c>
      <c r="D59" s="8">
        <v>8106977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25707290</v>
      </c>
      <c r="D61" s="21">
        <v>21201456</v>
      </c>
    </row>
    <row r="62" spans="1:4" ht="15" thickBot="1" x14ac:dyDescent="0.35">
      <c r="A62" s="25" t="s">
        <v>18</v>
      </c>
      <c r="B62" s="26"/>
      <c r="C62" s="22">
        <f>SUM(C53:C61)</f>
        <v>58440970</v>
      </c>
      <c r="D62" s="22">
        <f>SUM(D53:D61)</f>
        <v>46308194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3200000</v>
      </c>
      <c r="D64" s="8">
        <v>3200000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101072789</v>
      </c>
      <c r="D68" s="8">
        <v>140515618</v>
      </c>
    </row>
    <row r="69" spans="1:4" ht="15" thickBot="1" x14ac:dyDescent="0.35">
      <c r="A69" s="9" t="s">
        <v>18</v>
      </c>
      <c r="B69" s="10"/>
      <c r="C69" s="11">
        <f>SUM(C64:C68)</f>
        <v>104272789</v>
      </c>
      <c r="D69" s="11">
        <f>SUM(D64:D68)</f>
        <v>143715618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30732020</v>
      </c>
      <c r="D71" s="8">
        <v>1005937</v>
      </c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34004772</v>
      </c>
      <c r="D73" s="8">
        <v>29460820</v>
      </c>
    </row>
    <row r="74" spans="1:4" x14ac:dyDescent="0.3">
      <c r="A74" s="6">
        <v>1704</v>
      </c>
      <c r="B74" s="7" t="s">
        <v>68</v>
      </c>
      <c r="C74" s="8">
        <v>-25494556</v>
      </c>
      <c r="D74" s="8">
        <v>-25114707</v>
      </c>
    </row>
    <row r="75" spans="1:4" x14ac:dyDescent="0.3">
      <c r="A75" s="6">
        <v>1705</v>
      </c>
      <c r="B75" s="7" t="s">
        <v>69</v>
      </c>
      <c r="C75" s="8">
        <v>5519653</v>
      </c>
      <c r="D75" s="8">
        <v>5519653</v>
      </c>
    </row>
    <row r="76" spans="1:4" ht="15" thickBot="1" x14ac:dyDescent="0.35">
      <c r="A76" s="6">
        <v>1706</v>
      </c>
      <c r="B76" s="7" t="s">
        <v>70</v>
      </c>
      <c r="C76" s="8">
        <v>-4599143</v>
      </c>
      <c r="D76" s="8">
        <v>-4386947</v>
      </c>
    </row>
    <row r="77" spans="1:4" ht="15" thickBot="1" x14ac:dyDescent="0.35">
      <c r="A77" s="9" t="s">
        <v>18</v>
      </c>
      <c r="B77" s="10"/>
      <c r="C77" s="11">
        <f>SUM(C71:C76)</f>
        <v>40162746</v>
      </c>
      <c r="D77" s="11">
        <f>SUM(D71:D76)</f>
        <v>6484756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1158504</v>
      </c>
      <c r="D84" s="8">
        <v>2097954</v>
      </c>
    </row>
    <row r="85" spans="1:4" x14ac:dyDescent="0.3">
      <c r="A85" s="6">
        <v>1903</v>
      </c>
      <c r="B85" s="7" t="s">
        <v>76</v>
      </c>
      <c r="C85" s="8">
        <v>326830</v>
      </c>
      <c r="D85" s="8">
        <v>264830</v>
      </c>
    </row>
    <row r="86" spans="1:4" x14ac:dyDescent="0.3">
      <c r="A86" s="6">
        <v>1904</v>
      </c>
      <c r="B86" s="7" t="s">
        <v>77</v>
      </c>
      <c r="C86" s="8"/>
      <c r="D86" s="8"/>
    </row>
    <row r="87" spans="1:4" x14ac:dyDescent="0.3">
      <c r="A87" s="6">
        <v>1905</v>
      </c>
      <c r="B87" s="7" t="s">
        <v>78</v>
      </c>
      <c r="C87" s="8"/>
      <c r="D87" s="8"/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35399172</v>
      </c>
      <c r="D89" s="8">
        <v>30734524</v>
      </c>
    </row>
    <row r="90" spans="1:4" x14ac:dyDescent="0.3">
      <c r="A90" s="6">
        <v>1908</v>
      </c>
      <c r="B90" s="7" t="s">
        <v>81</v>
      </c>
      <c r="C90" s="8">
        <v>-30531976</v>
      </c>
      <c r="D90" s="8">
        <v>-29864991</v>
      </c>
    </row>
    <row r="91" spans="1:4" ht="15" thickBot="1" x14ac:dyDescent="0.35">
      <c r="A91" s="6">
        <v>1910</v>
      </c>
      <c r="B91" s="7" t="s">
        <v>38</v>
      </c>
      <c r="C91" s="8">
        <v>2213622</v>
      </c>
      <c r="D91" s="8">
        <v>2159445</v>
      </c>
    </row>
    <row r="92" spans="1:4" ht="15" thickBot="1" x14ac:dyDescent="0.35">
      <c r="A92" s="9" t="s">
        <v>82</v>
      </c>
      <c r="B92" s="10"/>
      <c r="C92" s="11">
        <f>SUM(C83:C91)</f>
        <v>8566152</v>
      </c>
      <c r="D92" s="11">
        <f>SUM(D83:D91)</f>
        <v>5391762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699768571</v>
      </c>
      <c r="D94" s="31">
        <f>D18+D25+D40+D51+D62+D69+D77+D81+D92</f>
        <v>658391785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8023672</v>
      </c>
      <c r="D99" s="8">
        <v>8287126</v>
      </c>
    </row>
    <row r="100" spans="1:4" x14ac:dyDescent="0.3">
      <c r="A100" s="6">
        <v>2103</v>
      </c>
      <c r="B100" s="7" t="s">
        <v>88</v>
      </c>
      <c r="C100" s="8">
        <v>-8</v>
      </c>
      <c r="D100" s="8">
        <v>60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8023664</v>
      </c>
      <c r="D105" s="11">
        <f>SUM(D98:D104)</f>
        <v>8287186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27327890</v>
      </c>
      <c r="D107" s="8">
        <v>22650917</v>
      </c>
    </row>
    <row r="108" spans="1:4" x14ac:dyDescent="0.3">
      <c r="A108" s="6">
        <v>2202</v>
      </c>
      <c r="B108" s="7" t="s">
        <v>95</v>
      </c>
      <c r="C108" s="8">
        <v>-16502825</v>
      </c>
      <c r="D108" s="8">
        <v>-14704553</v>
      </c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47365</v>
      </c>
      <c r="D111" s="8">
        <v>62516</v>
      </c>
    </row>
    <row r="112" spans="1:4" x14ac:dyDescent="0.3">
      <c r="A112" s="6">
        <v>2206</v>
      </c>
      <c r="B112" s="7" t="s">
        <v>99</v>
      </c>
      <c r="C112" s="8">
        <v>82735636</v>
      </c>
      <c r="D112" s="8">
        <v>66480583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1224424</v>
      </c>
      <c r="D114" s="8">
        <v>1066188</v>
      </c>
    </row>
    <row r="115" spans="1:4" x14ac:dyDescent="0.3">
      <c r="A115" s="6">
        <v>2209</v>
      </c>
      <c r="B115" s="7" t="s">
        <v>102</v>
      </c>
      <c r="C115" s="8">
        <v>1557995</v>
      </c>
      <c r="D115" s="8">
        <v>1010258</v>
      </c>
    </row>
    <row r="116" spans="1:4" x14ac:dyDescent="0.3">
      <c r="A116" s="6">
        <v>2210</v>
      </c>
      <c r="B116" s="7" t="s">
        <v>103</v>
      </c>
      <c r="C116" s="8">
        <v>388671</v>
      </c>
      <c r="D116" s="8">
        <v>268649</v>
      </c>
    </row>
    <row r="117" spans="1:4" x14ac:dyDescent="0.3">
      <c r="A117" s="6">
        <v>2211</v>
      </c>
      <c r="B117" s="7" t="s">
        <v>104</v>
      </c>
      <c r="C117" s="8">
        <v>2948287</v>
      </c>
      <c r="D117" s="8">
        <v>2983445</v>
      </c>
    </row>
    <row r="118" spans="1:4" x14ac:dyDescent="0.3">
      <c r="A118" s="6">
        <v>2212</v>
      </c>
      <c r="B118" s="7" t="s">
        <v>105</v>
      </c>
      <c r="C118" s="8">
        <v>817690</v>
      </c>
      <c r="D118" s="8">
        <v>-78484</v>
      </c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550794</v>
      </c>
      <c r="D121" s="8">
        <v>-11925</v>
      </c>
    </row>
    <row r="122" spans="1:4" ht="15" thickBot="1" x14ac:dyDescent="0.35">
      <c r="A122" s="19">
        <v>2216</v>
      </c>
      <c r="B122" s="20" t="s">
        <v>109</v>
      </c>
      <c r="C122" s="8">
        <v>1083596</v>
      </c>
      <c r="D122" s="8">
        <v>960737</v>
      </c>
    </row>
    <row r="123" spans="1:4" ht="15" thickBot="1" x14ac:dyDescent="0.35">
      <c r="A123" s="9" t="s">
        <v>18</v>
      </c>
      <c r="B123" s="10"/>
      <c r="C123" s="11">
        <f>SUM(C107:C122)</f>
        <v>102179523</v>
      </c>
      <c r="D123" s="11">
        <f>SUM(D107:D122)</f>
        <v>80688331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4000</v>
      </c>
      <c r="D126" s="8">
        <v>516511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14359698</v>
      </c>
      <c r="D138" s="8">
        <v>12010227</v>
      </c>
    </row>
    <row r="139" spans="1:4" x14ac:dyDescent="0.3">
      <c r="A139" s="6">
        <v>2314</v>
      </c>
      <c r="B139" s="7" t="s">
        <v>125</v>
      </c>
      <c r="C139" s="8"/>
      <c r="D139" s="8">
        <v>-252489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14363698</v>
      </c>
      <c r="D141" s="11">
        <f>SUM(D125:D140)</f>
        <v>12274249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602107</v>
      </c>
      <c r="D143" s="8">
        <v>2072142</v>
      </c>
    </row>
    <row r="144" spans="1:4" x14ac:dyDescent="0.3">
      <c r="A144" s="6">
        <v>2402</v>
      </c>
      <c r="B144" s="7" t="s">
        <v>129</v>
      </c>
      <c r="C144" s="8">
        <v>11959360</v>
      </c>
      <c r="D144" s="8">
        <v>1649209</v>
      </c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>
        <v>-152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12561467</v>
      </c>
      <c r="D149" s="11">
        <f>SUM(D143:D148)</f>
        <v>3721199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8955187</v>
      </c>
      <c r="D151" s="8">
        <v>6171074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8955187</v>
      </c>
      <c r="D157" s="11">
        <f>SUM(D151:D156)</f>
        <v>6171074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1649714</v>
      </c>
      <c r="D160" s="8">
        <v>22170379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598206</v>
      </c>
      <c r="D164" s="8">
        <v>633244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>
        <v>23944161</v>
      </c>
      <c r="D166" s="21">
        <v>27086607</v>
      </c>
    </row>
    <row r="167" spans="1:4" ht="15" thickBot="1" x14ac:dyDescent="0.35">
      <c r="A167" s="9" t="s">
        <v>18</v>
      </c>
      <c r="B167" s="10"/>
      <c r="C167" s="11">
        <f>SUM(C159:C166)</f>
        <v>26192081</v>
      </c>
      <c r="D167" s="11">
        <f>SUM(D159:D166)</f>
        <v>49890230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7693815</v>
      </c>
      <c r="D169" s="8">
        <v>6550367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/>
      <c r="D172" s="8"/>
    </row>
    <row r="173" spans="1:4" x14ac:dyDescent="0.3">
      <c r="A173" s="6">
        <v>2705</v>
      </c>
      <c r="B173" s="7" t="s">
        <v>155</v>
      </c>
      <c r="C173" s="8">
        <v>1186656</v>
      </c>
      <c r="D173" s="8">
        <v>2525319</v>
      </c>
    </row>
    <row r="174" spans="1:4" x14ac:dyDescent="0.3">
      <c r="A174" s="6">
        <v>2706</v>
      </c>
      <c r="B174" s="7" t="s">
        <v>156</v>
      </c>
      <c r="C174" s="8">
        <v>38180</v>
      </c>
      <c r="D174" s="8">
        <v>56653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/>
      <c r="D177" s="8"/>
    </row>
    <row r="178" spans="1:4" x14ac:dyDescent="0.3">
      <c r="A178" s="6">
        <v>2710</v>
      </c>
      <c r="B178" s="7" t="s">
        <v>160</v>
      </c>
      <c r="C178" s="8">
        <v>159737</v>
      </c>
      <c r="D178" s="8">
        <v>30090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>
        <v>75734</v>
      </c>
      <c r="D180" s="8">
        <v>34290</v>
      </c>
    </row>
    <row r="181" spans="1:4" x14ac:dyDescent="0.3">
      <c r="A181" s="6">
        <v>2713</v>
      </c>
      <c r="B181" s="7" t="s">
        <v>163</v>
      </c>
      <c r="C181" s="8">
        <v>251426</v>
      </c>
      <c r="D181" s="8">
        <v>180515</v>
      </c>
    </row>
    <row r="182" spans="1:4" x14ac:dyDescent="0.3">
      <c r="A182" s="6">
        <v>2714</v>
      </c>
      <c r="B182" s="7" t="s">
        <v>164</v>
      </c>
      <c r="C182" s="8">
        <v>-272734</v>
      </c>
      <c r="D182" s="8">
        <v>135572</v>
      </c>
    </row>
    <row r="183" spans="1:4" x14ac:dyDescent="0.3">
      <c r="A183" s="6">
        <v>2715</v>
      </c>
      <c r="B183" s="7" t="s">
        <v>165</v>
      </c>
      <c r="C183" s="8">
        <v>1056042</v>
      </c>
      <c r="D183" s="8">
        <v>938989</v>
      </c>
    </row>
    <row r="184" spans="1:4" x14ac:dyDescent="0.3">
      <c r="A184" s="6">
        <v>2716</v>
      </c>
      <c r="B184" s="7" t="s">
        <v>166</v>
      </c>
      <c r="C184" s="8">
        <v>10769</v>
      </c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151663</v>
      </c>
      <c r="D187" s="8">
        <v>447614</v>
      </c>
    </row>
    <row r="188" spans="1:4" x14ac:dyDescent="0.3">
      <c r="A188" s="16">
        <v>2720</v>
      </c>
      <c r="B188" s="17" t="s">
        <v>170</v>
      </c>
      <c r="C188" s="8"/>
      <c r="D188" s="8">
        <v>38289</v>
      </c>
    </row>
    <row r="189" spans="1:4" x14ac:dyDescent="0.3">
      <c r="A189" s="16">
        <v>2721</v>
      </c>
      <c r="B189" s="17" t="s">
        <v>171</v>
      </c>
      <c r="C189" s="8">
        <v>178935</v>
      </c>
      <c r="D189" s="8">
        <v>372805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1189270</v>
      </c>
      <c r="D191" s="21">
        <v>1705745</v>
      </c>
    </row>
    <row r="192" spans="1:4" ht="15" thickBot="1" x14ac:dyDescent="0.35">
      <c r="A192" s="9" t="s">
        <v>18</v>
      </c>
      <c r="B192" s="10"/>
      <c r="C192" s="22">
        <f>SUM(C169:C191)</f>
        <v>11719493</v>
      </c>
      <c r="D192" s="22">
        <f>SUM(D169:D191)</f>
        <v>13016248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475923</v>
      </c>
      <c r="D195" s="8">
        <v>100689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475923</v>
      </c>
      <c r="D200" s="11">
        <f>SUM(D194:D199)</f>
        <v>100689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11010120</v>
      </c>
      <c r="D202" s="8">
        <v>9574861</v>
      </c>
    </row>
    <row r="203" spans="1:4" x14ac:dyDescent="0.3">
      <c r="A203" s="6">
        <v>2902</v>
      </c>
      <c r="B203" s="7" t="s">
        <v>182</v>
      </c>
      <c r="C203" s="8">
        <v>8429111</v>
      </c>
      <c r="D203" s="8">
        <v>7120734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309344</v>
      </c>
      <c r="D205" s="8">
        <v>309344</v>
      </c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19748575</v>
      </c>
      <c r="D207" s="11">
        <f>SUM(D202:D206)</f>
        <v>17004939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204219611</v>
      </c>
      <c r="D209" s="31">
        <f>D105+D123+D141+D149+D157+D167+D192+D200+D207</f>
        <v>191154145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400000000</v>
      </c>
      <c r="D213" s="8">
        <v>400000000</v>
      </c>
    </row>
    <row r="214" spans="1:4" x14ac:dyDescent="0.3">
      <c r="A214" s="6">
        <v>3102</v>
      </c>
      <c r="B214" s="7" t="s">
        <v>189</v>
      </c>
      <c r="C214" s="8">
        <v>-25632195</v>
      </c>
      <c r="D214" s="8">
        <v>-125702987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374367805</v>
      </c>
      <c r="D216" s="11">
        <f>SUM(D213:D215)</f>
        <v>274297013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37722735</v>
      </c>
      <c r="D221" s="8">
        <v>33466825</v>
      </c>
    </row>
    <row r="222" spans="1:4" x14ac:dyDescent="0.3">
      <c r="A222" s="6">
        <v>3302</v>
      </c>
      <c r="B222" s="7" t="s">
        <v>195</v>
      </c>
      <c r="C222" s="8">
        <v>35352800</v>
      </c>
      <c r="D222" s="8">
        <v>15825449</v>
      </c>
    </row>
    <row r="223" spans="1:4" x14ac:dyDescent="0.3">
      <c r="A223" s="6">
        <v>3303</v>
      </c>
      <c r="B223" s="7" t="s">
        <v>196</v>
      </c>
      <c r="C223" s="8">
        <v>43700836</v>
      </c>
      <c r="D223" s="8">
        <v>139243568</v>
      </c>
    </row>
    <row r="224" spans="1:4" ht="15" thickBot="1" x14ac:dyDescent="0.35">
      <c r="A224" s="6">
        <v>3304</v>
      </c>
      <c r="B224" s="7" t="s">
        <v>197</v>
      </c>
      <c r="C224" s="8">
        <v>4404784</v>
      </c>
      <c r="D224" s="8">
        <v>4404784</v>
      </c>
    </row>
    <row r="225" spans="1:4" ht="15" thickBot="1" x14ac:dyDescent="0.35">
      <c r="A225" s="9" t="s">
        <v>18</v>
      </c>
      <c r="B225" s="10"/>
      <c r="C225" s="11">
        <f>SUM(C221:C224)</f>
        <v>121181155</v>
      </c>
      <c r="D225" s="11">
        <f>SUM(D221:D224)</f>
        <v>192940626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495548960</v>
      </c>
      <c r="D227" s="31">
        <f>D216+D219+D225</f>
        <v>467237639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699768571</v>
      </c>
      <c r="D229" s="31">
        <f>D209+D227</f>
        <v>658391784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47898450</v>
      </c>
      <c r="D236" s="8">
        <v>44005037</v>
      </c>
    </row>
    <row r="237" spans="1:4" x14ac:dyDescent="0.3">
      <c r="A237" s="6">
        <v>410104</v>
      </c>
      <c r="B237" s="7" t="s">
        <v>205</v>
      </c>
      <c r="C237" s="8">
        <v>150</v>
      </c>
      <c r="D237" s="8">
        <v>300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47898600</v>
      </c>
      <c r="D245" s="22">
        <f>SUM(D234:D244)</f>
        <v>44005337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409993</v>
      </c>
      <c r="D294" s="8">
        <v>379904</v>
      </c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409993</v>
      </c>
      <c r="D303" s="11">
        <f>SUM(D294:D302)</f>
        <v>379904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2200252</v>
      </c>
      <c r="D334" s="8">
        <v>2223881</v>
      </c>
    </row>
    <row r="335" spans="1:4" x14ac:dyDescent="0.3">
      <c r="A335" s="6">
        <v>410903</v>
      </c>
      <c r="B335" s="7" t="s">
        <v>88</v>
      </c>
      <c r="C335" s="8">
        <v>15</v>
      </c>
      <c r="D335" s="8">
        <v>23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2200267</v>
      </c>
      <c r="D344" s="11">
        <f>SUM(D333:D343)</f>
        <v>2223904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230333</v>
      </c>
      <c r="D347" s="8">
        <v>135116</v>
      </c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230333</v>
      </c>
      <c r="D356" s="11">
        <f>SUM(D346:D355)</f>
        <v>135116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9000</v>
      </c>
      <c r="D359" s="8">
        <v>15512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9000</v>
      </c>
      <c r="D372" s="11">
        <f>SUM(D358:D371)</f>
        <v>15512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19789366</v>
      </c>
      <c r="D586" s="8">
        <v>16616948</v>
      </c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-98747</v>
      </c>
      <c r="D590" s="8">
        <v>18500</v>
      </c>
    </row>
    <row r="591" spans="1:4" x14ac:dyDescent="0.3">
      <c r="A591" s="6">
        <v>430106</v>
      </c>
      <c r="B591" s="7" t="s">
        <v>271</v>
      </c>
      <c r="C591" s="8">
        <v>57594411</v>
      </c>
      <c r="D591" s="8">
        <v>44423946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835148</v>
      </c>
      <c r="D593" s="8">
        <v>710281</v>
      </c>
    </row>
    <row r="594" spans="1:4" x14ac:dyDescent="0.3">
      <c r="A594" s="6">
        <v>430109</v>
      </c>
      <c r="B594" s="7" t="s">
        <v>102</v>
      </c>
      <c r="C594" s="8">
        <v>1080964</v>
      </c>
      <c r="D594" s="8">
        <v>1222835</v>
      </c>
    </row>
    <row r="595" spans="1:4" x14ac:dyDescent="0.3">
      <c r="A595" s="6">
        <v>430110</v>
      </c>
      <c r="B595" s="7" t="s">
        <v>103</v>
      </c>
      <c r="C595" s="8">
        <v>892447</v>
      </c>
      <c r="D595" s="8">
        <v>298039</v>
      </c>
    </row>
    <row r="596" spans="1:4" x14ac:dyDescent="0.3">
      <c r="A596" s="6">
        <v>430111</v>
      </c>
      <c r="B596" s="7" t="s">
        <v>104</v>
      </c>
      <c r="C596" s="8">
        <v>1220511</v>
      </c>
      <c r="D596" s="8">
        <v>1205675</v>
      </c>
    </row>
    <row r="597" spans="1:4" x14ac:dyDescent="0.3">
      <c r="A597" s="6">
        <v>430112</v>
      </c>
      <c r="B597" s="7" t="s">
        <v>105</v>
      </c>
      <c r="C597" s="8">
        <v>97102</v>
      </c>
      <c r="D597" s="8">
        <v>77616</v>
      </c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308250</v>
      </c>
      <c r="D600" s="8"/>
    </row>
    <row r="601" spans="1:4" ht="15" thickBot="1" x14ac:dyDescent="0.35">
      <c r="A601" s="9" t="s">
        <v>18</v>
      </c>
      <c r="B601" s="10"/>
      <c r="C601" s="11">
        <f>SUM(C586:C600)</f>
        <v>81719452</v>
      </c>
      <c r="D601" s="11">
        <f>SUM(D586:D600)</f>
        <v>64573840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4</v>
      </c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>
        <v>37296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4</v>
      </c>
      <c r="D618" s="11">
        <f>SUM(D603:D617)</f>
        <v>37296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725309</v>
      </c>
      <c r="D671" s="8">
        <v>603416</v>
      </c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-1482</v>
      </c>
      <c r="D675" s="8">
        <v>368</v>
      </c>
    </row>
    <row r="676" spans="1:4" x14ac:dyDescent="0.3">
      <c r="A676" s="6">
        <v>430606</v>
      </c>
      <c r="B676" s="7" t="s">
        <v>271</v>
      </c>
      <c r="C676" s="8">
        <v>3513500</v>
      </c>
      <c r="D676" s="8">
        <v>2590232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48748</v>
      </c>
      <c r="D678" s="8">
        <v>40668</v>
      </c>
    </row>
    <row r="679" spans="1:4" x14ac:dyDescent="0.3">
      <c r="A679" s="6">
        <v>430609</v>
      </c>
      <c r="B679" s="7" t="s">
        <v>102</v>
      </c>
      <c r="C679" s="8">
        <v>43837</v>
      </c>
      <c r="D679" s="8">
        <v>40717</v>
      </c>
    </row>
    <row r="680" spans="1:4" x14ac:dyDescent="0.3">
      <c r="A680" s="6">
        <v>430610</v>
      </c>
      <c r="B680" s="7" t="s">
        <v>103</v>
      </c>
      <c r="C680" s="8">
        <v>36042</v>
      </c>
      <c r="D680" s="8">
        <v>11908</v>
      </c>
    </row>
    <row r="681" spans="1:4" x14ac:dyDescent="0.3">
      <c r="A681" s="6">
        <v>430611</v>
      </c>
      <c r="B681" s="7" t="s">
        <v>104</v>
      </c>
      <c r="C681" s="8">
        <v>37065</v>
      </c>
      <c r="D681" s="8">
        <v>36170</v>
      </c>
    </row>
    <row r="682" spans="1:4" x14ac:dyDescent="0.3">
      <c r="A682" s="6">
        <v>430612</v>
      </c>
      <c r="B682" s="7" t="s">
        <v>105</v>
      </c>
      <c r="C682" s="8">
        <v>1795</v>
      </c>
      <c r="D682" s="8">
        <v>3045</v>
      </c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9953</v>
      </c>
      <c r="D685" s="8"/>
    </row>
    <row r="686" spans="1:4" ht="15" thickBot="1" x14ac:dyDescent="0.35">
      <c r="A686" s="9" t="s">
        <v>18</v>
      </c>
      <c r="B686" s="10"/>
      <c r="C686" s="11">
        <f>SUM(C671:C685)</f>
        <v>4414767</v>
      </c>
      <c r="D686" s="11">
        <f>SUM(D671:D685)</f>
        <v>3326524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475424</v>
      </c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2302666</v>
      </c>
      <c r="D727" s="8">
        <v>986271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2778090</v>
      </c>
      <c r="D737" s="11">
        <f>SUM(D722:D736)</f>
        <v>986271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6646779</v>
      </c>
      <c r="D739" s="8">
        <v>6209037</v>
      </c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>
        <v>2775</v>
      </c>
      <c r="D743" s="8">
        <v>2775</v>
      </c>
    </row>
    <row r="744" spans="1:4" x14ac:dyDescent="0.3">
      <c r="A744" s="6">
        <v>431006</v>
      </c>
      <c r="B744" s="7" t="s">
        <v>99</v>
      </c>
      <c r="C744" s="8">
        <v>17769578</v>
      </c>
      <c r="D744" s="8">
        <v>15069365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284112</v>
      </c>
      <c r="D746" s="8">
        <v>347901</v>
      </c>
    </row>
    <row r="747" spans="1:4" x14ac:dyDescent="0.3">
      <c r="A747" s="6">
        <v>431009</v>
      </c>
      <c r="B747" s="7" t="s">
        <v>102</v>
      </c>
      <c r="C747" s="8">
        <v>489134</v>
      </c>
      <c r="D747" s="8">
        <v>425930</v>
      </c>
    </row>
    <row r="748" spans="1:4" x14ac:dyDescent="0.3">
      <c r="A748" s="6">
        <v>431010</v>
      </c>
      <c r="B748" s="7" t="s">
        <v>103</v>
      </c>
      <c r="C748" s="8">
        <v>119216</v>
      </c>
      <c r="D748" s="8">
        <v>120202</v>
      </c>
    </row>
    <row r="749" spans="1:4" x14ac:dyDescent="0.3">
      <c r="A749" s="6">
        <v>431011</v>
      </c>
      <c r="B749" s="7" t="s">
        <v>104</v>
      </c>
      <c r="C749" s="8">
        <v>482270</v>
      </c>
      <c r="D749" s="8">
        <v>525792</v>
      </c>
    </row>
    <row r="750" spans="1:4" x14ac:dyDescent="0.3">
      <c r="A750" s="6">
        <v>431012</v>
      </c>
      <c r="B750" s="7" t="s">
        <v>105</v>
      </c>
      <c r="C750" s="8">
        <v>31046</v>
      </c>
      <c r="D750" s="8">
        <v>49761</v>
      </c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25824910</v>
      </c>
      <c r="D754" s="11">
        <f>SUM(D739:D753)</f>
        <v>22750763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590995</v>
      </c>
      <c r="D756" s="8">
        <v>559225</v>
      </c>
    </row>
    <row r="757" spans="1:4" x14ac:dyDescent="0.3">
      <c r="A757" s="6">
        <v>431102</v>
      </c>
      <c r="B757" s="7" t="s">
        <v>95</v>
      </c>
      <c r="C757" s="8">
        <v>3718065</v>
      </c>
      <c r="D757" s="8">
        <v>3477175</v>
      </c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>
        <v>6696</v>
      </c>
      <c r="D760" s="8">
        <v>2916</v>
      </c>
    </row>
    <row r="761" spans="1:4" x14ac:dyDescent="0.3">
      <c r="A761" s="6">
        <v>431106</v>
      </c>
      <c r="B761" s="7" t="s">
        <v>99</v>
      </c>
      <c r="C761" s="8">
        <v>1017331</v>
      </c>
      <c r="D761" s="8">
        <v>1222278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119378</v>
      </c>
      <c r="D763" s="8">
        <v>58707</v>
      </c>
    </row>
    <row r="764" spans="1:4" x14ac:dyDescent="0.3">
      <c r="A764" s="6">
        <v>431109</v>
      </c>
      <c r="B764" s="7" t="s">
        <v>102</v>
      </c>
      <c r="C764" s="8">
        <v>143866</v>
      </c>
      <c r="D764" s="8">
        <v>278544</v>
      </c>
    </row>
    <row r="765" spans="1:4" x14ac:dyDescent="0.3">
      <c r="A765" s="6">
        <v>431110</v>
      </c>
      <c r="B765" s="7" t="s">
        <v>103</v>
      </c>
      <c r="C765" s="8">
        <v>27439</v>
      </c>
      <c r="D765" s="8">
        <v>12798</v>
      </c>
    </row>
    <row r="766" spans="1:4" x14ac:dyDescent="0.3">
      <c r="A766" s="6">
        <v>431111</v>
      </c>
      <c r="B766" s="7" t="s">
        <v>104</v>
      </c>
      <c r="C766" s="8">
        <v>317484</v>
      </c>
      <c r="D766" s="8">
        <v>154359</v>
      </c>
    </row>
    <row r="767" spans="1:4" x14ac:dyDescent="0.3">
      <c r="A767" s="6">
        <v>431112</v>
      </c>
      <c r="B767" s="7" t="s">
        <v>105</v>
      </c>
      <c r="C767" s="8">
        <v>23829</v>
      </c>
      <c r="D767" s="8">
        <v>90843</v>
      </c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5965083</v>
      </c>
      <c r="D771" s="11">
        <f>SUM(D756:D770)</f>
        <v>5856845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90000</v>
      </c>
      <c r="D773" s="8">
        <v>939688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10498413</v>
      </c>
      <c r="D778" s="8">
        <v>9436254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231252</v>
      </c>
      <c r="D780" s="8">
        <v>231905</v>
      </c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>
        <v>45000</v>
      </c>
      <c r="D782" s="8"/>
    </row>
    <row r="783" spans="1:4" x14ac:dyDescent="0.3">
      <c r="A783" s="6">
        <v>431211</v>
      </c>
      <c r="B783" s="7" t="s">
        <v>104</v>
      </c>
      <c r="C783" s="8">
        <v>90000</v>
      </c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10954665</v>
      </c>
      <c r="D788" s="11">
        <f>SUM(D773:D787)</f>
        <v>10607847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>
        <v>252489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252489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1755154</v>
      </c>
      <c r="D1092" s="8">
        <v>2492189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331199</v>
      </c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3157</v>
      </c>
      <c r="D1097" s="8">
        <v>54036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>
        <v>2821455</v>
      </c>
      <c r="D1099" s="8">
        <v>1034697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4910965</v>
      </c>
      <c r="D1102" s="11">
        <f>SUM(D1087:D1101)</f>
        <v>3580922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49612</v>
      </c>
      <c r="D1109" s="8">
        <v>63477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>
        <v>9905153</v>
      </c>
      <c r="D1112" s="8">
        <v>7464481</v>
      </c>
    </row>
    <row r="1113" spans="1:4" ht="15" thickBot="1" x14ac:dyDescent="0.35">
      <c r="A1113" s="9" t="s">
        <v>18</v>
      </c>
      <c r="B1113" s="10"/>
      <c r="C1113" s="11">
        <f>SUM(C1108:C1112)</f>
        <v>9954765</v>
      </c>
      <c r="D1113" s="11">
        <f>SUM(D1108:D1112)</f>
        <v>7527958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197270894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166260528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26800161</v>
      </c>
      <c r="D1121" s="8">
        <v>21576074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26800161</v>
      </c>
      <c r="D1125" s="11">
        <f>SUM(D1120:D1124)</f>
        <v>21576074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8199865</v>
      </c>
      <c r="D1138" s="8">
        <v>7598081</v>
      </c>
    </row>
    <row r="1139" spans="1:4" x14ac:dyDescent="0.3">
      <c r="A1139" s="6">
        <v>510304</v>
      </c>
      <c r="B1139" s="7" t="s">
        <v>88</v>
      </c>
      <c r="C1139" s="8"/>
      <c r="D1139" s="8">
        <v>14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8199865</v>
      </c>
      <c r="D1147" s="11">
        <f>SUM(D1136:D1146)</f>
        <v>7598095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379904</v>
      </c>
      <c r="D1149" s="8">
        <v>379947</v>
      </c>
    </row>
    <row r="1150" spans="1:4" x14ac:dyDescent="0.3">
      <c r="A1150" s="6">
        <v>510402</v>
      </c>
      <c r="B1150" s="7" t="s">
        <v>88</v>
      </c>
      <c r="C1150" s="8">
        <v>1</v>
      </c>
      <c r="D1150" s="8">
        <v>1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379905</v>
      </c>
      <c r="D1158" s="11">
        <f>SUM(D1149:D1157)</f>
        <v>379948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4606667</v>
      </c>
      <c r="D1232" s="8">
        <v>2702326</v>
      </c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4606667</v>
      </c>
      <c r="D1241" s="11">
        <f>SUM(D1231:D1240)</f>
        <v>2702326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2394923</v>
      </c>
      <c r="D1244" s="8">
        <v>2200252</v>
      </c>
    </row>
    <row r="1245" spans="1:4" x14ac:dyDescent="0.3">
      <c r="A1245" s="49">
        <v>511203</v>
      </c>
      <c r="B1245" s="7" t="s">
        <v>334</v>
      </c>
      <c r="C1245" s="8">
        <v>8</v>
      </c>
      <c r="D1245" s="8">
        <v>15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2394931</v>
      </c>
      <c r="D1253" s="11">
        <f>SUM(D1243:D1252)</f>
        <v>2200267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135116</v>
      </c>
      <c r="D1256" s="8">
        <v>120974</v>
      </c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135116</v>
      </c>
      <c r="D1265" s="11">
        <f>SUM(D1255:D1264)</f>
        <v>120974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>
        <v>4000</v>
      </c>
      <c r="D1268" s="8">
        <v>516511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4000</v>
      </c>
      <c r="D1281" s="11">
        <f>SUM(D1267:D1280)</f>
        <v>516511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547931</v>
      </c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23616400</v>
      </c>
      <c r="D1617" s="8">
        <v>19941734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>
        <v>24300</v>
      </c>
    </row>
    <row r="1622" spans="1:4" x14ac:dyDescent="0.3">
      <c r="A1622" s="6">
        <v>530111</v>
      </c>
      <c r="B1622" s="7" t="s">
        <v>104</v>
      </c>
      <c r="C1622" s="8">
        <v>84682</v>
      </c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24249013</v>
      </c>
      <c r="D1627" s="11">
        <f>SUM(D1612:D1626)</f>
        <v>19966034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1813273</v>
      </c>
      <c r="D1629" s="8">
        <v>1508540</v>
      </c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-9883</v>
      </c>
      <c r="D1633" s="8">
        <v>2450</v>
      </c>
    </row>
    <row r="1634" spans="1:4" x14ac:dyDescent="0.3">
      <c r="A1634" s="6">
        <v>530206</v>
      </c>
      <c r="B1634" s="7" t="s">
        <v>99</v>
      </c>
      <c r="C1634" s="8">
        <v>8783751</v>
      </c>
      <c r="D1634" s="8">
        <v>6475580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121869</v>
      </c>
      <c r="D1636" s="8">
        <v>101670</v>
      </c>
    </row>
    <row r="1637" spans="1:4" x14ac:dyDescent="0.3">
      <c r="A1637" s="6">
        <v>530209</v>
      </c>
      <c r="B1637" s="7" t="s">
        <v>102</v>
      </c>
      <c r="C1637" s="8">
        <v>109592</v>
      </c>
      <c r="D1637" s="8">
        <v>101793</v>
      </c>
    </row>
    <row r="1638" spans="1:4" x14ac:dyDescent="0.3">
      <c r="A1638" s="6">
        <v>530210</v>
      </c>
      <c r="B1638" s="7" t="s">
        <v>103</v>
      </c>
      <c r="C1638" s="8">
        <v>90105</v>
      </c>
      <c r="D1638" s="8">
        <v>29771</v>
      </c>
    </row>
    <row r="1639" spans="1:4" x14ac:dyDescent="0.3">
      <c r="A1639" s="6">
        <v>530211</v>
      </c>
      <c r="B1639" s="7" t="s">
        <v>104</v>
      </c>
      <c r="C1639" s="8">
        <v>92663</v>
      </c>
      <c r="D1639" s="8">
        <v>90426</v>
      </c>
    </row>
    <row r="1640" spans="1:4" x14ac:dyDescent="0.3">
      <c r="A1640" s="6">
        <v>530212</v>
      </c>
      <c r="B1640" s="7" t="s">
        <v>105</v>
      </c>
      <c r="C1640" s="8">
        <v>4488</v>
      </c>
      <c r="D1640" s="8">
        <v>7612</v>
      </c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24883</v>
      </c>
      <c r="D1643" s="8"/>
    </row>
    <row r="1644" spans="1:4" ht="15" thickBot="1" x14ac:dyDescent="0.35">
      <c r="A1644" s="9" t="s">
        <v>18</v>
      </c>
      <c r="B1644" s="10"/>
      <c r="C1644" s="11">
        <f>SUM(C1629:C1643)</f>
        <v>11030741</v>
      </c>
      <c r="D1644" s="11">
        <f>SUM(D1629:D1643)</f>
        <v>8317842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603416</v>
      </c>
      <c r="D1646" s="8">
        <v>566424</v>
      </c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>
        <v>368</v>
      </c>
      <c r="D1650" s="8">
        <v>368</v>
      </c>
    </row>
    <row r="1651" spans="1:4" x14ac:dyDescent="0.3">
      <c r="A1651" s="6">
        <v>530306</v>
      </c>
      <c r="B1651" s="7" t="s">
        <v>99</v>
      </c>
      <c r="C1651" s="8">
        <v>2590232</v>
      </c>
      <c r="D1651" s="8">
        <v>2411129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40668</v>
      </c>
      <c r="D1653" s="8">
        <v>53458</v>
      </c>
    </row>
    <row r="1654" spans="1:4" x14ac:dyDescent="0.3">
      <c r="A1654" s="6">
        <v>530309</v>
      </c>
      <c r="B1654" s="7" t="s">
        <v>102</v>
      </c>
      <c r="C1654" s="8">
        <v>40717</v>
      </c>
      <c r="D1654" s="8">
        <v>54806</v>
      </c>
    </row>
    <row r="1655" spans="1:4" x14ac:dyDescent="0.3">
      <c r="A1655" s="6">
        <v>530310</v>
      </c>
      <c r="B1655" s="7" t="s">
        <v>103</v>
      </c>
      <c r="C1655" s="8">
        <v>11908</v>
      </c>
      <c r="D1655" s="8">
        <v>11995</v>
      </c>
    </row>
    <row r="1656" spans="1:4" x14ac:dyDescent="0.3">
      <c r="A1656" s="6">
        <v>530311</v>
      </c>
      <c r="B1656" s="7" t="s">
        <v>104</v>
      </c>
      <c r="C1656" s="8">
        <v>36170</v>
      </c>
      <c r="D1656" s="8">
        <v>39434</v>
      </c>
    </row>
    <row r="1657" spans="1:4" x14ac:dyDescent="0.3">
      <c r="A1657" s="6">
        <v>530312</v>
      </c>
      <c r="B1657" s="7" t="s">
        <v>105</v>
      </c>
      <c r="C1657" s="8">
        <v>3045</v>
      </c>
      <c r="D1657" s="8">
        <v>2286</v>
      </c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3326524</v>
      </c>
      <c r="D1661" s="11">
        <f>SUM(D1646:D1660)</f>
        <v>3139900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24</v>
      </c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>
        <v>1341310</v>
      </c>
      <c r="D1719" s="8">
        <v>1854305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1341334</v>
      </c>
      <c r="D1729" s="11">
        <f>SUM(D1714:D1728)</f>
        <v>1854305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>
        <v>491116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491116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1477464</v>
      </c>
      <c r="D1765" s="8">
        <v>1398063</v>
      </c>
    </row>
    <row r="1766" spans="1:4" x14ac:dyDescent="0.3">
      <c r="A1766" s="6">
        <v>531002</v>
      </c>
      <c r="B1766" s="7" t="s">
        <v>95</v>
      </c>
      <c r="C1766" s="8">
        <v>9295162</v>
      </c>
      <c r="D1766" s="8">
        <v>8692937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44641</v>
      </c>
      <c r="D1769" s="8">
        <v>19440</v>
      </c>
    </row>
    <row r="1770" spans="1:4" x14ac:dyDescent="0.3">
      <c r="A1770" s="6">
        <v>531006</v>
      </c>
      <c r="B1770" s="7" t="s">
        <v>99</v>
      </c>
      <c r="C1770" s="8">
        <v>1202017</v>
      </c>
      <c r="D1770" s="8">
        <v>1201389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298444</v>
      </c>
      <c r="D1772" s="8">
        <v>146767</v>
      </c>
    </row>
    <row r="1773" spans="1:4" x14ac:dyDescent="0.3">
      <c r="A1773" s="6">
        <v>531009</v>
      </c>
      <c r="B1773" s="7" t="s">
        <v>102</v>
      </c>
      <c r="C1773" s="8">
        <v>359664</v>
      </c>
      <c r="D1773" s="8">
        <v>205245</v>
      </c>
    </row>
    <row r="1774" spans="1:4" x14ac:dyDescent="0.3">
      <c r="A1774" s="6">
        <v>531010</v>
      </c>
      <c r="B1774" s="7" t="s">
        <v>103</v>
      </c>
      <c r="C1774" s="8">
        <v>68596</v>
      </c>
      <c r="D1774" s="8">
        <v>31995</v>
      </c>
    </row>
    <row r="1775" spans="1:4" x14ac:dyDescent="0.3">
      <c r="A1775" s="6">
        <v>531011</v>
      </c>
      <c r="B1775" s="7" t="s">
        <v>104</v>
      </c>
      <c r="C1775" s="8">
        <v>793710</v>
      </c>
      <c r="D1775" s="8">
        <v>385897</v>
      </c>
    </row>
    <row r="1776" spans="1:4" x14ac:dyDescent="0.3">
      <c r="A1776" s="6">
        <v>531012</v>
      </c>
      <c r="B1776" s="7" t="s">
        <v>105</v>
      </c>
      <c r="C1776" s="8">
        <v>59573</v>
      </c>
      <c r="D1776" s="8">
        <v>227108</v>
      </c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13599271</v>
      </c>
      <c r="D1780" s="11">
        <f>SUM(D1765:D1779)</f>
        <v>12308841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7915747</v>
      </c>
      <c r="D1782" s="8">
        <v>6646779</v>
      </c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-14812</v>
      </c>
      <c r="D1786" s="8">
        <v>2775</v>
      </c>
    </row>
    <row r="1787" spans="1:4" x14ac:dyDescent="0.3">
      <c r="A1787" s="6">
        <v>531106</v>
      </c>
      <c r="B1787" s="7" t="s">
        <v>99</v>
      </c>
      <c r="C1787" s="8">
        <v>23037765</v>
      </c>
      <c r="D1787" s="8">
        <v>17769578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334059</v>
      </c>
      <c r="D1789" s="8">
        <v>284112</v>
      </c>
    </row>
    <row r="1790" spans="1:4" x14ac:dyDescent="0.3">
      <c r="A1790" s="6">
        <v>531109</v>
      </c>
      <c r="B1790" s="7" t="s">
        <v>102</v>
      </c>
      <c r="C1790" s="8">
        <v>432386</v>
      </c>
      <c r="D1790" s="8">
        <v>489134</v>
      </c>
    </row>
    <row r="1791" spans="1:4" x14ac:dyDescent="0.3">
      <c r="A1791" s="6">
        <v>531110</v>
      </c>
      <c r="B1791" s="7" t="s">
        <v>103</v>
      </c>
      <c r="C1791" s="8">
        <v>356979</v>
      </c>
      <c r="D1791" s="8">
        <v>119216</v>
      </c>
    </row>
    <row r="1792" spans="1:4" x14ac:dyDescent="0.3">
      <c r="A1792" s="6">
        <v>531111</v>
      </c>
      <c r="B1792" s="7" t="s">
        <v>104</v>
      </c>
      <c r="C1792" s="8">
        <v>488205</v>
      </c>
      <c r="D1792" s="8">
        <v>482270</v>
      </c>
    </row>
    <row r="1793" spans="1:4" x14ac:dyDescent="0.3">
      <c r="A1793" s="6">
        <v>531112</v>
      </c>
      <c r="B1793" s="7" t="s">
        <v>105</v>
      </c>
      <c r="C1793" s="8">
        <v>38841</v>
      </c>
      <c r="D1793" s="8">
        <v>31046</v>
      </c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123300</v>
      </c>
      <c r="D1796" s="8"/>
    </row>
    <row r="1797" spans="1:4" ht="15" thickBot="1" x14ac:dyDescent="0.35">
      <c r="A1797" s="9" t="s">
        <v>18</v>
      </c>
      <c r="B1797" s="10"/>
      <c r="C1797" s="11">
        <f>SUM(C1782:C1796)</f>
        <v>32712470</v>
      </c>
      <c r="D1797" s="11">
        <f>SUM(D1782:D1796)</f>
        <v>25824910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559225</v>
      </c>
      <c r="D1799" s="8">
        <v>523725</v>
      </c>
    </row>
    <row r="1800" spans="1:4" x14ac:dyDescent="0.3">
      <c r="A1800" s="6">
        <v>531202</v>
      </c>
      <c r="B1800" s="7" t="s">
        <v>95</v>
      </c>
      <c r="C1800" s="8">
        <v>3477175</v>
      </c>
      <c r="D1800" s="8">
        <v>2915444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>
        <v>2916</v>
      </c>
      <c r="D1803" s="8">
        <v>3281</v>
      </c>
    </row>
    <row r="1804" spans="1:4" x14ac:dyDescent="0.3">
      <c r="A1804" s="6">
        <v>531206</v>
      </c>
      <c r="B1804" s="7" t="s">
        <v>99</v>
      </c>
      <c r="C1804" s="8">
        <v>1222278</v>
      </c>
      <c r="D1804" s="8">
        <v>1198192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58707</v>
      </c>
      <c r="D1806" s="8">
        <v>39386</v>
      </c>
    </row>
    <row r="1807" spans="1:4" x14ac:dyDescent="0.3">
      <c r="A1807" s="6">
        <v>531209</v>
      </c>
      <c r="B1807" s="7" t="s">
        <v>102</v>
      </c>
      <c r="C1807" s="8">
        <v>278544</v>
      </c>
      <c r="D1807" s="8">
        <v>30209</v>
      </c>
    </row>
    <row r="1808" spans="1:4" x14ac:dyDescent="0.3">
      <c r="A1808" s="6">
        <v>531210</v>
      </c>
      <c r="B1808" s="7" t="s">
        <v>103</v>
      </c>
      <c r="C1808" s="8">
        <v>12798</v>
      </c>
      <c r="D1808" s="8">
        <v>9003</v>
      </c>
    </row>
    <row r="1809" spans="1:4" x14ac:dyDescent="0.3">
      <c r="A1809" s="6">
        <v>531211</v>
      </c>
      <c r="B1809" s="7" t="s">
        <v>104</v>
      </c>
      <c r="C1809" s="8">
        <v>154359</v>
      </c>
      <c r="D1809" s="8">
        <v>122034</v>
      </c>
    </row>
    <row r="1810" spans="1:4" x14ac:dyDescent="0.3">
      <c r="A1810" s="6">
        <v>531212</v>
      </c>
      <c r="B1810" s="7" t="s">
        <v>105</v>
      </c>
      <c r="C1810" s="8">
        <v>90843</v>
      </c>
      <c r="D1810" s="8">
        <v>1239</v>
      </c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>
        <v>3141</v>
      </c>
    </row>
    <row r="1814" spans="1:4" ht="15" thickBot="1" x14ac:dyDescent="0.35">
      <c r="A1814" s="9" t="s">
        <v>18</v>
      </c>
      <c r="B1814" s="10"/>
      <c r="C1814" s="11">
        <f>SUM(C1799:C1813)</f>
        <v>5856845</v>
      </c>
      <c r="D1814" s="11">
        <f>SUM(D1799:D1813)</f>
        <v>4845654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184736</v>
      </c>
      <c r="D1816" s="8">
        <v>890688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13753710</v>
      </c>
      <c r="D1821" s="8">
        <v>10703540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186252</v>
      </c>
      <c r="D1823" s="8">
        <v>101000</v>
      </c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>
        <v>45000</v>
      </c>
      <c r="D1825" s="8">
        <v>180000</v>
      </c>
    </row>
    <row r="1826" spans="1:4" x14ac:dyDescent="0.3">
      <c r="A1826" s="6">
        <v>531311</v>
      </c>
      <c r="B1826" s="7" t="s">
        <v>104</v>
      </c>
      <c r="C1826" s="8">
        <v>190000</v>
      </c>
      <c r="D1826" s="8">
        <v>135000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14359698</v>
      </c>
      <c r="D1831" s="11">
        <f>SUM(D1816:D1830)</f>
        <v>12010228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13169704</v>
      </c>
      <c r="D1867" s="8">
        <v>11485905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512272</v>
      </c>
      <c r="D1870" s="8">
        <v>687602</v>
      </c>
    </row>
    <row r="1871" spans="1:4" x14ac:dyDescent="0.3">
      <c r="A1871" s="6">
        <v>531605</v>
      </c>
      <c r="B1871" s="7" t="s">
        <v>352</v>
      </c>
      <c r="C1871" s="8">
        <v>591725</v>
      </c>
      <c r="D1871" s="8">
        <v>525394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>
        <v>1071868</v>
      </c>
      <c r="D1873" s="8">
        <v>959023</v>
      </c>
    </row>
    <row r="1874" spans="1:4" x14ac:dyDescent="0.3">
      <c r="A1874" s="6">
        <v>531608</v>
      </c>
      <c r="B1874" s="7" t="s">
        <v>355</v>
      </c>
      <c r="C1874" s="8">
        <v>763753</v>
      </c>
      <c r="D1874" s="8">
        <v>691211</v>
      </c>
    </row>
    <row r="1875" spans="1:4" x14ac:dyDescent="0.3">
      <c r="A1875" s="6">
        <v>531609</v>
      </c>
      <c r="B1875" s="7" t="s">
        <v>356</v>
      </c>
      <c r="C1875" s="8">
        <v>258112</v>
      </c>
      <c r="D1875" s="8">
        <v>230918</v>
      </c>
    </row>
    <row r="1876" spans="1:4" x14ac:dyDescent="0.3">
      <c r="A1876" s="6">
        <v>531610</v>
      </c>
      <c r="B1876" s="7" t="s">
        <v>357</v>
      </c>
      <c r="C1876" s="8">
        <v>265372</v>
      </c>
      <c r="D1876" s="8">
        <v>426010</v>
      </c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493388</v>
      </c>
      <c r="D1881" s="8">
        <v>339696</v>
      </c>
    </row>
    <row r="1882" spans="1:4" x14ac:dyDescent="0.3">
      <c r="A1882" s="6">
        <v>531616</v>
      </c>
      <c r="B1882" s="7" t="s">
        <v>363</v>
      </c>
      <c r="C1882" s="8">
        <v>370419</v>
      </c>
      <c r="D1882" s="8">
        <v>361758</v>
      </c>
    </row>
    <row r="1883" spans="1:4" x14ac:dyDescent="0.3">
      <c r="A1883" s="6">
        <v>531617</v>
      </c>
      <c r="B1883" s="7" t="s">
        <v>364</v>
      </c>
      <c r="C1883" s="8">
        <v>1350283</v>
      </c>
      <c r="D1883" s="8">
        <v>1157154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866254</v>
      </c>
      <c r="D1885" s="8">
        <v>947219</v>
      </c>
    </row>
    <row r="1886" spans="1:4" x14ac:dyDescent="0.3">
      <c r="A1886" s="6">
        <v>531620</v>
      </c>
      <c r="B1886" s="7" t="s">
        <v>367</v>
      </c>
      <c r="C1886" s="8">
        <v>3131577</v>
      </c>
      <c r="D1886" s="8">
        <v>2641235</v>
      </c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>
        <v>275031</v>
      </c>
      <c r="D1888" s="8">
        <v>32095</v>
      </c>
    </row>
    <row r="1889" spans="1:4" x14ac:dyDescent="0.3">
      <c r="A1889" s="6">
        <v>531623</v>
      </c>
      <c r="B1889" s="7" t="s">
        <v>370</v>
      </c>
      <c r="C1889" s="8">
        <v>287500</v>
      </c>
      <c r="D1889" s="8">
        <v>206500</v>
      </c>
    </row>
    <row r="1890" spans="1:4" x14ac:dyDescent="0.3">
      <c r="A1890" s="6">
        <v>531624</v>
      </c>
      <c r="B1890" s="7" t="s">
        <v>371</v>
      </c>
      <c r="C1890" s="8">
        <v>424339</v>
      </c>
      <c r="D1890" s="8">
        <v>959155</v>
      </c>
    </row>
    <row r="1891" spans="1:4" x14ac:dyDescent="0.3">
      <c r="A1891" s="6">
        <v>531625</v>
      </c>
      <c r="B1891" s="7" t="s">
        <v>372</v>
      </c>
      <c r="C1891" s="8">
        <v>1024520</v>
      </c>
      <c r="D1891" s="8">
        <v>927000</v>
      </c>
    </row>
    <row r="1892" spans="1:4" x14ac:dyDescent="0.3">
      <c r="A1892" s="6">
        <v>531626</v>
      </c>
      <c r="B1892" s="7" t="s">
        <v>373</v>
      </c>
      <c r="C1892" s="8">
        <v>254997</v>
      </c>
      <c r="D1892" s="8">
        <v>193284</v>
      </c>
    </row>
    <row r="1893" spans="1:4" x14ac:dyDescent="0.3">
      <c r="A1893" s="6">
        <v>531627</v>
      </c>
      <c r="B1893" s="7" t="s">
        <v>374</v>
      </c>
      <c r="C1893" s="8">
        <v>105184</v>
      </c>
      <c r="D1893" s="8">
        <v>164480</v>
      </c>
    </row>
    <row r="1894" spans="1:4" x14ac:dyDescent="0.3">
      <c r="A1894" s="6">
        <v>531628</v>
      </c>
      <c r="B1894" s="7" t="s">
        <v>375</v>
      </c>
      <c r="C1894" s="8">
        <v>33000</v>
      </c>
      <c r="D1894" s="8">
        <v>33000</v>
      </c>
    </row>
    <row r="1895" spans="1:4" x14ac:dyDescent="0.3">
      <c r="A1895" s="6">
        <v>531629</v>
      </c>
      <c r="B1895" s="7" t="s">
        <v>376</v>
      </c>
      <c r="C1895" s="8">
        <v>345359</v>
      </c>
      <c r="D1895" s="8"/>
    </row>
    <row r="1896" spans="1:4" x14ac:dyDescent="0.3">
      <c r="A1896" s="6">
        <v>531630</v>
      </c>
      <c r="B1896" s="7" t="s">
        <v>377</v>
      </c>
      <c r="C1896" s="8">
        <v>89896</v>
      </c>
      <c r="D1896" s="8">
        <v>78131</v>
      </c>
    </row>
    <row r="1897" spans="1:4" x14ac:dyDescent="0.3">
      <c r="A1897" s="6">
        <v>531631</v>
      </c>
      <c r="B1897" s="7" t="s">
        <v>378</v>
      </c>
      <c r="C1897" s="8">
        <v>137500</v>
      </c>
      <c r="D1897" s="8"/>
    </row>
    <row r="1898" spans="1:4" x14ac:dyDescent="0.3">
      <c r="A1898" s="6">
        <v>531632</v>
      </c>
      <c r="B1898" s="7" t="s">
        <v>379</v>
      </c>
      <c r="C1898" s="8"/>
      <c r="D1898" s="8">
        <v>4315</v>
      </c>
    </row>
    <row r="1899" spans="1:4" x14ac:dyDescent="0.3">
      <c r="A1899" s="6">
        <v>531633</v>
      </c>
      <c r="B1899" s="7" t="s">
        <v>380</v>
      </c>
      <c r="C1899" s="8">
        <v>144899</v>
      </c>
      <c r="D1899" s="8">
        <v>659420</v>
      </c>
    </row>
    <row r="1900" spans="1:4" x14ac:dyDescent="0.3">
      <c r="A1900" s="6">
        <v>531634</v>
      </c>
      <c r="B1900" s="7" t="s">
        <v>381</v>
      </c>
      <c r="C1900" s="8">
        <v>129700</v>
      </c>
      <c r="D1900" s="8">
        <v>93043</v>
      </c>
    </row>
    <row r="1901" spans="1:4" x14ac:dyDescent="0.3">
      <c r="A1901" s="6">
        <v>531635</v>
      </c>
      <c r="B1901" s="7" t="s">
        <v>382</v>
      </c>
      <c r="C1901" s="8">
        <v>433220</v>
      </c>
      <c r="D1901" s="8">
        <v>349219</v>
      </c>
    </row>
    <row r="1902" spans="1:4" x14ac:dyDescent="0.3">
      <c r="A1902" s="6">
        <v>531636</v>
      </c>
      <c r="B1902" s="7" t="s">
        <v>383</v>
      </c>
      <c r="C1902" s="8"/>
      <c r="D1902" s="8">
        <v>78000</v>
      </c>
    </row>
    <row r="1903" spans="1:4" x14ac:dyDescent="0.3">
      <c r="A1903" s="6">
        <v>531637</v>
      </c>
      <c r="B1903" s="7" t="s">
        <v>384</v>
      </c>
      <c r="C1903" s="8">
        <v>194700</v>
      </c>
      <c r="D1903" s="8">
        <v>71062</v>
      </c>
    </row>
    <row r="1904" spans="1:4" x14ac:dyDescent="0.3">
      <c r="A1904" s="6">
        <v>531638</v>
      </c>
      <c r="B1904" s="7" t="s">
        <v>413</v>
      </c>
      <c r="C1904" s="8">
        <v>200978</v>
      </c>
      <c r="D1904" s="8">
        <v>94960</v>
      </c>
    </row>
    <row r="1905" spans="1:4" x14ac:dyDescent="0.3">
      <c r="A1905" s="6">
        <v>531639</v>
      </c>
      <c r="B1905" s="7" t="s">
        <v>386</v>
      </c>
      <c r="C1905" s="8">
        <v>105099</v>
      </c>
      <c r="D1905" s="8">
        <v>129566</v>
      </c>
    </row>
    <row r="1906" spans="1:4" x14ac:dyDescent="0.3">
      <c r="A1906" s="6">
        <v>531640</v>
      </c>
      <c r="B1906" s="7" t="s">
        <v>387</v>
      </c>
      <c r="C1906" s="8">
        <v>955</v>
      </c>
      <c r="D1906" s="8"/>
    </row>
    <row r="1907" spans="1:4" x14ac:dyDescent="0.3">
      <c r="A1907" s="6">
        <v>531641</v>
      </c>
      <c r="B1907" s="7" t="s">
        <v>388</v>
      </c>
      <c r="C1907" s="8">
        <v>169928</v>
      </c>
      <c r="D1907" s="8">
        <v>102551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>
        <v>739157</v>
      </c>
      <c r="D1910" s="8">
        <v>976580</v>
      </c>
    </row>
    <row r="1911" spans="1:4" x14ac:dyDescent="0.3">
      <c r="A1911" s="6">
        <v>531645</v>
      </c>
      <c r="B1911" s="7" t="s">
        <v>170</v>
      </c>
      <c r="C1911" s="8">
        <v>88898</v>
      </c>
      <c r="D1911" s="8">
        <v>114330</v>
      </c>
    </row>
    <row r="1912" spans="1:4" x14ac:dyDescent="0.3">
      <c r="A1912" s="6">
        <v>531646</v>
      </c>
      <c r="B1912" s="7" t="s">
        <v>171</v>
      </c>
      <c r="C1912" s="8">
        <v>713434</v>
      </c>
      <c r="D1912" s="8">
        <v>924801</v>
      </c>
    </row>
    <row r="1913" spans="1:4" x14ac:dyDescent="0.3">
      <c r="A1913" s="6">
        <v>531647</v>
      </c>
      <c r="B1913" s="7" t="s">
        <v>389</v>
      </c>
      <c r="C1913" s="8">
        <v>30000</v>
      </c>
      <c r="D1913" s="8">
        <v>30000</v>
      </c>
    </row>
    <row r="1914" spans="1:4" x14ac:dyDescent="0.3">
      <c r="A1914" s="6">
        <v>531648</v>
      </c>
      <c r="B1914" s="7" t="s">
        <v>390</v>
      </c>
      <c r="C1914" s="8">
        <v>465515</v>
      </c>
      <c r="D1914" s="8">
        <v>255163</v>
      </c>
    </row>
    <row r="1915" spans="1:4" ht="15" thickBot="1" x14ac:dyDescent="0.35">
      <c r="A1915" s="23">
        <v>531660</v>
      </c>
      <c r="B1915" s="24" t="s">
        <v>38</v>
      </c>
      <c r="C1915" s="21">
        <v>10531349</v>
      </c>
      <c r="D1915" s="21">
        <v>8648861</v>
      </c>
    </row>
    <row r="1916" spans="1:4" ht="15" thickBot="1" x14ac:dyDescent="0.35">
      <c r="A1916" s="25" t="s">
        <v>18</v>
      </c>
      <c r="B1916" s="26"/>
      <c r="C1916" s="22">
        <f>SUM(C1867:C1915)</f>
        <v>39769885</v>
      </c>
      <c r="D1916" s="22">
        <f>SUM(D1867:D1915)</f>
        <v>35578641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>
        <v>416667</v>
      </c>
    </row>
    <row r="2276" spans="1:4" x14ac:dyDescent="0.3">
      <c r="A2276" s="6">
        <v>550102</v>
      </c>
      <c r="B2276" s="7" t="s">
        <v>440</v>
      </c>
      <c r="C2276" s="8">
        <v>672137</v>
      </c>
      <c r="D2276" s="8">
        <v>699603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12417</v>
      </c>
      <c r="D2278" s="8">
        <v>213330</v>
      </c>
    </row>
    <row r="2279" spans="1:4" ht="15" thickBot="1" x14ac:dyDescent="0.35">
      <c r="A2279" s="9" t="s">
        <v>18</v>
      </c>
      <c r="B2279" s="10"/>
      <c r="C2279" s="11">
        <f>SUM(C2275:C2278)</f>
        <v>684554</v>
      </c>
      <c r="D2279" s="11">
        <f>SUM(D2275:D2278)</f>
        <v>1329600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189450980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160761266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7819914</v>
      </c>
      <c r="D2402" s="63">
        <f>D1115-D2400</f>
        <v>5499262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F29E4-6D31-425C-B678-609E03A2D5FF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>
        <v>2172223</v>
      </c>
      <c r="D4" s="8">
        <v>2090555</v>
      </c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93410538</v>
      </c>
      <c r="D11" s="8">
        <v>91951670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258657514</v>
      </c>
      <c r="D16" s="8">
        <v>266406589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354240275</v>
      </c>
      <c r="D18" s="11">
        <f>SUM(D4:D17)</f>
        <v>360448814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22</v>
      </c>
      <c r="C22" s="8">
        <v>387171807</v>
      </c>
      <c r="D22" s="8">
        <v>282259574</v>
      </c>
    </row>
    <row r="23" spans="1:4" x14ac:dyDescent="0.3">
      <c r="A23" s="6">
        <v>1204</v>
      </c>
      <c r="B23" s="7" t="s">
        <v>23</v>
      </c>
      <c r="C23" s="8"/>
      <c r="D23" s="8"/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387181807</v>
      </c>
      <c r="D25" s="11">
        <f>SUM(D20:D24)</f>
        <v>282269574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71512712</v>
      </c>
      <c r="D27" s="8">
        <v>60329662</v>
      </c>
    </row>
    <row r="28" spans="1:4" x14ac:dyDescent="0.3">
      <c r="A28" s="6">
        <v>1302</v>
      </c>
      <c r="B28" s="7" t="s">
        <v>27</v>
      </c>
      <c r="C28" s="8"/>
      <c r="D28" s="8"/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/>
      <c r="D32" s="8"/>
    </row>
    <row r="33" spans="1:4" x14ac:dyDescent="0.3">
      <c r="A33" s="6">
        <v>1307</v>
      </c>
      <c r="B33" s="7" t="s">
        <v>32</v>
      </c>
      <c r="C33" s="8"/>
      <c r="D33" s="8">
        <v>2870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29605</v>
      </c>
      <c r="D37" s="8">
        <v>43409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142190</v>
      </c>
      <c r="D39" s="8"/>
    </row>
    <row r="40" spans="1:4" ht="15" thickBot="1" x14ac:dyDescent="0.35">
      <c r="A40" s="9" t="s">
        <v>18</v>
      </c>
      <c r="B40" s="10"/>
      <c r="C40" s="11">
        <f>SUM(C27:C39)</f>
        <v>71684507</v>
      </c>
      <c r="D40" s="11">
        <f>SUM(D27:D39)</f>
        <v>60375941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/>
      <c r="D57" s="8"/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0</v>
      </c>
      <c r="D62" s="22">
        <f>SUM(D53:D61)</f>
        <v>0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3622611</v>
      </c>
      <c r="D64" s="8">
        <v>3622611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1234512</v>
      </c>
      <c r="D68" s="8"/>
    </row>
    <row r="69" spans="1:4" ht="15" thickBot="1" x14ac:dyDescent="0.35">
      <c r="A69" s="9" t="s">
        <v>18</v>
      </c>
      <c r="B69" s="10"/>
      <c r="C69" s="11">
        <f>SUM(C64:C68)</f>
        <v>4857123</v>
      </c>
      <c r="D69" s="11">
        <f>SUM(D64:D68)</f>
        <v>3622611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16401352</v>
      </c>
      <c r="D73" s="8">
        <v>17283119</v>
      </c>
    </row>
    <row r="74" spans="1:4" x14ac:dyDescent="0.3">
      <c r="A74" s="6">
        <v>1704</v>
      </c>
      <c r="B74" s="7" t="s">
        <v>68</v>
      </c>
      <c r="C74" s="8">
        <v>-5602745</v>
      </c>
      <c r="D74" s="8">
        <v>-3633550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10798607</v>
      </c>
      <c r="D77" s="11">
        <f>SUM(D71:D76)</f>
        <v>13649569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145941</v>
      </c>
      <c r="D85" s="8">
        <v>145941</v>
      </c>
    </row>
    <row r="86" spans="1:4" x14ac:dyDescent="0.3">
      <c r="A86" s="6">
        <v>1904</v>
      </c>
      <c r="B86" s="7" t="s">
        <v>77</v>
      </c>
      <c r="C86" s="8">
        <v>5373550</v>
      </c>
      <c r="D86" s="8">
        <v>4376730</v>
      </c>
    </row>
    <row r="87" spans="1:4" x14ac:dyDescent="0.3">
      <c r="A87" s="6">
        <v>1905</v>
      </c>
      <c r="B87" s="7" t="s">
        <v>78</v>
      </c>
      <c r="C87" s="8"/>
      <c r="D87" s="8"/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34534181</v>
      </c>
      <c r="D89" s="8">
        <v>32756864</v>
      </c>
    </row>
    <row r="90" spans="1:4" x14ac:dyDescent="0.3">
      <c r="A90" s="6">
        <v>1908</v>
      </c>
      <c r="B90" s="7" t="s">
        <v>81</v>
      </c>
      <c r="C90" s="8">
        <v>-19667437</v>
      </c>
      <c r="D90" s="8">
        <v>-13497492</v>
      </c>
    </row>
    <row r="91" spans="1:4" ht="15" thickBot="1" x14ac:dyDescent="0.35">
      <c r="A91" s="6">
        <v>1910</v>
      </c>
      <c r="B91" s="7" t="s">
        <v>38</v>
      </c>
      <c r="C91" s="8">
        <v>1859691</v>
      </c>
      <c r="D91" s="8">
        <v>455830</v>
      </c>
    </row>
    <row r="92" spans="1:4" ht="15" thickBot="1" x14ac:dyDescent="0.35">
      <c r="A92" s="9" t="s">
        <v>82</v>
      </c>
      <c r="B92" s="10"/>
      <c r="C92" s="11">
        <f>SUM(C83:C91)</f>
        <v>22245926</v>
      </c>
      <c r="D92" s="11">
        <f>SUM(D83:D91)</f>
        <v>24237873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851008245</v>
      </c>
      <c r="D94" s="31">
        <f>D18+D25+D40+D51+D62+D69+D77+D81+D92</f>
        <v>744604382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23054815</v>
      </c>
      <c r="D99" s="8">
        <v>19084631</v>
      </c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23054815</v>
      </c>
      <c r="D105" s="11">
        <f>SUM(D98:D104)</f>
        <v>19084631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/>
      <c r="D107" s="8"/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/>
      <c r="D112" s="8"/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/>
      <c r="D114" s="8"/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>
        <v>2699995</v>
      </c>
      <c r="D117" s="8">
        <v>2760322</v>
      </c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/>
      <c r="D122" s="8"/>
    </row>
    <row r="123" spans="1:4" ht="15" thickBot="1" x14ac:dyDescent="0.35">
      <c r="A123" s="9" t="s">
        <v>18</v>
      </c>
      <c r="B123" s="10"/>
      <c r="C123" s="11">
        <f>SUM(C107:C122)</f>
        <v>2699995</v>
      </c>
      <c r="D123" s="11">
        <f>SUM(D107:D122)</f>
        <v>2760322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830000</v>
      </c>
      <c r="D126" s="8">
        <v>4500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/>
      <c r="D138" s="8"/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830000</v>
      </c>
      <c r="D141" s="11">
        <f>SUM(D125:D140)</f>
        <v>4500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/>
      <c r="D144" s="8"/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120303</v>
      </c>
      <c r="D160" s="8">
        <v>49403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2335200</v>
      </c>
      <c r="D164" s="8">
        <v>1540620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2455503</v>
      </c>
      <c r="D167" s="11">
        <f>SUM(D159:D166)</f>
        <v>1590023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5550646</v>
      </c>
      <c r="D169" s="8">
        <v>5169784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20035091</v>
      </c>
      <c r="D172" s="8">
        <v>28211115</v>
      </c>
    </row>
    <row r="173" spans="1:4" x14ac:dyDescent="0.3">
      <c r="A173" s="6">
        <v>2705</v>
      </c>
      <c r="B173" s="7" t="s">
        <v>155</v>
      </c>
      <c r="C173" s="8">
        <v>811242</v>
      </c>
      <c r="D173" s="8">
        <v>594558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12748</v>
      </c>
      <c r="D177" s="8">
        <v>12049</v>
      </c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>
        <v>16137</v>
      </c>
      <c r="D180" s="8">
        <v>13729</v>
      </c>
    </row>
    <row r="181" spans="1:4" x14ac:dyDescent="0.3">
      <c r="A181" s="6">
        <v>2713</v>
      </c>
      <c r="B181" s="7" t="s">
        <v>163</v>
      </c>
      <c r="C181" s="8">
        <v>83107</v>
      </c>
      <c r="D181" s="8">
        <v>140315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311538</v>
      </c>
      <c r="D183" s="8">
        <v>295848</v>
      </c>
    </row>
    <row r="184" spans="1:4" x14ac:dyDescent="0.3">
      <c r="A184" s="6">
        <v>2716</v>
      </c>
      <c r="B184" s="7" t="s">
        <v>166</v>
      </c>
      <c r="C184" s="8">
        <v>1330950</v>
      </c>
      <c r="D184" s="8">
        <v>295848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105822</v>
      </c>
      <c r="D187" s="8">
        <v>100427</v>
      </c>
    </row>
    <row r="188" spans="1:4" x14ac:dyDescent="0.3">
      <c r="A188" s="16">
        <v>2720</v>
      </c>
      <c r="B188" s="17" t="s">
        <v>170</v>
      </c>
      <c r="C188" s="8">
        <v>7983</v>
      </c>
      <c r="D188" s="8">
        <v>7534</v>
      </c>
    </row>
    <row r="189" spans="1:4" x14ac:dyDescent="0.3">
      <c r="A189" s="16">
        <v>2721</v>
      </c>
      <c r="B189" s="17" t="s">
        <v>171</v>
      </c>
      <c r="C189" s="8">
        <v>95097</v>
      </c>
      <c r="D189" s="8">
        <v>91952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9712156</v>
      </c>
      <c r="D191" s="21">
        <v>4586087</v>
      </c>
    </row>
    <row r="192" spans="1:4" ht="15" thickBot="1" x14ac:dyDescent="0.35">
      <c r="A192" s="9" t="s">
        <v>18</v>
      </c>
      <c r="B192" s="10"/>
      <c r="C192" s="22">
        <f>SUM(C169:C191)</f>
        <v>38072517</v>
      </c>
      <c r="D192" s="22">
        <f>SUM(D169:D191)</f>
        <v>39519246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>
        <v>1105433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0</v>
      </c>
      <c r="D200" s="11">
        <f>SUM(D194:D199)</f>
        <v>1105433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9482799</v>
      </c>
      <c r="D202" s="8">
        <v>7956543</v>
      </c>
    </row>
    <row r="203" spans="1:4" x14ac:dyDescent="0.3">
      <c r="A203" s="6">
        <v>2902</v>
      </c>
      <c r="B203" s="7" t="s">
        <v>182</v>
      </c>
      <c r="C203" s="8"/>
      <c r="D203" s="8"/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9482799</v>
      </c>
      <c r="D207" s="11">
        <f>SUM(D202:D206)</f>
        <v>7956543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76595629</v>
      </c>
      <c r="D209" s="31">
        <f>D105+D123+D141+D149+D157+D167+D192+D200+D207</f>
        <v>72020698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189</v>
      </c>
      <c r="C214" s="8">
        <v>-40000000</v>
      </c>
      <c r="D214" s="8">
        <v>-40000000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60000000</v>
      </c>
      <c r="D216" s="11">
        <f>SUM(D213:D215)</f>
        <v>60000000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68828793</v>
      </c>
      <c r="D221" s="8">
        <v>58627520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645583823</v>
      </c>
      <c r="D223" s="8">
        <v>553956164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714412616</v>
      </c>
      <c r="D225" s="11">
        <f>SUM(D221:D224)</f>
        <v>612583684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774412616</v>
      </c>
      <c r="D227" s="31">
        <f>D216+D219+D225</f>
        <v>672583684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851008245</v>
      </c>
      <c r="D229" s="31">
        <f>D209+D227</f>
        <v>744604382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123226293</v>
      </c>
      <c r="D236" s="8">
        <v>101438079</v>
      </c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123226293</v>
      </c>
      <c r="D245" s="22">
        <f>SUM(D234:D244)</f>
        <v>101438079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5071904</v>
      </c>
      <c r="D334" s="8">
        <v>4349624</v>
      </c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5071904</v>
      </c>
      <c r="D344" s="11">
        <f>SUM(D333:D343)</f>
        <v>4349624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80462</v>
      </c>
      <c r="D359" s="8">
        <v>508400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>
        <v>10000000</v>
      </c>
      <c r="D371" s="21">
        <v>11500000</v>
      </c>
    </row>
    <row r="372" spans="1:4" ht="15" thickBot="1" x14ac:dyDescent="0.35">
      <c r="A372" s="9" t="s">
        <v>18</v>
      </c>
      <c r="B372" s="10"/>
      <c r="C372" s="11">
        <f>SUM(C358:C371)</f>
        <v>10080462</v>
      </c>
      <c r="D372" s="11">
        <f>SUM(D358:D371)</f>
        <v>12008400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/>
      <c r="D591" s="8"/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6382114</v>
      </c>
      <c r="D596" s="8">
        <v>6371473</v>
      </c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6382114</v>
      </c>
      <c r="D601" s="11">
        <f>SUM(D586:D600)</f>
        <v>6371473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/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/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>
        <v>2548589</v>
      </c>
      <c r="D749" s="8">
        <v>2023243</v>
      </c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2548589</v>
      </c>
      <c r="D754" s="11">
        <f>SUM(D739:D753)</f>
        <v>2023243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/>
      <c r="D778" s="8"/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18302</v>
      </c>
      <c r="D1087" s="8">
        <v>20708</v>
      </c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203231</v>
      </c>
      <c r="D1092" s="8">
        <v>609748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109582</v>
      </c>
      <c r="D1097" s="8">
        <v>517778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331115</v>
      </c>
      <c r="D1102" s="11">
        <f>SUM(D1087:D1101)</f>
        <v>1148234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1268303</v>
      </c>
      <c r="D1109" s="8">
        <v>1084014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/>
      <c r="D1112" s="8"/>
    </row>
    <row r="1113" spans="1:4" ht="15" thickBot="1" x14ac:dyDescent="0.35">
      <c r="A1113" s="9" t="s">
        <v>18</v>
      </c>
      <c r="B1113" s="10"/>
      <c r="C1113" s="11">
        <f>SUM(C1108:C1112)</f>
        <v>1268303</v>
      </c>
      <c r="D1113" s="11">
        <f>SUM(D1108:D1112)</f>
        <v>1084014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148908780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128423067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59469154</v>
      </c>
      <c r="D1121" s="8">
        <v>52894450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59469154</v>
      </c>
      <c r="D1125" s="11">
        <f>SUM(D1120:D1124)</f>
        <v>52894450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/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6161315</v>
      </c>
      <c r="D1244" s="8">
        <v>5071904</v>
      </c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6161315</v>
      </c>
      <c r="D1253" s="11">
        <f>SUM(D1243:D1252)</f>
        <v>5071904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>
        <v>830000</v>
      </c>
      <c r="D1268" s="8">
        <v>4500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830000</v>
      </c>
      <c r="D1281" s="11">
        <f>SUM(D1267:D1280)</f>
        <v>4500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3805392</v>
      </c>
      <c r="D1299" s="8">
        <v>3549384</v>
      </c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77169</v>
      </c>
      <c r="D1302" s="8">
        <v>81022</v>
      </c>
    </row>
    <row r="1303" spans="1:4" x14ac:dyDescent="0.3">
      <c r="A1303" s="6">
        <v>511605</v>
      </c>
      <c r="B1303" s="7" t="s">
        <v>351</v>
      </c>
      <c r="C1303" s="8">
        <v>5731615</v>
      </c>
      <c r="D1303" s="8">
        <v>769375</v>
      </c>
    </row>
    <row r="1304" spans="1:4" x14ac:dyDescent="0.3">
      <c r="A1304" s="6">
        <v>511606</v>
      </c>
      <c r="B1304" s="7" t="s">
        <v>352</v>
      </c>
      <c r="C1304" s="8">
        <v>15924</v>
      </c>
      <c r="D1304" s="8">
        <v>11912</v>
      </c>
    </row>
    <row r="1305" spans="1:4" x14ac:dyDescent="0.3">
      <c r="A1305" s="6">
        <v>511607</v>
      </c>
      <c r="B1305" s="7" t="s">
        <v>353</v>
      </c>
      <c r="C1305" s="8">
        <v>1656705</v>
      </c>
      <c r="D1305" s="8">
        <v>438727</v>
      </c>
    </row>
    <row r="1306" spans="1:4" x14ac:dyDescent="0.3">
      <c r="A1306" s="6">
        <v>511608</v>
      </c>
      <c r="B1306" s="7" t="s">
        <v>354</v>
      </c>
      <c r="C1306" s="8">
        <v>316893</v>
      </c>
      <c r="D1306" s="8">
        <v>295848</v>
      </c>
    </row>
    <row r="1307" spans="1:4" x14ac:dyDescent="0.3">
      <c r="A1307" s="6">
        <v>511609</v>
      </c>
      <c r="B1307" s="7" t="s">
        <v>355</v>
      </c>
      <c r="C1307" s="8">
        <v>11423</v>
      </c>
      <c r="D1307" s="8"/>
    </row>
    <row r="1308" spans="1:4" x14ac:dyDescent="0.3">
      <c r="A1308" s="6">
        <v>511610</v>
      </c>
      <c r="B1308" s="7" t="s">
        <v>356</v>
      </c>
      <c r="C1308" s="8">
        <v>118233</v>
      </c>
      <c r="D1308" s="8"/>
    </row>
    <row r="1309" spans="1:4" x14ac:dyDescent="0.3">
      <c r="A1309" s="6">
        <v>511611</v>
      </c>
      <c r="B1309" s="7" t="s">
        <v>357</v>
      </c>
      <c r="C1309" s="8"/>
      <c r="D1309" s="8">
        <v>1624</v>
      </c>
    </row>
    <row r="1310" spans="1:4" x14ac:dyDescent="0.3">
      <c r="A1310" s="6">
        <v>511612</v>
      </c>
      <c r="B1310" s="7" t="s">
        <v>358</v>
      </c>
      <c r="C1310" s="8">
        <v>14885722</v>
      </c>
      <c r="D1310" s="8">
        <v>13456017</v>
      </c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>
        <v>445403</v>
      </c>
      <c r="D1314" s="8">
        <v>545349</v>
      </c>
    </row>
    <row r="1315" spans="1:4" x14ac:dyDescent="0.3">
      <c r="A1315" s="6">
        <v>511617</v>
      </c>
      <c r="B1315" s="7" t="s">
        <v>363</v>
      </c>
      <c r="C1315" s="8">
        <v>81529</v>
      </c>
      <c r="D1315" s="8">
        <v>73998</v>
      </c>
    </row>
    <row r="1316" spans="1:4" x14ac:dyDescent="0.3">
      <c r="A1316" s="6">
        <v>511618</v>
      </c>
      <c r="B1316" s="7" t="s">
        <v>364</v>
      </c>
      <c r="C1316" s="8">
        <v>171347</v>
      </c>
      <c r="D1316" s="8">
        <v>185854</v>
      </c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>
        <v>2262393</v>
      </c>
      <c r="D1318" s="8">
        <v>2201676</v>
      </c>
    </row>
    <row r="1319" spans="1:4" x14ac:dyDescent="0.3">
      <c r="A1319" s="6">
        <v>511621</v>
      </c>
      <c r="B1319" s="7" t="s">
        <v>367</v>
      </c>
      <c r="C1319" s="8">
        <v>404687</v>
      </c>
      <c r="D1319" s="8">
        <v>677904</v>
      </c>
    </row>
    <row r="1320" spans="1:4" x14ac:dyDescent="0.3">
      <c r="A1320" s="6">
        <v>511622</v>
      </c>
      <c r="B1320" s="7" t="s">
        <v>368</v>
      </c>
      <c r="C1320" s="8">
        <v>123572</v>
      </c>
      <c r="D1320" s="8"/>
    </row>
    <row r="1321" spans="1:4" x14ac:dyDescent="0.3">
      <c r="A1321" s="6">
        <v>511623</v>
      </c>
      <c r="B1321" s="7" t="s">
        <v>369</v>
      </c>
      <c r="C1321" s="8">
        <v>97680</v>
      </c>
      <c r="D1321" s="8">
        <v>23995</v>
      </c>
    </row>
    <row r="1322" spans="1:4" x14ac:dyDescent="0.3">
      <c r="A1322" s="6">
        <v>511624</v>
      </c>
      <c r="B1322" s="7" t="s">
        <v>370</v>
      </c>
      <c r="C1322" s="8">
        <v>205320</v>
      </c>
      <c r="D1322" s="8">
        <v>269407</v>
      </c>
    </row>
    <row r="1323" spans="1:4" x14ac:dyDescent="0.3">
      <c r="A1323" s="6">
        <v>511625</v>
      </c>
      <c r="B1323" s="7" t="s">
        <v>371</v>
      </c>
      <c r="C1323" s="8">
        <v>2197771</v>
      </c>
      <c r="D1323" s="8">
        <v>2430883</v>
      </c>
    </row>
    <row r="1324" spans="1:4" x14ac:dyDescent="0.3">
      <c r="A1324" s="6">
        <v>511626</v>
      </c>
      <c r="B1324" s="7" t="s">
        <v>372</v>
      </c>
      <c r="C1324" s="8">
        <v>163971</v>
      </c>
      <c r="D1324" s="8">
        <v>147208</v>
      </c>
    </row>
    <row r="1325" spans="1:4" x14ac:dyDescent="0.3">
      <c r="A1325" s="6">
        <v>511627</v>
      </c>
      <c r="B1325" s="7" t="s">
        <v>373</v>
      </c>
      <c r="C1325" s="8"/>
      <c r="D1325" s="8">
        <v>22360</v>
      </c>
    </row>
    <row r="1326" spans="1:4" x14ac:dyDescent="0.3">
      <c r="A1326" s="6">
        <v>511628</v>
      </c>
      <c r="B1326" s="7" t="s">
        <v>374</v>
      </c>
      <c r="C1326" s="8">
        <v>159416</v>
      </c>
      <c r="D1326" s="8">
        <v>151306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>
        <v>58174</v>
      </c>
      <c r="D1329" s="8">
        <v>59291</v>
      </c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>
        <v>137698</v>
      </c>
      <c r="D1332" s="8">
        <v>547246</v>
      </c>
    </row>
    <row r="1333" spans="1:4" x14ac:dyDescent="0.3">
      <c r="A1333" s="6">
        <v>511635</v>
      </c>
      <c r="B1333" s="7" t="s">
        <v>381</v>
      </c>
      <c r="C1333" s="8">
        <v>158128</v>
      </c>
      <c r="D1333" s="8">
        <v>84500</v>
      </c>
    </row>
    <row r="1334" spans="1:4" x14ac:dyDescent="0.3">
      <c r="A1334" s="6">
        <v>511636</v>
      </c>
      <c r="B1334" s="7" t="s">
        <v>382</v>
      </c>
      <c r="C1334" s="8">
        <v>73260</v>
      </c>
      <c r="D1334" s="8">
        <v>78536</v>
      </c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>
        <v>760261</v>
      </c>
      <c r="D1337" s="8">
        <v>381828</v>
      </c>
    </row>
    <row r="1338" spans="1:4" x14ac:dyDescent="0.3">
      <c r="A1338" s="6">
        <v>511640</v>
      </c>
      <c r="B1338" s="7" t="s">
        <v>386</v>
      </c>
      <c r="C1338" s="8">
        <v>4290</v>
      </c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>
        <v>48560</v>
      </c>
      <c r="D1340" s="8">
        <v>41439</v>
      </c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53753</v>
      </c>
      <c r="D1342" s="8">
        <v>48735</v>
      </c>
    </row>
    <row r="1343" spans="1:4" x14ac:dyDescent="0.3">
      <c r="A1343" s="16">
        <v>511645</v>
      </c>
      <c r="B1343" s="17" t="s">
        <v>169</v>
      </c>
      <c r="C1343" s="18">
        <v>227766</v>
      </c>
      <c r="D1343" s="18">
        <v>211904</v>
      </c>
    </row>
    <row r="1344" spans="1:4" x14ac:dyDescent="0.3">
      <c r="A1344" s="16">
        <v>511646</v>
      </c>
      <c r="B1344" s="17" t="s">
        <v>170</v>
      </c>
      <c r="C1344" s="18">
        <v>24642</v>
      </c>
      <c r="D1344" s="18">
        <v>22479</v>
      </c>
    </row>
    <row r="1345" spans="1:4" x14ac:dyDescent="0.3">
      <c r="A1345" s="16">
        <v>511647</v>
      </c>
      <c r="B1345" s="17" t="s">
        <v>171</v>
      </c>
      <c r="C1345" s="18">
        <v>192855</v>
      </c>
      <c r="D1345" s="18">
        <v>182929</v>
      </c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>
        <v>218116</v>
      </c>
      <c r="D1348" s="18">
        <v>85722</v>
      </c>
    </row>
    <row r="1349" spans="1:4" ht="15" thickBot="1" x14ac:dyDescent="0.35">
      <c r="A1349" s="9" t="s">
        <v>18</v>
      </c>
      <c r="B1349" s="10"/>
      <c r="C1349" s="11">
        <f>SUM(C1299:C1348)</f>
        <v>34889668</v>
      </c>
      <c r="D1349" s="11">
        <f>SUM(D1299:D1348)</f>
        <v>27078458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/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/>
      <c r="D1634" s="8"/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/>
      <c r="D1787" s="8"/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2552845</v>
      </c>
      <c r="D1792" s="8">
        <v>2548589</v>
      </c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2552845</v>
      </c>
      <c r="D1797" s="11">
        <f>SUM(D1782:D1796)</f>
        <v>2548589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/>
      <c r="D1821" s="8"/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124392</v>
      </c>
      <c r="D2276" s="8">
        <v>117363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124392</v>
      </c>
      <c r="D2279" s="11">
        <f>SUM(D2275:D2278)</f>
        <v>117363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10450342</v>
      </c>
      <c r="D2282" s="8">
        <v>6092936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10450342</v>
      </c>
      <c r="D2285" s="11">
        <f>SUM(D2281:D2284)</f>
        <v>6092936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114477716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93808200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34431064</v>
      </c>
      <c r="D2402" s="63">
        <f>D1115-D2400</f>
        <v>34614867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20B1D-EADD-4EB7-8404-D9F0FEAEAE23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>
        <v>8594522.4000000004</v>
      </c>
    </row>
    <row r="9" spans="1:4" x14ac:dyDescent="0.3">
      <c r="A9" s="6">
        <v>1105</v>
      </c>
      <c r="B9" s="7" t="s">
        <v>9</v>
      </c>
      <c r="C9" s="8"/>
      <c r="D9" s="8">
        <v>-2605256.59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51457078.399999999</v>
      </c>
      <c r="D11" s="8">
        <v>28326535.039999999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51457078.399999999</v>
      </c>
      <c r="D18" s="11">
        <f>SUM(D4:D17)</f>
        <v>34315800.850000001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22</v>
      </c>
      <c r="C22" s="8">
        <v>32333978.390000001</v>
      </c>
      <c r="D22" s="8">
        <v>19316456.23</v>
      </c>
    </row>
    <row r="23" spans="1:4" x14ac:dyDescent="0.3">
      <c r="A23" s="6">
        <v>1204</v>
      </c>
      <c r="B23" s="7" t="s">
        <v>23</v>
      </c>
      <c r="C23" s="8"/>
      <c r="D23" s="8"/>
    </row>
    <row r="24" spans="1:4" ht="15" thickBot="1" x14ac:dyDescent="0.35">
      <c r="A24" s="16">
        <v>1205</v>
      </c>
      <c r="B24" s="17" t="s">
        <v>24</v>
      </c>
      <c r="C24" s="8">
        <v>2972980.98</v>
      </c>
      <c r="D24" s="18">
        <v>3221078.84</v>
      </c>
    </row>
    <row r="25" spans="1:4" ht="15" thickBot="1" x14ac:dyDescent="0.35">
      <c r="A25" s="9" t="s">
        <v>18</v>
      </c>
      <c r="B25" s="10"/>
      <c r="C25" s="11">
        <f>SUM(C20:C24)</f>
        <v>35326959.369999997</v>
      </c>
      <c r="D25" s="11">
        <f>SUM(D20:D24)</f>
        <v>22557535.07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3628045.76</v>
      </c>
      <c r="D27" s="8">
        <v>373841.79</v>
      </c>
    </row>
    <row r="28" spans="1:4" x14ac:dyDescent="0.3">
      <c r="A28" s="6">
        <v>1302</v>
      </c>
      <c r="B28" s="7" t="s">
        <v>27</v>
      </c>
      <c r="C28" s="8">
        <v>34486956.200000003</v>
      </c>
      <c r="D28" s="8">
        <v>11591600.630000001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>
        <v>12100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21727.84</v>
      </c>
      <c r="D32" s="8">
        <v>48423.55</v>
      </c>
    </row>
    <row r="33" spans="1:4" x14ac:dyDescent="0.3">
      <c r="A33" s="6">
        <v>1307</v>
      </c>
      <c r="B33" s="7" t="s">
        <v>32</v>
      </c>
      <c r="C33" s="8">
        <v>6676040.5700000003</v>
      </c>
      <c r="D33" s="8">
        <v>4973489.7</v>
      </c>
    </row>
    <row r="34" spans="1:4" x14ac:dyDescent="0.3">
      <c r="A34" s="6">
        <v>1308</v>
      </c>
      <c r="B34" s="7" t="s">
        <v>33</v>
      </c>
      <c r="C34" s="8">
        <v>60459</v>
      </c>
      <c r="D34" s="8">
        <v>12700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16582.55</v>
      </c>
      <c r="D39" s="8"/>
    </row>
    <row r="40" spans="1:4" ht="15" thickBot="1" x14ac:dyDescent="0.35">
      <c r="A40" s="9" t="s">
        <v>18</v>
      </c>
      <c r="B40" s="10"/>
      <c r="C40" s="11">
        <f>SUM(C27:C39)</f>
        <v>44889811.920000002</v>
      </c>
      <c r="D40" s="11">
        <f>SUM(D27:D39)</f>
        <v>17012155.670000002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10975801.77</v>
      </c>
      <c r="D57" s="8">
        <v>4128541.2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7506.02</v>
      </c>
      <c r="D61" s="21"/>
    </row>
    <row r="62" spans="1:4" ht="15" thickBot="1" x14ac:dyDescent="0.35">
      <c r="A62" s="25" t="s">
        <v>18</v>
      </c>
      <c r="B62" s="26"/>
      <c r="C62" s="22">
        <f>SUM(C53:C61)</f>
        <v>10983307.789999999</v>
      </c>
      <c r="D62" s="22">
        <f>SUM(D53:D61)</f>
        <v>4128541.2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1322716.95</v>
      </c>
      <c r="D64" s="8">
        <v>1273493.77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1322716.95</v>
      </c>
      <c r="D69" s="11">
        <f>SUM(D64:D68)</f>
        <v>1273493.77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5682437.5800000001</v>
      </c>
      <c r="D73" s="8">
        <v>5123058.18</v>
      </c>
    </row>
    <row r="74" spans="1:4" x14ac:dyDescent="0.3">
      <c r="A74" s="6">
        <v>1704</v>
      </c>
      <c r="B74" s="7" t="s">
        <v>68</v>
      </c>
      <c r="C74" s="8">
        <v>-3254745.07</v>
      </c>
      <c r="D74" s="8">
        <v>-3145399.23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2427692.5100000002</v>
      </c>
      <c r="D77" s="11">
        <f>SUM(D71:D76)</f>
        <v>1977658.9499999997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>
        <v>44232.959999999999</v>
      </c>
      <c r="D83" s="8">
        <v>453554.88</v>
      </c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537392.82999999996</v>
      </c>
      <c r="D85" s="8">
        <v>100010.18</v>
      </c>
    </row>
    <row r="86" spans="1:4" x14ac:dyDescent="0.3">
      <c r="A86" s="6">
        <v>1904</v>
      </c>
      <c r="B86" s="7" t="s">
        <v>77</v>
      </c>
      <c r="C86" s="8">
        <v>637544.02</v>
      </c>
      <c r="D86" s="8">
        <v>2605384.56</v>
      </c>
    </row>
    <row r="87" spans="1:4" x14ac:dyDescent="0.3">
      <c r="A87" s="6">
        <v>1905</v>
      </c>
      <c r="B87" s="7" t="s">
        <v>78</v>
      </c>
      <c r="C87" s="8">
        <v>6527133.04</v>
      </c>
      <c r="D87" s="8">
        <v>6383388.5599999996</v>
      </c>
    </row>
    <row r="88" spans="1:4" x14ac:dyDescent="0.3">
      <c r="A88" s="6">
        <v>1906</v>
      </c>
      <c r="B88" s="7" t="s">
        <v>79</v>
      </c>
      <c r="C88" s="8">
        <v>-2725458.04</v>
      </c>
      <c r="D88" s="8">
        <v>-1908045.65</v>
      </c>
    </row>
    <row r="89" spans="1:4" x14ac:dyDescent="0.3">
      <c r="A89" s="6">
        <v>1907</v>
      </c>
      <c r="B89" s="7" t="s">
        <v>80</v>
      </c>
      <c r="C89" s="8">
        <v>2649911.5099999998</v>
      </c>
      <c r="D89" s="8">
        <v>2408844.44</v>
      </c>
    </row>
    <row r="90" spans="1:4" x14ac:dyDescent="0.3">
      <c r="A90" s="6">
        <v>1908</v>
      </c>
      <c r="B90" s="7" t="s">
        <v>81</v>
      </c>
      <c r="C90" s="8">
        <v>-1818771.59</v>
      </c>
      <c r="D90" s="8">
        <v>-1484587.67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5851984.7299999995</v>
      </c>
      <c r="D92" s="11">
        <f>SUM(D83:D91)</f>
        <v>8558549.2999999989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152259551.66999996</v>
      </c>
      <c r="D94" s="31">
        <f>D18+D25+D40+D51+D62+D69+D77+D81+D92</f>
        <v>89823734.810000002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476267.83</v>
      </c>
      <c r="D98" s="8">
        <v>656240.82999999996</v>
      </c>
    </row>
    <row r="99" spans="1:4" x14ac:dyDescent="0.3">
      <c r="A99" s="6">
        <v>2102</v>
      </c>
      <c r="B99" s="7" t="s">
        <v>87</v>
      </c>
      <c r="C99" s="8">
        <v>338357.62</v>
      </c>
      <c r="D99" s="8">
        <v>284730</v>
      </c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1118861.6000000001</v>
      </c>
      <c r="D103" s="8">
        <v>2605.1999999999998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1933487.05</v>
      </c>
      <c r="D105" s="11">
        <f>SUM(D98:D104)</f>
        <v>943576.02999999991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375687.82</v>
      </c>
      <c r="D107" s="8">
        <v>-10786.47</v>
      </c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>
        <v>212897.22</v>
      </c>
      <c r="D109" s="8">
        <v>294041.90000000002</v>
      </c>
    </row>
    <row r="110" spans="1:4" x14ac:dyDescent="0.3">
      <c r="A110" s="6">
        <v>2204</v>
      </c>
      <c r="B110" s="7" t="s">
        <v>97</v>
      </c>
      <c r="C110" s="8">
        <v>-420784.68</v>
      </c>
      <c r="D110" s="8">
        <v>21353.52</v>
      </c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>
        <v>52706225.130000003</v>
      </c>
      <c r="D112" s="8">
        <v>23616870.18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/>
      <c r="D114" s="8"/>
    </row>
    <row r="115" spans="1:4" x14ac:dyDescent="0.3">
      <c r="A115" s="6">
        <v>2209</v>
      </c>
      <c r="B115" s="7" t="s">
        <v>102</v>
      </c>
      <c r="C115" s="8">
        <v>1441583.78</v>
      </c>
      <c r="D115" s="8">
        <v>612229.16</v>
      </c>
    </row>
    <row r="116" spans="1:4" x14ac:dyDescent="0.3">
      <c r="A116" s="6">
        <v>2210</v>
      </c>
      <c r="B116" s="7" t="s">
        <v>103</v>
      </c>
      <c r="C116" s="8">
        <v>-2539.2600000000002</v>
      </c>
      <c r="D116" s="8">
        <v>-270.14</v>
      </c>
    </row>
    <row r="117" spans="1:4" x14ac:dyDescent="0.3">
      <c r="A117" s="6">
        <v>2211</v>
      </c>
      <c r="B117" s="7" t="s">
        <v>104</v>
      </c>
      <c r="C117" s="8">
        <v>23165.83</v>
      </c>
      <c r="D117" s="8">
        <v>-1118.83</v>
      </c>
    </row>
    <row r="118" spans="1:4" x14ac:dyDescent="0.3">
      <c r="A118" s="6">
        <v>2212</v>
      </c>
      <c r="B118" s="7" t="s">
        <v>105</v>
      </c>
      <c r="C118" s="8">
        <v>67305.16</v>
      </c>
      <c r="D118" s="8">
        <v>336899.81</v>
      </c>
    </row>
    <row r="119" spans="1:4" x14ac:dyDescent="0.3">
      <c r="A119" s="6">
        <v>2213</v>
      </c>
      <c r="B119" s="7" t="s">
        <v>106</v>
      </c>
      <c r="C119" s="8">
        <v>6181644.8799999999</v>
      </c>
      <c r="D119" s="8">
        <v>542966.92000000004</v>
      </c>
    </row>
    <row r="120" spans="1:4" x14ac:dyDescent="0.3">
      <c r="A120" s="6">
        <v>2214</v>
      </c>
      <c r="B120" s="7" t="s">
        <v>107</v>
      </c>
      <c r="C120" s="8">
        <v>4436.2</v>
      </c>
      <c r="D120" s="8">
        <v>162624.78</v>
      </c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/>
      <c r="D122" s="8"/>
    </row>
    <row r="123" spans="1:4" ht="15" thickBot="1" x14ac:dyDescent="0.35">
      <c r="A123" s="9" t="s">
        <v>18</v>
      </c>
      <c r="B123" s="10"/>
      <c r="C123" s="11">
        <f>SUM(C107:C122)</f>
        <v>60589622.080000006</v>
      </c>
      <c r="D123" s="11">
        <f>SUM(D107:D122)</f>
        <v>25574810.830000002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>
        <v>80000</v>
      </c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4605338.6500000004</v>
      </c>
      <c r="D138" s="8">
        <v>2711940.68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4605338.6500000004</v>
      </c>
      <c r="D141" s="11">
        <f>SUM(D125:D140)</f>
        <v>2791940.68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/>
      <c r="D144" s="8">
        <v>5978918.7199999997</v>
      </c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0</v>
      </c>
      <c r="D149" s="11">
        <f>SUM(D143:D148)</f>
        <v>5978918.7199999997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2662657.4300000002</v>
      </c>
      <c r="D153" s="8">
        <v>1350251.41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2662657.4300000002</v>
      </c>
      <c r="D157" s="11">
        <f>SUM(D151:D156)</f>
        <v>1350251.41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9084321</v>
      </c>
      <c r="D160" s="8">
        <v>209295.38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2010648.19</v>
      </c>
      <c r="D164" s="8">
        <v>2489528.85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11094969.189999999</v>
      </c>
      <c r="D167" s="11">
        <f>SUM(D159:D166)</f>
        <v>2698824.23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2620920.94</v>
      </c>
      <c r="D169" s="8">
        <v>1664598.69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/>
      <c r="D172" s="8"/>
    </row>
    <row r="173" spans="1:4" x14ac:dyDescent="0.3">
      <c r="A173" s="6">
        <v>2705</v>
      </c>
      <c r="B173" s="7" t="s">
        <v>155</v>
      </c>
      <c r="C173" s="8">
        <v>33574.89</v>
      </c>
      <c r="D173" s="8">
        <v>4122.4399999999996</v>
      </c>
    </row>
    <row r="174" spans="1:4" x14ac:dyDescent="0.3">
      <c r="A174" s="6">
        <v>2706</v>
      </c>
      <c r="B174" s="7" t="s">
        <v>156</v>
      </c>
      <c r="C174" s="8">
        <v>178622.65</v>
      </c>
      <c r="D174" s="8">
        <v>80339.06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23401</v>
      </c>
      <c r="D177" s="8">
        <v>6215</v>
      </c>
    </row>
    <row r="178" spans="1:4" x14ac:dyDescent="0.3">
      <c r="A178" s="6">
        <v>2710</v>
      </c>
      <c r="B178" s="7" t="s">
        <v>160</v>
      </c>
      <c r="C178" s="8">
        <v>356110.66</v>
      </c>
      <c r="D178" s="8">
        <v>282214.99</v>
      </c>
    </row>
    <row r="179" spans="1:4" x14ac:dyDescent="0.3">
      <c r="A179" s="6">
        <v>2711</v>
      </c>
      <c r="B179" s="7" t="s">
        <v>161</v>
      </c>
      <c r="C179" s="8">
        <v>1755</v>
      </c>
      <c r="D179" s="8"/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230877.47</v>
      </c>
      <c r="D181" s="8">
        <v>91774.92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/>
      <c r="D183" s="8"/>
    </row>
    <row r="184" spans="1:4" x14ac:dyDescent="0.3">
      <c r="A184" s="6">
        <v>2716</v>
      </c>
      <c r="B184" s="7" t="s">
        <v>166</v>
      </c>
      <c r="C184" s="8">
        <v>999088.56</v>
      </c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200983.76</v>
      </c>
      <c r="D187" s="8">
        <v>46751.7</v>
      </c>
    </row>
    <row r="188" spans="1:4" x14ac:dyDescent="0.3">
      <c r="A188" s="16">
        <v>2720</v>
      </c>
      <c r="B188" s="17" t="s">
        <v>170</v>
      </c>
      <c r="C188" s="8">
        <v>30753.9</v>
      </c>
      <c r="D188" s="8">
        <v>7243.22</v>
      </c>
    </row>
    <row r="189" spans="1:4" x14ac:dyDescent="0.3">
      <c r="A189" s="16">
        <v>2721</v>
      </c>
      <c r="B189" s="17" t="s">
        <v>171</v>
      </c>
      <c r="C189" s="8">
        <v>200701.06</v>
      </c>
      <c r="D189" s="8">
        <v>46685.87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201693.31</v>
      </c>
      <c r="D191" s="21">
        <v>49176.29</v>
      </c>
    </row>
    <row r="192" spans="1:4" ht="15" thickBot="1" x14ac:dyDescent="0.35">
      <c r="A192" s="9" t="s">
        <v>18</v>
      </c>
      <c r="B192" s="10"/>
      <c r="C192" s="22">
        <f>SUM(C169:C191)</f>
        <v>5078483.1999999993</v>
      </c>
      <c r="D192" s="22">
        <f>SUM(D169:D191)</f>
        <v>2279122.1800000006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7713985.7000000002</v>
      </c>
      <c r="D195" s="8">
        <v>3310128.83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>
        <v>3660000.64</v>
      </c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7713985.7000000002</v>
      </c>
      <c r="D200" s="11">
        <f>SUM(D194:D199)</f>
        <v>6970129.4700000007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4914077.7300000004</v>
      </c>
      <c r="D202" s="8">
        <v>1684496.76</v>
      </c>
    </row>
    <row r="203" spans="1:4" x14ac:dyDescent="0.3">
      <c r="A203" s="6">
        <v>2902</v>
      </c>
      <c r="B203" s="7" t="s">
        <v>182</v>
      </c>
      <c r="C203" s="8">
        <v>5478523.2999999998</v>
      </c>
      <c r="D203" s="8">
        <v>1694131.51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10392601.030000001</v>
      </c>
      <c r="D207" s="11">
        <f>SUM(D202:D206)</f>
        <v>3378628.27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104071144.33000001</v>
      </c>
      <c r="D209" s="31">
        <f>D105+D123+D141+D149+D157+D167+D192+D200+D207</f>
        <v>51966201.82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40000000</v>
      </c>
      <c r="D213" s="8">
        <v>40000000</v>
      </c>
    </row>
    <row r="214" spans="1:4" x14ac:dyDescent="0.3">
      <c r="A214" s="6">
        <v>3102</v>
      </c>
      <c r="B214" s="7" t="s">
        <v>189</v>
      </c>
      <c r="C214" s="8">
        <v>-10000000</v>
      </c>
      <c r="D214" s="8">
        <v>-10000000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2427619.59</v>
      </c>
      <c r="D221" s="8">
        <v>1788334.05</v>
      </c>
    </row>
    <row r="222" spans="1:4" x14ac:dyDescent="0.3">
      <c r="A222" s="6">
        <v>3302</v>
      </c>
      <c r="B222" s="7" t="s">
        <v>195</v>
      </c>
      <c r="C222" s="8">
        <v>3660000.64</v>
      </c>
      <c r="D222" s="8"/>
    </row>
    <row r="223" spans="1:4" x14ac:dyDescent="0.3">
      <c r="A223" s="6">
        <v>3303</v>
      </c>
      <c r="B223" s="7" t="s">
        <v>196</v>
      </c>
      <c r="C223" s="8">
        <v>12100787.109999999</v>
      </c>
      <c r="D223" s="8">
        <v>3799676.54</v>
      </c>
    </row>
    <row r="224" spans="1:4" ht="15" thickBot="1" x14ac:dyDescent="0.35">
      <c r="A224" s="6">
        <v>3304</v>
      </c>
      <c r="B224" s="7" t="s">
        <v>197</v>
      </c>
      <c r="C224" s="8"/>
      <c r="D224" s="8">
        <v>2269522.4</v>
      </c>
    </row>
    <row r="225" spans="1:4" ht="15" thickBot="1" x14ac:dyDescent="0.35">
      <c r="A225" s="9" t="s">
        <v>18</v>
      </c>
      <c r="B225" s="10"/>
      <c r="C225" s="11">
        <f>SUM(C221:C224)</f>
        <v>18188407.34</v>
      </c>
      <c r="D225" s="11">
        <f>SUM(D221:D224)</f>
        <v>7857532.9900000002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48188407.340000004</v>
      </c>
      <c r="D227" s="31">
        <f>D216+D219+D225</f>
        <v>37857532.990000002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152259551.67000002</v>
      </c>
      <c r="D229" s="31">
        <f>D209+D227</f>
        <v>89823734.810000002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>
        <v>309358.14</v>
      </c>
      <c r="D235" s="8">
        <v>363412.55</v>
      </c>
    </row>
    <row r="236" spans="1:4" x14ac:dyDescent="0.3">
      <c r="A236" s="6">
        <v>410103</v>
      </c>
      <c r="B236" s="7" t="s">
        <v>87</v>
      </c>
      <c r="C236" s="8">
        <v>1545478.02</v>
      </c>
      <c r="D236" s="8">
        <v>1559489.24</v>
      </c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7500000</v>
      </c>
      <c r="D243" s="8">
        <v>74340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9354836.1600000001</v>
      </c>
      <c r="D245" s="22">
        <f>SUM(D234:D244)</f>
        <v>1997241.79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15922.33</v>
      </c>
      <c r="D294" s="8">
        <v>847.59</v>
      </c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>
        <v>1428.13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15922.33</v>
      </c>
      <c r="D303" s="11">
        <f>SUM(D294:D302)</f>
        <v>2275.7200000000003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145365.34</v>
      </c>
      <c r="D333" s="8">
        <v>20593.3</v>
      </c>
    </row>
    <row r="334" spans="1:4" x14ac:dyDescent="0.3">
      <c r="A334" s="6">
        <v>410902</v>
      </c>
      <c r="B334" s="7" t="s">
        <v>87</v>
      </c>
      <c r="C334" s="8">
        <v>77974.47</v>
      </c>
      <c r="D334" s="8">
        <v>100736.21</v>
      </c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3717</v>
      </c>
      <c r="D342" s="8">
        <v>21021.55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227056.81</v>
      </c>
      <c r="D344" s="11">
        <f>SUM(D333:D343)</f>
        <v>142351.06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>
        <v>324300</v>
      </c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324300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1607314.54</v>
      </c>
      <c r="D586" s="8">
        <v>-16049.08</v>
      </c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>
        <v>41179056.789999999</v>
      </c>
      <c r="D591" s="8">
        <v>19824535.859999999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>
        <v>186749.05</v>
      </c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65862.070000000007</v>
      </c>
      <c r="D596" s="8"/>
    </row>
    <row r="597" spans="1:4" x14ac:dyDescent="0.3">
      <c r="A597" s="6">
        <v>430112</v>
      </c>
      <c r="B597" s="7" t="s">
        <v>105</v>
      </c>
      <c r="C597" s="8">
        <v>12931.03</v>
      </c>
      <c r="D597" s="8"/>
    </row>
    <row r="598" spans="1:4" x14ac:dyDescent="0.3">
      <c r="A598" s="6">
        <v>430113</v>
      </c>
      <c r="B598" s="7" t="s">
        <v>106</v>
      </c>
      <c r="C598" s="8">
        <v>5252480.79</v>
      </c>
      <c r="D598" s="8">
        <v>482301.8</v>
      </c>
    </row>
    <row r="599" spans="1:4" x14ac:dyDescent="0.3">
      <c r="A599" s="6">
        <v>430114</v>
      </c>
      <c r="B599" s="7" t="s">
        <v>107</v>
      </c>
      <c r="C599" s="8">
        <v>122125.01</v>
      </c>
      <c r="D599" s="8">
        <v>19612.11</v>
      </c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48426519.279999994</v>
      </c>
      <c r="D601" s="11">
        <f>SUM(D586:D600)</f>
        <v>20310400.690000001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28447.77</v>
      </c>
      <c r="D671" s="8">
        <v>-641.97</v>
      </c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>
        <v>2891405.4</v>
      </c>
      <c r="D676" s="8">
        <v>1417966.91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>
        <v>7584.38</v>
      </c>
      <c r="D680" s="8">
        <v>4512.47</v>
      </c>
    </row>
    <row r="681" spans="1:4" x14ac:dyDescent="0.3">
      <c r="A681" s="6">
        <v>430611</v>
      </c>
      <c r="B681" s="7" t="s">
        <v>104</v>
      </c>
      <c r="C681" s="8">
        <v>825</v>
      </c>
      <c r="D681" s="8"/>
    </row>
    <row r="682" spans="1:4" x14ac:dyDescent="0.3">
      <c r="A682" s="6">
        <v>430612</v>
      </c>
      <c r="B682" s="7" t="s">
        <v>105</v>
      </c>
      <c r="C682" s="8">
        <v>711.21</v>
      </c>
      <c r="D682" s="8"/>
    </row>
    <row r="683" spans="1:4" x14ac:dyDescent="0.3">
      <c r="A683" s="6">
        <v>430613</v>
      </c>
      <c r="B683" s="7" t="s">
        <v>106</v>
      </c>
      <c r="C683" s="8">
        <v>683373.26</v>
      </c>
      <c r="D683" s="8">
        <v>18287.86</v>
      </c>
    </row>
    <row r="684" spans="1:4" x14ac:dyDescent="0.3">
      <c r="A684" s="6">
        <v>430614</v>
      </c>
      <c r="B684" s="7" t="s">
        <v>107</v>
      </c>
      <c r="C684" s="8">
        <v>4935</v>
      </c>
      <c r="D684" s="8">
        <v>-136.72</v>
      </c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3617282.0199999996</v>
      </c>
      <c r="D686" s="11">
        <f>SUM(D671:D685)</f>
        <v>1439988.55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1324837.6000000001</v>
      </c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>
        <v>6875</v>
      </c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1331712.6000000001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-6419.63</v>
      </c>
      <c r="D739" s="8">
        <v>122703.98</v>
      </c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>
        <v>29865.91</v>
      </c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>
        <v>7929814.3399999999</v>
      </c>
      <c r="D744" s="8">
        <v>4417554.34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>
        <v>-39270.43</v>
      </c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>
        <v>11000</v>
      </c>
    </row>
    <row r="750" spans="1:4" x14ac:dyDescent="0.3">
      <c r="A750" s="6">
        <v>431012</v>
      </c>
      <c r="B750" s="7" t="s">
        <v>105</v>
      </c>
      <c r="C750" s="8"/>
      <c r="D750" s="8">
        <v>34537.93</v>
      </c>
    </row>
    <row r="751" spans="1:4" x14ac:dyDescent="0.3">
      <c r="A751" s="6">
        <v>431013</v>
      </c>
      <c r="B751" s="7" t="s">
        <v>106</v>
      </c>
      <c r="C751" s="8">
        <v>192920.64</v>
      </c>
      <c r="D751" s="8">
        <v>153681.01999999999</v>
      </c>
    </row>
    <row r="752" spans="1:4" x14ac:dyDescent="0.3">
      <c r="A752" s="6">
        <v>431014</v>
      </c>
      <c r="B752" s="7" t="s">
        <v>107</v>
      </c>
      <c r="C752" s="8">
        <v>7844.84</v>
      </c>
      <c r="D752" s="8">
        <v>169069.04</v>
      </c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8124160.1899999995</v>
      </c>
      <c r="D754" s="11">
        <f>SUM(D739:D753)</f>
        <v>4899141.7899999991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325653.74</v>
      </c>
      <c r="D756" s="8">
        <v>12543.44</v>
      </c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>
        <v>-263125.57</v>
      </c>
      <c r="D761" s="8">
        <v>10029.61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>
        <v>2917.05</v>
      </c>
      <c r="D764" s="8">
        <v>7770.83</v>
      </c>
    </row>
    <row r="765" spans="1:4" x14ac:dyDescent="0.3">
      <c r="A765" s="6">
        <v>431110</v>
      </c>
      <c r="B765" s="7" t="s">
        <v>103</v>
      </c>
      <c r="C765" s="8"/>
      <c r="D765" s="8">
        <v>270.14</v>
      </c>
    </row>
    <row r="766" spans="1:4" x14ac:dyDescent="0.3">
      <c r="A766" s="6">
        <v>431111</v>
      </c>
      <c r="B766" s="7" t="s">
        <v>104</v>
      </c>
      <c r="C766" s="8">
        <v>9504</v>
      </c>
      <c r="D766" s="8">
        <v>1118.83</v>
      </c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74949.219999999987</v>
      </c>
      <c r="D771" s="11">
        <f>SUM(D756:D770)</f>
        <v>31732.850000000006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4468775.46</v>
      </c>
      <c r="D778" s="8">
        <v>2952628.26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>
        <v>4390000</v>
      </c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4468775.46</v>
      </c>
      <c r="D788" s="11">
        <f>SUM(D773:D787)</f>
        <v>7342628.2599999998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487411.02</v>
      </c>
      <c r="D1092" s="8">
        <v>24885.360000000001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487411.02</v>
      </c>
      <c r="D1102" s="11">
        <f>SUM(D1087:D1101)</f>
        <v>24885.360000000001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/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2840.74</v>
      </c>
      <c r="D1111" s="8"/>
    </row>
    <row r="1112" spans="1:4" ht="15" thickBot="1" x14ac:dyDescent="0.35">
      <c r="A1112" s="16">
        <v>450310</v>
      </c>
      <c r="B1112" s="17" t="s">
        <v>38</v>
      </c>
      <c r="C1112" s="8">
        <v>778234.69</v>
      </c>
      <c r="D1112" s="8">
        <v>952582.69</v>
      </c>
    </row>
    <row r="1113" spans="1:4" ht="15" thickBot="1" x14ac:dyDescent="0.35">
      <c r="A1113" s="9" t="s">
        <v>18</v>
      </c>
      <c r="B1113" s="10"/>
      <c r="C1113" s="11">
        <f>SUM(C1108:C1112)</f>
        <v>781075.42999999993</v>
      </c>
      <c r="D1113" s="11">
        <f>SUM(D1108:D1112)</f>
        <v>952582.69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76909700.519999996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37467528.759999998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214270</v>
      </c>
      <c r="D1120" s="8">
        <v>369300</v>
      </c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>
        <v>29280</v>
      </c>
    </row>
    <row r="1125" spans="1:4" ht="15" thickBot="1" x14ac:dyDescent="0.35">
      <c r="A1125" s="9" t="s">
        <v>18</v>
      </c>
      <c r="B1125" s="10"/>
      <c r="C1125" s="11">
        <f>SUM(C1120:C1124)</f>
        <v>214270</v>
      </c>
      <c r="D1125" s="11">
        <f>SUM(D1120:D1124)</f>
        <v>398580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35676.480000000003</v>
      </c>
      <c r="D1136" s="8">
        <v>40937.25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50090.85</v>
      </c>
      <c r="D1138" s="8">
        <v>16951.79</v>
      </c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1115.0999999999999</v>
      </c>
      <c r="D1145" s="8">
        <v>28562.560000000001</v>
      </c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86882.430000000008</v>
      </c>
      <c r="D1147" s="11">
        <f>SUM(D1136:D1146)</f>
        <v>86451.6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847.59</v>
      </c>
      <c r="D1149" s="8">
        <v>5977.62</v>
      </c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1428.13</v>
      </c>
      <c r="D1156" s="8">
        <v>14805.61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2275.7200000000003</v>
      </c>
      <c r="D1158" s="11">
        <f>SUM(D1149:D1157)</f>
        <v>20783.23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123743.46</v>
      </c>
      <c r="D1243" s="8">
        <v>145365.34</v>
      </c>
    </row>
    <row r="1244" spans="1:4" x14ac:dyDescent="0.3">
      <c r="A1244" s="49">
        <v>511202</v>
      </c>
      <c r="B1244" s="7" t="s">
        <v>87</v>
      </c>
      <c r="C1244" s="8">
        <v>77273.91</v>
      </c>
      <c r="D1244" s="8">
        <v>77974.47</v>
      </c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375000</v>
      </c>
      <c r="D1251" s="8">
        <v>3717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576017.37</v>
      </c>
      <c r="D1253" s="11">
        <f>SUM(D1243:D1252)</f>
        <v>227056.81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>
        <v>80000</v>
      </c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80000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3776</v>
      </c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16223490.699999999</v>
      </c>
      <c r="D1617" s="8">
        <v>8974992.1600000001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>
        <v>130076.52</v>
      </c>
    </row>
    <row r="1625" spans="1:4" x14ac:dyDescent="0.3">
      <c r="A1625" s="6">
        <v>530114</v>
      </c>
      <c r="B1625" s="7" t="s">
        <v>107</v>
      </c>
      <c r="C1625" s="8"/>
      <c r="D1625" s="8">
        <v>15000</v>
      </c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16227266.699999999</v>
      </c>
      <c r="D1627" s="11">
        <f>SUM(D1612:D1626)</f>
        <v>9120068.6799999997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71119.42</v>
      </c>
      <c r="D1629" s="8">
        <v>-1604.92</v>
      </c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>
        <v>7228513.5</v>
      </c>
      <c r="D1634" s="8">
        <v>3544917.28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>
        <v>18960.93</v>
      </c>
      <c r="D1638" s="8"/>
    </row>
    <row r="1639" spans="1:4" x14ac:dyDescent="0.3">
      <c r="A1639" s="6">
        <v>530211</v>
      </c>
      <c r="B1639" s="7" t="s">
        <v>104</v>
      </c>
      <c r="C1639" s="8">
        <v>2062.5</v>
      </c>
      <c r="D1639" s="8"/>
    </row>
    <row r="1640" spans="1:4" x14ac:dyDescent="0.3">
      <c r="A1640" s="6">
        <v>530212</v>
      </c>
      <c r="B1640" s="7" t="s">
        <v>105</v>
      </c>
      <c r="C1640" s="8">
        <v>1778.03</v>
      </c>
      <c r="D1640" s="8"/>
    </row>
    <row r="1641" spans="1:4" x14ac:dyDescent="0.3">
      <c r="A1641" s="6">
        <v>530213</v>
      </c>
      <c r="B1641" s="7" t="s">
        <v>106</v>
      </c>
      <c r="C1641" s="8">
        <v>1708433.14</v>
      </c>
      <c r="D1641" s="8">
        <v>45719.88</v>
      </c>
    </row>
    <row r="1642" spans="1:4" x14ac:dyDescent="0.3">
      <c r="A1642" s="6">
        <v>530214</v>
      </c>
      <c r="B1642" s="7" t="s">
        <v>107</v>
      </c>
      <c r="C1642" s="8">
        <v>12337.5</v>
      </c>
      <c r="D1642" s="8">
        <v>-341.81</v>
      </c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9043205.0199999996</v>
      </c>
      <c r="D1644" s="11">
        <f>SUM(D1629:D1643)</f>
        <v>3588690.4299999997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-642</v>
      </c>
      <c r="D1646" s="8">
        <v>25492.22</v>
      </c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>
        <v>5312.4</v>
      </c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>
        <v>1417966.91</v>
      </c>
      <c r="D1651" s="8">
        <v>1221489.48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>
        <v>9210.26</v>
      </c>
    </row>
    <row r="1655" spans="1:4" x14ac:dyDescent="0.3">
      <c r="A1655" s="6">
        <v>530310</v>
      </c>
      <c r="B1655" s="7" t="s">
        <v>103</v>
      </c>
      <c r="C1655" s="8">
        <v>4512.47</v>
      </c>
      <c r="D1655" s="8"/>
    </row>
    <row r="1656" spans="1:4" x14ac:dyDescent="0.3">
      <c r="A1656" s="6">
        <v>530311</v>
      </c>
      <c r="B1656" s="7" t="s">
        <v>104</v>
      </c>
      <c r="C1656" s="8"/>
      <c r="D1656" s="8">
        <v>1782</v>
      </c>
    </row>
    <row r="1657" spans="1:4" x14ac:dyDescent="0.3">
      <c r="A1657" s="6">
        <v>530312</v>
      </c>
      <c r="B1657" s="7" t="s">
        <v>105</v>
      </c>
      <c r="C1657" s="8"/>
      <c r="D1657" s="8">
        <v>3603.06</v>
      </c>
    </row>
    <row r="1658" spans="1:4" x14ac:dyDescent="0.3">
      <c r="A1658" s="6">
        <v>530313</v>
      </c>
      <c r="B1658" s="7" t="s">
        <v>106</v>
      </c>
      <c r="C1658" s="8">
        <v>18287.86</v>
      </c>
      <c r="D1658" s="8">
        <v>13502.11</v>
      </c>
    </row>
    <row r="1659" spans="1:4" x14ac:dyDescent="0.3">
      <c r="A1659" s="6">
        <v>530314</v>
      </c>
      <c r="B1659" s="7" t="s">
        <v>107</v>
      </c>
      <c r="C1659" s="8">
        <v>-136.72</v>
      </c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1439988.52</v>
      </c>
      <c r="D1661" s="11">
        <f>SUM(D1646:D1660)</f>
        <v>1280391.5300000003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>
        <v>830183.43</v>
      </c>
      <c r="D1748" s="8"/>
    </row>
    <row r="1749" spans="1:4" x14ac:dyDescent="0.3">
      <c r="A1749" s="6">
        <v>530902</v>
      </c>
      <c r="B1749" s="7" t="s">
        <v>95</v>
      </c>
      <c r="C1749" s="8"/>
      <c r="D1749" s="8">
        <v>25074.02</v>
      </c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>
        <v>-2089328.01</v>
      </c>
      <c r="D1753" s="8">
        <v>31358.59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>
        <v>7292.62</v>
      </c>
      <c r="D1756" s="8">
        <v>19427.07</v>
      </c>
    </row>
    <row r="1757" spans="1:4" x14ac:dyDescent="0.3">
      <c r="A1757" s="6">
        <v>530910</v>
      </c>
      <c r="B1757" s="7" t="s">
        <v>103</v>
      </c>
      <c r="C1757" s="8"/>
      <c r="D1757" s="8">
        <v>675.35</v>
      </c>
    </row>
    <row r="1758" spans="1:4" x14ac:dyDescent="0.3">
      <c r="A1758" s="6">
        <v>530911</v>
      </c>
      <c r="B1758" s="7" t="s">
        <v>104</v>
      </c>
      <c r="C1758" s="8">
        <v>23760</v>
      </c>
      <c r="D1758" s="8">
        <v>2797.08</v>
      </c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-1228091.96</v>
      </c>
      <c r="D1763" s="22">
        <f>SUM(D1748:D1762)</f>
        <v>79332.11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642925.81999999995</v>
      </c>
      <c r="D1782" s="8">
        <v>-6419.63</v>
      </c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>
        <v>16471624.59</v>
      </c>
      <c r="D1787" s="8">
        <v>7929814.3399999999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>
        <v>74699.63</v>
      </c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26344.83</v>
      </c>
      <c r="D1792" s="8"/>
    </row>
    <row r="1793" spans="1:4" x14ac:dyDescent="0.3">
      <c r="A1793" s="6">
        <v>531112</v>
      </c>
      <c r="B1793" s="7" t="s">
        <v>105</v>
      </c>
      <c r="C1793" s="8">
        <v>5172.42</v>
      </c>
      <c r="D1793" s="8"/>
    </row>
    <row r="1794" spans="1:4" x14ac:dyDescent="0.3">
      <c r="A1794" s="6">
        <v>531113</v>
      </c>
      <c r="B1794" s="7" t="s">
        <v>106</v>
      </c>
      <c r="C1794" s="8">
        <v>2100992.58</v>
      </c>
      <c r="D1794" s="8">
        <v>192920.64</v>
      </c>
    </row>
    <row r="1795" spans="1:4" x14ac:dyDescent="0.3">
      <c r="A1795" s="6">
        <v>531114</v>
      </c>
      <c r="B1795" s="7" t="s">
        <v>107</v>
      </c>
      <c r="C1795" s="8">
        <v>48850</v>
      </c>
      <c r="D1795" s="8">
        <v>7844.84</v>
      </c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19370609.869999997</v>
      </c>
      <c r="D1797" s="11">
        <f>SUM(D1782:D1796)</f>
        <v>8124160.1899999995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12543.44</v>
      </c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>
        <v>10029.61</v>
      </c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>
        <v>7770.83</v>
      </c>
      <c r="D1807" s="8"/>
    </row>
    <row r="1808" spans="1:4" x14ac:dyDescent="0.3">
      <c r="A1808" s="6">
        <v>531210</v>
      </c>
      <c r="B1808" s="7" t="s">
        <v>103</v>
      </c>
      <c r="C1808" s="8">
        <v>270.14</v>
      </c>
      <c r="D1808" s="8"/>
    </row>
    <row r="1809" spans="1:4" x14ac:dyDescent="0.3">
      <c r="A1809" s="6">
        <v>531211</v>
      </c>
      <c r="B1809" s="7" t="s">
        <v>104</v>
      </c>
      <c r="C1809" s="8">
        <v>1118.83</v>
      </c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31732.850000000006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4605338.6500000004</v>
      </c>
      <c r="D1821" s="8">
        <v>2611940.6800000002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>
        <v>100000</v>
      </c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4605338.6500000004</v>
      </c>
      <c r="D1831" s="11">
        <f>SUM(D1816:D1830)</f>
        <v>2711940.68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8236182.46</v>
      </c>
      <c r="D1867" s="8">
        <v>1889653.26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50976</v>
      </c>
      <c r="D1870" s="8">
        <v>138793.10999999999</v>
      </c>
    </row>
    <row r="1871" spans="1:4" x14ac:dyDescent="0.3">
      <c r="A1871" s="6">
        <v>531605</v>
      </c>
      <c r="B1871" s="7" t="s">
        <v>352</v>
      </c>
      <c r="C1871" s="8">
        <v>564051.97</v>
      </c>
      <c r="D1871" s="8">
        <v>126248.54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>
        <v>48360.61</v>
      </c>
      <c r="D1873" s="8">
        <v>2569.94</v>
      </c>
    </row>
    <row r="1874" spans="1:4" x14ac:dyDescent="0.3">
      <c r="A1874" s="6">
        <v>531608</v>
      </c>
      <c r="B1874" s="7" t="s">
        <v>355</v>
      </c>
      <c r="C1874" s="8">
        <v>121110.25</v>
      </c>
      <c r="D1874" s="8">
        <v>34363.35</v>
      </c>
    </row>
    <row r="1875" spans="1:4" x14ac:dyDescent="0.3">
      <c r="A1875" s="6">
        <v>531609</v>
      </c>
      <c r="B1875" s="7" t="s">
        <v>356</v>
      </c>
      <c r="C1875" s="8">
        <v>113940.12</v>
      </c>
      <c r="D1875" s="8">
        <v>52035.25</v>
      </c>
    </row>
    <row r="1876" spans="1:4" x14ac:dyDescent="0.3">
      <c r="A1876" s="6">
        <v>531610</v>
      </c>
      <c r="B1876" s="7" t="s">
        <v>357</v>
      </c>
      <c r="C1876" s="8">
        <v>145055.01</v>
      </c>
      <c r="D1876" s="8">
        <v>7303</v>
      </c>
    </row>
    <row r="1877" spans="1:4" x14ac:dyDescent="0.3">
      <c r="A1877" s="6">
        <v>531611</v>
      </c>
      <c r="B1877" s="7" t="s">
        <v>358</v>
      </c>
      <c r="C1877" s="8">
        <v>12750</v>
      </c>
      <c r="D1877" s="8">
        <v>4600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517201.85</v>
      </c>
      <c r="D1881" s="8"/>
    </row>
    <row r="1882" spans="1:4" x14ac:dyDescent="0.3">
      <c r="A1882" s="6">
        <v>531616</v>
      </c>
      <c r="B1882" s="7" t="s">
        <v>363</v>
      </c>
      <c r="C1882" s="8">
        <v>129384.5</v>
      </c>
      <c r="D1882" s="8">
        <v>113681.43</v>
      </c>
    </row>
    <row r="1883" spans="1:4" x14ac:dyDescent="0.3">
      <c r="A1883" s="6">
        <v>531617</v>
      </c>
      <c r="B1883" s="7" t="s">
        <v>364</v>
      </c>
      <c r="C1883" s="8">
        <v>264581.21000000002</v>
      </c>
      <c r="D1883" s="8">
        <v>181104.77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486874.8</v>
      </c>
      <c r="D1885" s="8">
        <v>619084.9</v>
      </c>
    </row>
    <row r="1886" spans="1:4" x14ac:dyDescent="0.3">
      <c r="A1886" s="6">
        <v>531620</v>
      </c>
      <c r="B1886" s="7" t="s">
        <v>367</v>
      </c>
      <c r="C1886" s="8">
        <v>356899.94</v>
      </c>
      <c r="D1886" s="8">
        <v>129439.13</v>
      </c>
    </row>
    <row r="1887" spans="1:4" x14ac:dyDescent="0.3">
      <c r="A1887" s="6">
        <v>531621</v>
      </c>
      <c r="B1887" s="7" t="s">
        <v>368</v>
      </c>
      <c r="C1887" s="8">
        <v>2372.88</v>
      </c>
      <c r="D1887" s="8"/>
    </row>
    <row r="1888" spans="1:4" x14ac:dyDescent="0.3">
      <c r="A1888" s="6">
        <v>531622</v>
      </c>
      <c r="B1888" s="7" t="s">
        <v>369</v>
      </c>
      <c r="C1888" s="8">
        <v>254500</v>
      </c>
      <c r="D1888" s="8"/>
    </row>
    <row r="1889" spans="1:4" x14ac:dyDescent="0.3">
      <c r="A1889" s="6">
        <v>531623</v>
      </c>
      <c r="B1889" s="7" t="s">
        <v>370</v>
      </c>
      <c r="C1889" s="8">
        <v>1568616.26</v>
      </c>
      <c r="D1889" s="8">
        <v>847038.9</v>
      </c>
    </row>
    <row r="1890" spans="1:4" x14ac:dyDescent="0.3">
      <c r="A1890" s="6">
        <v>531624</v>
      </c>
      <c r="B1890" s="7" t="s">
        <v>371</v>
      </c>
      <c r="C1890" s="8">
        <v>291138.15000000002</v>
      </c>
      <c r="D1890" s="8">
        <v>163176.73000000001</v>
      </c>
    </row>
    <row r="1891" spans="1:4" x14ac:dyDescent="0.3">
      <c r="A1891" s="6">
        <v>531625</v>
      </c>
      <c r="B1891" s="7" t="s">
        <v>372</v>
      </c>
      <c r="C1891" s="8">
        <v>652622.22</v>
      </c>
      <c r="D1891" s="8">
        <v>292000</v>
      </c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>
        <v>23855.200000000001</v>
      </c>
      <c r="D1893" s="8">
        <v>708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65428.06</v>
      </c>
      <c r="D1896" s="8">
        <v>43765.47</v>
      </c>
    </row>
    <row r="1897" spans="1:4" x14ac:dyDescent="0.3">
      <c r="A1897" s="6">
        <v>531631</v>
      </c>
      <c r="B1897" s="7" t="s">
        <v>378</v>
      </c>
      <c r="C1897" s="8"/>
      <c r="D1897" s="8">
        <v>21460.05</v>
      </c>
    </row>
    <row r="1898" spans="1:4" x14ac:dyDescent="0.3">
      <c r="A1898" s="6">
        <v>531632</v>
      </c>
      <c r="B1898" s="7" t="s">
        <v>379</v>
      </c>
      <c r="C1898" s="8"/>
      <c r="D1898" s="8">
        <v>91500</v>
      </c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>
        <v>115900</v>
      </c>
      <c r="D1900" s="8">
        <v>23300</v>
      </c>
    </row>
    <row r="1901" spans="1:4" x14ac:dyDescent="0.3">
      <c r="A1901" s="6">
        <v>531635</v>
      </c>
      <c r="B1901" s="7" t="s">
        <v>382</v>
      </c>
      <c r="C1901" s="8">
        <v>31106</v>
      </c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14313.4</v>
      </c>
      <c r="D1903" s="8"/>
    </row>
    <row r="1904" spans="1:4" x14ac:dyDescent="0.3">
      <c r="A1904" s="6">
        <v>531638</v>
      </c>
      <c r="B1904" s="7" t="s">
        <v>413</v>
      </c>
      <c r="C1904" s="8">
        <v>22500</v>
      </c>
      <c r="D1904" s="8"/>
    </row>
    <row r="1905" spans="1:4" x14ac:dyDescent="0.3">
      <c r="A1905" s="6">
        <v>531639</v>
      </c>
      <c r="B1905" s="7" t="s">
        <v>386</v>
      </c>
      <c r="C1905" s="8">
        <v>267727.07</v>
      </c>
      <c r="D1905" s="8">
        <v>111179.49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81307</v>
      </c>
      <c r="D1909" s="8">
        <v>18500</v>
      </c>
    </row>
    <row r="1910" spans="1:4" x14ac:dyDescent="0.3">
      <c r="A1910" s="6">
        <v>531644</v>
      </c>
      <c r="B1910" s="7" t="s">
        <v>169</v>
      </c>
      <c r="C1910" s="8">
        <v>602680.56000000006</v>
      </c>
      <c r="D1910" s="8">
        <v>139702.56</v>
      </c>
    </row>
    <row r="1911" spans="1:4" x14ac:dyDescent="0.3">
      <c r="A1911" s="6">
        <v>531645</v>
      </c>
      <c r="B1911" s="7" t="s">
        <v>170</v>
      </c>
      <c r="C1911" s="8">
        <v>92219.74</v>
      </c>
      <c r="D1911" s="8">
        <v>21644.05</v>
      </c>
    </row>
    <row r="1912" spans="1:4" x14ac:dyDescent="0.3">
      <c r="A1912" s="6">
        <v>531646</v>
      </c>
      <c r="B1912" s="7" t="s">
        <v>171</v>
      </c>
      <c r="C1912" s="8">
        <v>601832.86</v>
      </c>
      <c r="D1912" s="8">
        <v>139505.82999999999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>
        <v>1739885.91</v>
      </c>
      <c r="D1915" s="21">
        <v>182514.26</v>
      </c>
    </row>
    <row r="1916" spans="1:4" ht="15" thickBot="1" x14ac:dyDescent="0.35">
      <c r="A1916" s="25" t="s">
        <v>18</v>
      </c>
      <c r="B1916" s="26"/>
      <c r="C1916" s="22">
        <f>SUM(C1867:C1915)</f>
        <v>17475374.030000001</v>
      </c>
      <c r="D1916" s="22">
        <f>SUM(D1867:D1915)</f>
        <v>5394872.0199999996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138137.29</v>
      </c>
      <c r="D2276" s="8">
        <v>86496.42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>
        <v>45000</v>
      </c>
    </row>
    <row r="2279" spans="1:4" ht="15" thickBot="1" x14ac:dyDescent="0.35">
      <c r="A2279" s="9" t="s">
        <v>18</v>
      </c>
      <c r="B2279" s="10"/>
      <c r="C2279" s="11">
        <f>SUM(C2275:C2278)</f>
        <v>138137.29</v>
      </c>
      <c r="D2279" s="11">
        <f>SUM(D2275:D2278)</f>
        <v>131496.41999999998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147036.87</v>
      </c>
      <c r="D2282" s="8">
        <v>8601.56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91084.06</v>
      </c>
      <c r="D2284" s="8">
        <v>74071.8</v>
      </c>
    </row>
    <row r="2285" spans="1:4" ht="15" thickBot="1" x14ac:dyDescent="0.35">
      <c r="A2285" s="9" t="s">
        <v>18</v>
      </c>
      <c r="B2285" s="10"/>
      <c r="C2285" s="11">
        <f>SUM(C2281:C2284)</f>
        <v>238120.93</v>
      </c>
      <c r="D2285" s="11">
        <f>SUM(D2281:D2284)</f>
        <v>82673.36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68221127.420000002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31326497.059999999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8688573.099999994</v>
      </c>
      <c r="D2402" s="63">
        <f>D1115-D2400</f>
        <v>6141031.6999999993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CF2C-EA97-499B-AB7C-9A2CDC3E25C4}">
  <dimension ref="A1:D2402"/>
  <sheetViews>
    <sheetView workbookViewId="0">
      <selection activeCell="I34" sqref="I34"/>
    </sheetView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>
        <v>129000</v>
      </c>
      <c r="D4" s="8">
        <v>129000</v>
      </c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171781696.31</v>
      </c>
      <c r="D8" s="8">
        <v>108178086.73</v>
      </c>
    </row>
    <row r="9" spans="1:4" x14ac:dyDescent="0.3">
      <c r="A9" s="6">
        <v>1105</v>
      </c>
      <c r="B9" s="7" t="s">
        <v>9</v>
      </c>
      <c r="C9" s="8">
        <v>-23645293.52</v>
      </c>
      <c r="D9" s="8">
        <v>-14167275.380000001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81004515.200000003</v>
      </c>
      <c r="D11" s="8">
        <v>168379994.91999999</v>
      </c>
    </row>
    <row r="12" spans="1:4" x14ac:dyDescent="0.3">
      <c r="A12" s="6">
        <v>1108</v>
      </c>
      <c r="B12" s="7" t="s">
        <v>12</v>
      </c>
      <c r="C12" s="8">
        <v>137000000</v>
      </c>
      <c r="D12" s="8">
        <v>76118608.650000006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301305437.04000002</v>
      </c>
      <c r="D14" s="8">
        <v>101926119.51000001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>
        <v>8761318.4000000004</v>
      </c>
      <c r="D17" s="8">
        <v>8761318.4000000004</v>
      </c>
    </row>
    <row r="18" spans="1:4" ht="15" thickBot="1" x14ac:dyDescent="0.35">
      <c r="A18" s="9" t="s">
        <v>18</v>
      </c>
      <c r="B18" s="10"/>
      <c r="C18" s="11">
        <f>SUM(C4:C17)</f>
        <v>676336673.42999995</v>
      </c>
      <c r="D18" s="11">
        <f>SUM(D4:D17)</f>
        <v>449325852.82999992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88032.71</v>
      </c>
      <c r="D21" s="8">
        <v>82211.710000000006</v>
      </c>
    </row>
    <row r="22" spans="1:4" x14ac:dyDescent="0.3">
      <c r="A22" s="6">
        <v>1203</v>
      </c>
      <c r="B22" s="7" t="s">
        <v>22</v>
      </c>
      <c r="C22" s="8">
        <v>563121.25</v>
      </c>
      <c r="D22" s="8">
        <v>1387069.34</v>
      </c>
    </row>
    <row r="23" spans="1:4" x14ac:dyDescent="0.3">
      <c r="A23" s="6">
        <v>1204</v>
      </c>
      <c r="B23" s="7" t="s">
        <v>23</v>
      </c>
      <c r="C23" s="8">
        <v>45917639.009999998</v>
      </c>
      <c r="D23" s="8">
        <v>35869323.770000003</v>
      </c>
    </row>
    <row r="24" spans="1:4" ht="15" thickBot="1" x14ac:dyDescent="0.35">
      <c r="A24" s="16">
        <v>1205</v>
      </c>
      <c r="B24" s="17" t="s">
        <v>24</v>
      </c>
      <c r="C24" s="8">
        <v>592031.71</v>
      </c>
      <c r="D24" s="18">
        <v>652827.63</v>
      </c>
    </row>
    <row r="25" spans="1:4" ht="15" thickBot="1" x14ac:dyDescent="0.35">
      <c r="A25" s="9" t="s">
        <v>18</v>
      </c>
      <c r="B25" s="10"/>
      <c r="C25" s="11">
        <f>SUM(C20:C24)</f>
        <v>47160824.68</v>
      </c>
      <c r="D25" s="11">
        <f>SUM(D20:D24)</f>
        <v>37991432.450000003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8021012.0999999996</v>
      </c>
      <c r="D27" s="8">
        <v>7737535.0300000003</v>
      </c>
    </row>
    <row r="28" spans="1:4" x14ac:dyDescent="0.3">
      <c r="A28" s="6">
        <v>1302</v>
      </c>
      <c r="B28" s="7" t="s">
        <v>27</v>
      </c>
      <c r="C28" s="8">
        <v>131309463.72</v>
      </c>
      <c r="D28" s="8">
        <v>130259307.28</v>
      </c>
    </row>
    <row r="29" spans="1:4" x14ac:dyDescent="0.3">
      <c r="A29" s="6">
        <v>1303</v>
      </c>
      <c r="B29" s="7" t="s">
        <v>28</v>
      </c>
      <c r="C29" s="8">
        <v>99070659.150000006</v>
      </c>
      <c r="D29" s="8">
        <v>111903137.59999999</v>
      </c>
    </row>
    <row r="30" spans="1:4" x14ac:dyDescent="0.3">
      <c r="A30" s="6">
        <v>1304</v>
      </c>
      <c r="B30" s="7" t="s">
        <v>29</v>
      </c>
      <c r="C30" s="8">
        <v>833829.14</v>
      </c>
      <c r="D30" s="8">
        <v>733916.39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10011980.810000001</v>
      </c>
      <c r="D32" s="8">
        <v>4823643.8600000003</v>
      </c>
    </row>
    <row r="33" spans="1:4" x14ac:dyDescent="0.3">
      <c r="A33" s="6">
        <v>1307</v>
      </c>
      <c r="B33" s="7" t="s">
        <v>32</v>
      </c>
      <c r="C33" s="8">
        <v>4560377.43</v>
      </c>
      <c r="D33" s="8">
        <v>4943740.46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2828037.59</v>
      </c>
      <c r="D37" s="8">
        <v>6683037.5899999999</v>
      </c>
    </row>
    <row r="38" spans="1:4" x14ac:dyDescent="0.3">
      <c r="A38" s="16">
        <v>1312</v>
      </c>
      <c r="B38" s="17" t="s">
        <v>37</v>
      </c>
      <c r="C38" s="8">
        <v>47408333.149999999</v>
      </c>
      <c r="D38" s="8">
        <v>54697588.93</v>
      </c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304043693.08999997</v>
      </c>
      <c r="D40" s="11">
        <f>SUM(D27:D39)</f>
        <v>321781907.13999999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84698427.519999996</v>
      </c>
      <c r="D46" s="8">
        <v>1392500.08</v>
      </c>
    </row>
    <row r="47" spans="1:4" x14ac:dyDescent="0.3">
      <c r="A47" s="6">
        <v>1406</v>
      </c>
      <c r="B47" s="7" t="s">
        <v>45</v>
      </c>
      <c r="C47" s="8">
        <v>1806180.19</v>
      </c>
      <c r="D47" s="8">
        <v>2080992.39</v>
      </c>
    </row>
    <row r="48" spans="1:4" x14ac:dyDescent="0.3">
      <c r="A48" s="6">
        <v>1407</v>
      </c>
      <c r="B48" s="7" t="s">
        <v>46</v>
      </c>
      <c r="C48" s="8">
        <v>2138869.2799999998</v>
      </c>
      <c r="D48" s="8">
        <v>1522263.59</v>
      </c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88643476.989999995</v>
      </c>
      <c r="D51" s="22">
        <f>SUM(D42:D50)</f>
        <v>4995756.0599999996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1076448.43</v>
      </c>
      <c r="D53" s="8">
        <v>659550.31999999995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35907331.869999997</v>
      </c>
      <c r="D57" s="8">
        <v>27027481.109999999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>
        <v>1274357.29</v>
      </c>
      <c r="D60" s="8"/>
    </row>
    <row r="61" spans="1:4" ht="15" thickBot="1" x14ac:dyDescent="0.35">
      <c r="A61" s="23">
        <v>1510</v>
      </c>
      <c r="B61" s="24" t="s">
        <v>38</v>
      </c>
      <c r="C61" s="21">
        <v>1007665.9</v>
      </c>
      <c r="D61" s="21">
        <v>378745.97</v>
      </c>
    </row>
    <row r="62" spans="1:4" ht="15" thickBot="1" x14ac:dyDescent="0.35">
      <c r="A62" s="25" t="s">
        <v>18</v>
      </c>
      <c r="B62" s="26"/>
      <c r="C62" s="22">
        <f>SUM(C53:C61)</f>
        <v>39265803.489999995</v>
      </c>
      <c r="D62" s="22">
        <f>SUM(D53:D61)</f>
        <v>28065777.399999999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4155000</v>
      </c>
      <c r="D64" s="8">
        <v>4155000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>
        <v>80600</v>
      </c>
      <c r="D66" s="8">
        <v>6300</v>
      </c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5896272.8499999996</v>
      </c>
      <c r="D68" s="8">
        <v>5925518.1399999997</v>
      </c>
    </row>
    <row r="69" spans="1:4" ht="15" thickBot="1" x14ac:dyDescent="0.35">
      <c r="A69" s="9" t="s">
        <v>18</v>
      </c>
      <c r="B69" s="10"/>
      <c r="C69" s="11">
        <f>SUM(C64:C68)</f>
        <v>10131872.85</v>
      </c>
      <c r="D69" s="11">
        <f>SUM(D64:D68)</f>
        <v>10086818.140000001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41361356.049999997</v>
      </c>
      <c r="D71" s="8">
        <v>99475206.290000007</v>
      </c>
    </row>
    <row r="72" spans="1:4" x14ac:dyDescent="0.3">
      <c r="A72" s="6">
        <v>1702</v>
      </c>
      <c r="B72" s="7" t="s">
        <v>66</v>
      </c>
      <c r="C72" s="8">
        <v>-574909.9</v>
      </c>
      <c r="D72" s="8">
        <v>-3948564.37</v>
      </c>
    </row>
    <row r="73" spans="1:4" x14ac:dyDescent="0.3">
      <c r="A73" s="6">
        <v>1703</v>
      </c>
      <c r="B73" s="7" t="s">
        <v>67</v>
      </c>
      <c r="C73" s="8">
        <v>87256759.670000002</v>
      </c>
      <c r="D73" s="8">
        <v>76054792.840000004</v>
      </c>
    </row>
    <row r="74" spans="1:4" x14ac:dyDescent="0.3">
      <c r="A74" s="6">
        <v>1704</v>
      </c>
      <c r="B74" s="7" t="s">
        <v>68</v>
      </c>
      <c r="C74" s="8">
        <v>-75159457.069999993</v>
      </c>
      <c r="D74" s="8">
        <v>-70777789.510000005</v>
      </c>
    </row>
    <row r="75" spans="1:4" x14ac:dyDescent="0.3">
      <c r="A75" s="6">
        <v>1705</v>
      </c>
      <c r="B75" s="7" t="s">
        <v>69</v>
      </c>
      <c r="C75" s="8">
        <v>2141743.1800000002</v>
      </c>
      <c r="D75" s="8">
        <v>2141743.1800000002</v>
      </c>
    </row>
    <row r="76" spans="1:4" ht="15" thickBot="1" x14ac:dyDescent="0.35">
      <c r="A76" s="6">
        <v>1706</v>
      </c>
      <c r="B76" s="7" t="s">
        <v>70</v>
      </c>
      <c r="C76" s="8">
        <v>-2141730.1800000002</v>
      </c>
      <c r="D76" s="8">
        <v>-2141730.1800000002</v>
      </c>
    </row>
    <row r="77" spans="1:4" ht="15" thickBot="1" x14ac:dyDescent="0.35">
      <c r="A77" s="9" t="s">
        <v>18</v>
      </c>
      <c r="B77" s="10"/>
      <c r="C77" s="11">
        <f>SUM(C71:C76)</f>
        <v>52883761.75</v>
      </c>
      <c r="D77" s="11">
        <f>SUM(D71:D76)</f>
        <v>100803658.24999999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4722485.49</v>
      </c>
      <c r="D85" s="8">
        <v>4461820.0599999996</v>
      </c>
    </row>
    <row r="86" spans="1:4" x14ac:dyDescent="0.3">
      <c r="A86" s="6">
        <v>1904</v>
      </c>
      <c r="B86" s="7" t="s">
        <v>77</v>
      </c>
      <c r="C86" s="8">
        <v>4838019.3600000003</v>
      </c>
      <c r="D86" s="8">
        <v>26960406.800000001</v>
      </c>
    </row>
    <row r="87" spans="1:4" x14ac:dyDescent="0.3">
      <c r="A87" s="6">
        <v>1905</v>
      </c>
      <c r="B87" s="7" t="s">
        <v>78</v>
      </c>
      <c r="C87" s="8">
        <v>51137488.899999999</v>
      </c>
      <c r="D87" s="8">
        <v>50004587.189999998</v>
      </c>
    </row>
    <row r="88" spans="1:4" x14ac:dyDescent="0.3">
      <c r="A88" s="6">
        <v>1906</v>
      </c>
      <c r="B88" s="7" t="s">
        <v>79</v>
      </c>
      <c r="C88" s="8">
        <v>-49811951.439999998</v>
      </c>
      <c r="D88" s="8">
        <v>-49365906.920000002</v>
      </c>
    </row>
    <row r="89" spans="1:4" x14ac:dyDescent="0.3">
      <c r="A89" s="6">
        <v>1907</v>
      </c>
      <c r="B89" s="7" t="s">
        <v>80</v>
      </c>
      <c r="C89" s="8">
        <v>7141748.0599999996</v>
      </c>
      <c r="D89" s="8">
        <v>7141748.0599999996</v>
      </c>
    </row>
    <row r="90" spans="1:4" x14ac:dyDescent="0.3">
      <c r="A90" s="6">
        <v>1908</v>
      </c>
      <c r="B90" s="7" t="s">
        <v>81</v>
      </c>
      <c r="C90" s="8">
        <v>-7141747.0899999999</v>
      </c>
      <c r="D90" s="8">
        <v>-7141747.0899999999</v>
      </c>
    </row>
    <row r="91" spans="1:4" ht="15" thickBot="1" x14ac:dyDescent="0.35">
      <c r="A91" s="6">
        <v>1910</v>
      </c>
      <c r="B91" s="7" t="s">
        <v>38</v>
      </c>
      <c r="C91" s="8">
        <v>636358145.47000003</v>
      </c>
      <c r="D91" s="8">
        <v>964279021.62</v>
      </c>
    </row>
    <row r="92" spans="1:4" ht="15" thickBot="1" x14ac:dyDescent="0.35">
      <c r="A92" s="9" t="s">
        <v>82</v>
      </c>
      <c r="B92" s="10"/>
      <c r="C92" s="11">
        <f>SUM(C83:C91)</f>
        <v>647244188.75</v>
      </c>
      <c r="D92" s="11">
        <f>SUM(D83:D91)</f>
        <v>996339929.72000003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1865710295.0299997</v>
      </c>
      <c r="D94" s="31">
        <f>D18+D25+D40+D51+D62+D69+D77+D81+D92</f>
        <v>1949391131.9899998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90185.87</v>
      </c>
      <c r="D98" s="8">
        <v>20042.93</v>
      </c>
    </row>
    <row r="99" spans="1:4" x14ac:dyDescent="0.3">
      <c r="A99" s="6">
        <v>2102</v>
      </c>
      <c r="B99" s="7" t="s">
        <v>87</v>
      </c>
      <c r="C99" s="8">
        <v>194494.34</v>
      </c>
      <c r="D99" s="8">
        <v>174915.8</v>
      </c>
    </row>
    <row r="100" spans="1:4" x14ac:dyDescent="0.3">
      <c r="A100" s="6">
        <v>2103</v>
      </c>
      <c r="B100" s="7" t="s">
        <v>88</v>
      </c>
      <c r="C100" s="8">
        <v>106013.3</v>
      </c>
      <c r="D100" s="8">
        <v>27839.05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13701439.02</v>
      </c>
      <c r="D102" s="8">
        <v>12313772.810000001</v>
      </c>
    </row>
    <row r="103" spans="1:4" x14ac:dyDescent="0.3">
      <c r="A103" s="6">
        <v>2106</v>
      </c>
      <c r="B103" s="7" t="s">
        <v>91</v>
      </c>
      <c r="C103" s="8">
        <v>412957.7</v>
      </c>
      <c r="D103" s="8">
        <v>136180.66</v>
      </c>
    </row>
    <row r="104" spans="1:4" ht="15" thickBot="1" x14ac:dyDescent="0.35">
      <c r="A104" s="16">
        <v>2110</v>
      </c>
      <c r="B104" s="17" t="s">
        <v>92</v>
      </c>
      <c r="C104" s="8">
        <v>-3012365.65</v>
      </c>
      <c r="D104" s="8">
        <v>-1571915.48</v>
      </c>
    </row>
    <row r="105" spans="1:4" ht="15" thickBot="1" x14ac:dyDescent="0.35">
      <c r="A105" s="9" t="s">
        <v>18</v>
      </c>
      <c r="B105" s="10"/>
      <c r="C105" s="11">
        <f>SUM(C98:C104)</f>
        <v>11492724.579999998</v>
      </c>
      <c r="D105" s="11">
        <f>SUM(D98:D104)</f>
        <v>11100835.77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1798582.33</v>
      </c>
      <c r="D107" s="8">
        <v>747296.26</v>
      </c>
    </row>
    <row r="108" spans="1:4" x14ac:dyDescent="0.3">
      <c r="A108" s="6">
        <v>2202</v>
      </c>
      <c r="B108" s="7" t="s">
        <v>95</v>
      </c>
      <c r="C108" s="8">
        <v>1341882.33</v>
      </c>
      <c r="D108" s="8">
        <v>1256386.96</v>
      </c>
    </row>
    <row r="109" spans="1:4" x14ac:dyDescent="0.3">
      <c r="A109" s="6">
        <v>2203</v>
      </c>
      <c r="B109" s="35" t="s">
        <v>96</v>
      </c>
      <c r="C109" s="8">
        <v>2786274.53</v>
      </c>
      <c r="D109" s="8">
        <v>695538.46</v>
      </c>
    </row>
    <row r="110" spans="1:4" x14ac:dyDescent="0.3">
      <c r="A110" s="6">
        <v>2204</v>
      </c>
      <c r="B110" s="7" t="s">
        <v>97</v>
      </c>
      <c r="C110" s="8">
        <v>-1025349.48</v>
      </c>
      <c r="D110" s="8">
        <v>487637.32</v>
      </c>
    </row>
    <row r="111" spans="1:4" x14ac:dyDescent="0.3">
      <c r="A111" s="6">
        <v>2205</v>
      </c>
      <c r="B111" s="7" t="s">
        <v>98</v>
      </c>
      <c r="C111" s="8">
        <v>227958.13</v>
      </c>
      <c r="D111" s="8">
        <v>180402.71</v>
      </c>
    </row>
    <row r="112" spans="1:4" x14ac:dyDescent="0.3">
      <c r="A112" s="6">
        <v>2206</v>
      </c>
      <c r="B112" s="7" t="s">
        <v>99</v>
      </c>
      <c r="C112" s="8">
        <v>67198348.349999994</v>
      </c>
      <c r="D112" s="8">
        <v>47981544.719999999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9000611.6699999999</v>
      </c>
      <c r="D114" s="8">
        <v>5899239.2400000002</v>
      </c>
    </row>
    <row r="115" spans="1:4" x14ac:dyDescent="0.3">
      <c r="A115" s="6">
        <v>2209</v>
      </c>
      <c r="B115" s="7" t="s">
        <v>102</v>
      </c>
      <c r="C115" s="8">
        <v>1118172.47</v>
      </c>
      <c r="D115" s="8">
        <v>-1185547.17</v>
      </c>
    </row>
    <row r="116" spans="1:4" x14ac:dyDescent="0.3">
      <c r="A116" s="6">
        <v>2210</v>
      </c>
      <c r="B116" s="7" t="s">
        <v>103</v>
      </c>
      <c r="C116" s="8">
        <v>499196.62</v>
      </c>
      <c r="D116" s="8">
        <v>268476.56</v>
      </c>
    </row>
    <row r="117" spans="1:4" x14ac:dyDescent="0.3">
      <c r="A117" s="6">
        <v>2211</v>
      </c>
      <c r="B117" s="7" t="s">
        <v>104</v>
      </c>
      <c r="C117" s="8">
        <v>608674.06000000006</v>
      </c>
      <c r="D117" s="8">
        <v>493124.39</v>
      </c>
    </row>
    <row r="118" spans="1:4" x14ac:dyDescent="0.3">
      <c r="A118" s="6">
        <v>2212</v>
      </c>
      <c r="B118" s="7" t="s">
        <v>105</v>
      </c>
      <c r="C118" s="8">
        <v>28944770.960000001</v>
      </c>
      <c r="D118" s="8">
        <v>2562846.94</v>
      </c>
    </row>
    <row r="119" spans="1:4" x14ac:dyDescent="0.3">
      <c r="A119" s="6">
        <v>2213</v>
      </c>
      <c r="B119" s="7" t="s">
        <v>106</v>
      </c>
      <c r="C119" s="8">
        <v>487638.23</v>
      </c>
      <c r="D119" s="8">
        <v>59265.65</v>
      </c>
    </row>
    <row r="120" spans="1:4" x14ac:dyDescent="0.3">
      <c r="A120" s="6">
        <v>2214</v>
      </c>
      <c r="B120" s="7" t="s">
        <v>107</v>
      </c>
      <c r="C120" s="8">
        <v>77771.88</v>
      </c>
      <c r="D120" s="8">
        <v>-3106.74</v>
      </c>
    </row>
    <row r="121" spans="1:4" x14ac:dyDescent="0.3">
      <c r="A121" s="6">
        <v>2215</v>
      </c>
      <c r="B121" s="7" t="s">
        <v>108</v>
      </c>
      <c r="C121" s="8">
        <v>1417670.18</v>
      </c>
      <c r="D121" s="8">
        <v>458156.62</v>
      </c>
    </row>
    <row r="122" spans="1:4" ht="15" thickBot="1" x14ac:dyDescent="0.35">
      <c r="A122" s="19">
        <v>2216</v>
      </c>
      <c r="B122" s="20" t="s">
        <v>109</v>
      </c>
      <c r="C122" s="8">
        <v>2618549.5499999998</v>
      </c>
      <c r="D122" s="8">
        <v>2515647.5299999998</v>
      </c>
    </row>
    <row r="123" spans="1:4" ht="15" thickBot="1" x14ac:dyDescent="0.35">
      <c r="A123" s="9" t="s">
        <v>18</v>
      </c>
      <c r="B123" s="10"/>
      <c r="C123" s="11">
        <f>SUM(C107:C122)</f>
        <v>117100751.81</v>
      </c>
      <c r="D123" s="11">
        <f>SUM(D107:D122)</f>
        <v>62416909.449999996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>
        <v>7607143</v>
      </c>
    </row>
    <row r="126" spans="1:4" x14ac:dyDescent="0.3">
      <c r="A126" s="6">
        <v>2302</v>
      </c>
      <c r="B126" s="7" t="s">
        <v>112</v>
      </c>
      <c r="C126" s="8">
        <v>70161</v>
      </c>
      <c r="D126" s="8">
        <v>161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>
        <v>2215192334</v>
      </c>
      <c r="D132" s="8">
        <v>1242380495.6500001</v>
      </c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>
        <v>60000</v>
      </c>
      <c r="D135" s="8">
        <v>180000</v>
      </c>
    </row>
    <row r="136" spans="1:4" x14ac:dyDescent="0.3">
      <c r="A136" s="6">
        <v>2312</v>
      </c>
      <c r="B136" s="7" t="s">
        <v>122</v>
      </c>
      <c r="C136" s="8">
        <v>-1796153867.2</v>
      </c>
      <c r="D136" s="8">
        <v>-977853311.36000001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76432676</v>
      </c>
      <c r="D138" s="8">
        <v>84754748</v>
      </c>
    </row>
    <row r="139" spans="1:4" x14ac:dyDescent="0.3">
      <c r="A139" s="6">
        <v>2314</v>
      </c>
      <c r="B139" s="7" t="s">
        <v>125</v>
      </c>
      <c r="C139" s="8">
        <v>-1437042.92</v>
      </c>
      <c r="D139" s="8">
        <v>-37832522.270000003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494164260.87999994</v>
      </c>
      <c r="D141" s="11">
        <f>SUM(D125:D140)</f>
        <v>319236714.0200001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4498847</v>
      </c>
      <c r="D143" s="8">
        <v>5867321.4900000002</v>
      </c>
    </row>
    <row r="144" spans="1:4" x14ac:dyDescent="0.3">
      <c r="A144" s="6">
        <v>2402</v>
      </c>
      <c r="B144" s="7" t="s">
        <v>129</v>
      </c>
      <c r="C144" s="8">
        <v>161828553.74000001</v>
      </c>
      <c r="D144" s="8">
        <v>213554465.59</v>
      </c>
    </row>
    <row r="145" spans="1:4" x14ac:dyDescent="0.3">
      <c r="A145" s="6">
        <v>2403</v>
      </c>
      <c r="B145" s="7" t="s">
        <v>130</v>
      </c>
      <c r="C145" s="8">
        <v>24264835.859999999</v>
      </c>
      <c r="D145" s="8">
        <v>27670828.079999998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541827.28</v>
      </c>
      <c r="D147" s="8">
        <v>632344.39</v>
      </c>
    </row>
    <row r="148" spans="1:4" ht="15" thickBot="1" x14ac:dyDescent="0.35">
      <c r="A148" s="6">
        <v>2406</v>
      </c>
      <c r="B148" s="7" t="s">
        <v>133</v>
      </c>
      <c r="C148" s="8">
        <v>893866.69</v>
      </c>
      <c r="D148" s="8">
        <v>890659.74</v>
      </c>
    </row>
    <row r="149" spans="1:4" ht="15" thickBot="1" x14ac:dyDescent="0.35">
      <c r="A149" s="9" t="s">
        <v>18</v>
      </c>
      <c r="B149" s="10"/>
      <c r="C149" s="11">
        <f>SUM(C143:C148)</f>
        <v>192027930.57000002</v>
      </c>
      <c r="D149" s="11">
        <f>SUM(D143:D148)</f>
        <v>248615619.29000002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8046344.29</v>
      </c>
      <c r="D151" s="8">
        <v>767521.44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>
        <v>132081.93</v>
      </c>
      <c r="D154" s="8">
        <v>49579.03</v>
      </c>
    </row>
    <row r="155" spans="1:4" x14ac:dyDescent="0.3">
      <c r="A155" s="6">
        <v>2505</v>
      </c>
      <c r="B155" s="7" t="s">
        <v>139</v>
      </c>
      <c r="C155" s="8">
        <v>16373545.380000001</v>
      </c>
      <c r="D155" s="8">
        <v>4602139.59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24551971.600000001</v>
      </c>
      <c r="D157" s="11">
        <f>SUM(D151:D156)</f>
        <v>5419240.0599999996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/>
      <c r="D160" s="8"/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9748909.6199999992</v>
      </c>
      <c r="D164" s="8">
        <v>10884977.23</v>
      </c>
    </row>
    <row r="165" spans="1:4" x14ac:dyDescent="0.3">
      <c r="A165" s="6">
        <v>2607</v>
      </c>
      <c r="B165" s="7" t="s">
        <v>148</v>
      </c>
      <c r="C165" s="8">
        <v>136951933.90000001</v>
      </c>
      <c r="D165" s="8">
        <v>385122098.81</v>
      </c>
    </row>
    <row r="166" spans="1:4" ht="15" thickBot="1" x14ac:dyDescent="0.35">
      <c r="A166" s="19">
        <v>2608</v>
      </c>
      <c r="B166" s="20" t="s">
        <v>149</v>
      </c>
      <c r="C166" s="21">
        <v>7801482.9400000004</v>
      </c>
      <c r="D166" s="21">
        <v>7407189.5999999996</v>
      </c>
    </row>
    <row r="167" spans="1:4" ht="15" thickBot="1" x14ac:dyDescent="0.35">
      <c r="A167" s="9" t="s">
        <v>18</v>
      </c>
      <c r="B167" s="10"/>
      <c r="C167" s="11">
        <f>SUM(C159:C166)</f>
        <v>154502326.46000001</v>
      </c>
      <c r="D167" s="11">
        <f>SUM(D159:D166)</f>
        <v>403414265.64000005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8206848.75</v>
      </c>
      <c r="D169" s="8">
        <v>7292643.2800000003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67788.539999999994</v>
      </c>
      <c r="D172" s="8">
        <v>19308225.32</v>
      </c>
    </row>
    <row r="173" spans="1:4" x14ac:dyDescent="0.3">
      <c r="A173" s="6">
        <v>2705</v>
      </c>
      <c r="B173" s="7" t="s">
        <v>155</v>
      </c>
      <c r="C173" s="8">
        <v>1406555.28</v>
      </c>
      <c r="D173" s="8">
        <v>1278765.3</v>
      </c>
    </row>
    <row r="174" spans="1:4" x14ac:dyDescent="0.3">
      <c r="A174" s="6">
        <v>2706</v>
      </c>
      <c r="B174" s="7" t="s">
        <v>156</v>
      </c>
      <c r="C174" s="8">
        <v>567684.56999999995</v>
      </c>
      <c r="D174" s="8">
        <v>182041.02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99919.96</v>
      </c>
      <c r="D177" s="8">
        <v>89450.33</v>
      </c>
    </row>
    <row r="178" spans="1:4" x14ac:dyDescent="0.3">
      <c r="A178" s="6">
        <v>2710</v>
      </c>
      <c r="B178" s="7" t="s">
        <v>160</v>
      </c>
      <c r="C178" s="8">
        <v>2681526.1800000002</v>
      </c>
      <c r="D178" s="8">
        <v>2364878.98</v>
      </c>
    </row>
    <row r="179" spans="1:4" x14ac:dyDescent="0.3">
      <c r="A179" s="6">
        <v>2711</v>
      </c>
      <c r="B179" s="7" t="s">
        <v>161</v>
      </c>
      <c r="C179" s="8">
        <v>1021.62</v>
      </c>
      <c r="D179" s="8">
        <v>120</v>
      </c>
    </row>
    <row r="180" spans="1:4" x14ac:dyDescent="0.3">
      <c r="A180" s="6">
        <v>2712</v>
      </c>
      <c r="B180" s="7" t="s">
        <v>162</v>
      </c>
      <c r="C180" s="8">
        <v>421005.42</v>
      </c>
      <c r="D180" s="8">
        <v>145536.63</v>
      </c>
    </row>
    <row r="181" spans="1:4" x14ac:dyDescent="0.3">
      <c r="A181" s="6">
        <v>2713</v>
      </c>
      <c r="B181" s="7" t="s">
        <v>163</v>
      </c>
      <c r="C181" s="8">
        <v>2326626.98</v>
      </c>
      <c r="D181" s="8">
        <v>2421459.84</v>
      </c>
    </row>
    <row r="182" spans="1:4" x14ac:dyDescent="0.3">
      <c r="A182" s="6">
        <v>2714</v>
      </c>
      <c r="B182" s="7" t="s">
        <v>164</v>
      </c>
      <c r="C182" s="8">
        <v>2340280.21</v>
      </c>
      <c r="D182" s="8">
        <v>3336164.94</v>
      </c>
    </row>
    <row r="183" spans="1:4" x14ac:dyDescent="0.3">
      <c r="A183" s="6">
        <v>2715</v>
      </c>
      <c r="B183" s="7" t="s">
        <v>165</v>
      </c>
      <c r="C183" s="8">
        <v>2327110.33</v>
      </c>
      <c r="D183" s="8">
        <v>2005724.54</v>
      </c>
    </row>
    <row r="184" spans="1:4" x14ac:dyDescent="0.3">
      <c r="A184" s="6">
        <v>2716</v>
      </c>
      <c r="B184" s="7" t="s">
        <v>166</v>
      </c>
      <c r="C184" s="8">
        <v>12592254.9</v>
      </c>
      <c r="D184" s="8">
        <v>78455379.510000005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806840.31</v>
      </c>
      <c r="D187" s="8">
        <v>643854.31000000006</v>
      </c>
    </row>
    <row r="188" spans="1:4" x14ac:dyDescent="0.3">
      <c r="A188" s="16">
        <v>2720</v>
      </c>
      <c r="B188" s="17" t="s">
        <v>170</v>
      </c>
      <c r="C188" s="8">
        <v>57988.78</v>
      </c>
      <c r="D188" s="8">
        <v>37096.83</v>
      </c>
    </row>
    <row r="189" spans="1:4" x14ac:dyDescent="0.3">
      <c r="A189" s="16">
        <v>2721</v>
      </c>
      <c r="B189" s="17" t="s">
        <v>171</v>
      </c>
      <c r="C189" s="8">
        <v>759420.56</v>
      </c>
      <c r="D189" s="8">
        <v>557075.12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208838496.40000001</v>
      </c>
      <c r="D191" s="21">
        <v>204030164.81999999</v>
      </c>
    </row>
    <row r="192" spans="1:4" ht="15" thickBot="1" x14ac:dyDescent="0.35">
      <c r="A192" s="9" t="s">
        <v>18</v>
      </c>
      <c r="B192" s="10"/>
      <c r="C192" s="22">
        <f>SUM(C169:C191)</f>
        <v>243501368.79000002</v>
      </c>
      <c r="D192" s="22">
        <f>SUM(D169:D191)</f>
        <v>322148580.76999998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/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228271.2</v>
      </c>
      <c r="D199" s="8">
        <v>228271.2</v>
      </c>
    </row>
    <row r="200" spans="1:4" ht="15" thickBot="1" x14ac:dyDescent="0.35">
      <c r="A200" s="9" t="s">
        <v>18</v>
      </c>
      <c r="B200" s="10"/>
      <c r="C200" s="11">
        <f>SUM(C194:C199)</f>
        <v>228271.2</v>
      </c>
      <c r="D200" s="11">
        <f>SUM(D194:D199)</f>
        <v>228271.2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32282666.949999999</v>
      </c>
      <c r="D202" s="8">
        <v>32200088.609999999</v>
      </c>
    </row>
    <row r="203" spans="1:4" x14ac:dyDescent="0.3">
      <c r="A203" s="6">
        <v>2902</v>
      </c>
      <c r="B203" s="7" t="s">
        <v>182</v>
      </c>
      <c r="C203" s="8">
        <v>15847458.76</v>
      </c>
      <c r="D203" s="8">
        <v>33931435.450000003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48130125.710000001</v>
      </c>
      <c r="D207" s="11">
        <f>SUM(D202:D206)</f>
        <v>66131524.060000002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1285699731.6000001</v>
      </c>
      <c r="D209" s="31">
        <f>D105+D123+D141+D149+D157+D167+D192+D200+D207</f>
        <v>1438711960.2600002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213977800</v>
      </c>
      <c r="D213" s="8">
        <v>213977800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213977800</v>
      </c>
      <c r="D216" s="11">
        <f>SUM(D213:D215)</f>
        <v>213977800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39975665.82</v>
      </c>
      <c r="D221" s="8">
        <v>35191486.469999999</v>
      </c>
    </row>
    <row r="222" spans="1:4" x14ac:dyDescent="0.3">
      <c r="A222" s="6">
        <v>3302</v>
      </c>
      <c r="B222" s="7" t="s">
        <v>195</v>
      </c>
      <c r="C222" s="8">
        <v>21753473.050000001</v>
      </c>
      <c r="D222" s="8">
        <v>21753473.050000001</v>
      </c>
    </row>
    <row r="223" spans="1:4" x14ac:dyDescent="0.3">
      <c r="A223" s="6">
        <v>3303</v>
      </c>
      <c r="B223" s="7" t="s">
        <v>196</v>
      </c>
      <c r="C223" s="8">
        <v>278345881.44999999</v>
      </c>
      <c r="D223" s="8">
        <v>213391867.90000001</v>
      </c>
    </row>
    <row r="224" spans="1:4" ht="15" thickBot="1" x14ac:dyDescent="0.35">
      <c r="A224" s="6">
        <v>3304</v>
      </c>
      <c r="B224" s="7" t="s">
        <v>197</v>
      </c>
      <c r="C224" s="8">
        <v>25957743</v>
      </c>
      <c r="D224" s="8">
        <v>26364544.260000002</v>
      </c>
    </row>
    <row r="225" spans="1:4" ht="15" thickBot="1" x14ac:dyDescent="0.35">
      <c r="A225" s="9" t="s">
        <v>18</v>
      </c>
      <c r="B225" s="10"/>
      <c r="C225" s="11">
        <f>SUM(C221:C224)</f>
        <v>366032763.31999999</v>
      </c>
      <c r="D225" s="11">
        <f>SUM(D221:D224)</f>
        <v>296701371.68000001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580010563.31999993</v>
      </c>
      <c r="D227" s="31">
        <f>D216+D219+D225</f>
        <v>510679171.68000001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1865710294.9200001</v>
      </c>
      <c r="D229" s="31">
        <f>D209+D227</f>
        <v>1949391131.9400003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-12241.29</v>
      </c>
      <c r="D234" s="8">
        <v>-4691.01</v>
      </c>
    </row>
    <row r="235" spans="1:4" x14ac:dyDescent="0.3">
      <c r="A235" s="6">
        <v>410102</v>
      </c>
      <c r="B235" s="7" t="s">
        <v>204</v>
      </c>
      <c r="C235" s="8">
        <v>304616.44</v>
      </c>
      <c r="D235" s="8">
        <v>292136.75</v>
      </c>
    </row>
    <row r="236" spans="1:4" x14ac:dyDescent="0.3">
      <c r="A236" s="6">
        <v>410103</v>
      </c>
      <c r="B236" s="7" t="s">
        <v>87</v>
      </c>
      <c r="C236" s="8">
        <v>2040750.9</v>
      </c>
      <c r="D236" s="8">
        <v>1190362.8700000001</v>
      </c>
    </row>
    <row r="237" spans="1:4" x14ac:dyDescent="0.3">
      <c r="A237" s="6">
        <v>410104</v>
      </c>
      <c r="B237" s="7" t="s">
        <v>205</v>
      </c>
      <c r="C237" s="8">
        <v>73418.06</v>
      </c>
      <c r="D237" s="8">
        <v>151076.24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>
        <v>281917357.44999999</v>
      </c>
      <c r="D242" s="8">
        <v>265137715.86000001</v>
      </c>
    </row>
    <row r="243" spans="1:4" x14ac:dyDescent="0.3">
      <c r="A243" s="6">
        <v>410107</v>
      </c>
      <c r="B243" s="7" t="s">
        <v>91</v>
      </c>
      <c r="C243" s="8">
        <v>2614268.2200000002</v>
      </c>
      <c r="D243" s="8">
        <v>1235379.5</v>
      </c>
    </row>
    <row r="244" spans="1:4" ht="15" thickBot="1" x14ac:dyDescent="0.35">
      <c r="A244" s="19">
        <v>410108</v>
      </c>
      <c r="B244" s="20" t="s">
        <v>210</v>
      </c>
      <c r="C244" s="21">
        <v>7461138.9199999999</v>
      </c>
      <c r="D244" s="21">
        <v>7460160.0300000003</v>
      </c>
    </row>
    <row r="245" spans="1:4" ht="15" thickBot="1" x14ac:dyDescent="0.35">
      <c r="A245" s="9" t="s">
        <v>18</v>
      </c>
      <c r="B245" s="10"/>
      <c r="C245" s="22">
        <f>SUM(C234:C244)</f>
        <v>294399308.70000005</v>
      </c>
      <c r="D245" s="22">
        <f>SUM(D234:D244)</f>
        <v>275462140.24000001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>
        <v>41217.870000000003</v>
      </c>
      <c r="D247" s="8">
        <v>40100.82</v>
      </c>
    </row>
    <row r="248" spans="1:4" x14ac:dyDescent="0.3">
      <c r="A248" s="6">
        <v>410202</v>
      </c>
      <c r="B248" s="7" t="s">
        <v>87</v>
      </c>
      <c r="C248" s="8">
        <v>274250.45</v>
      </c>
      <c r="D248" s="8">
        <v>159043.03</v>
      </c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315468.32</v>
      </c>
      <c r="D257" s="11">
        <f>SUM(D247:D256)</f>
        <v>199143.85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>
        <v>42000645.859999999</v>
      </c>
      <c r="D266" s="8">
        <v>40327950.670000002</v>
      </c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42000645.859999999</v>
      </c>
      <c r="D269" s="11">
        <f>SUM(D259:D268)</f>
        <v>40327950.670000002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7952.15</v>
      </c>
      <c r="D283" s="8">
        <v>4425.76</v>
      </c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>
        <v>2016397.54</v>
      </c>
      <c r="D289" s="8">
        <v>3136587.56</v>
      </c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2024349.69</v>
      </c>
      <c r="D292" s="11">
        <f>SUM(D283:D291)</f>
        <v>3141013.32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16938.16</v>
      </c>
      <c r="D294" s="8">
        <v>12417.25</v>
      </c>
    </row>
    <row r="295" spans="1:4" x14ac:dyDescent="0.3">
      <c r="A295" s="6">
        <v>410602</v>
      </c>
      <c r="B295" s="7" t="s">
        <v>88</v>
      </c>
      <c r="C295" s="8">
        <v>4155.4799999999996</v>
      </c>
      <c r="D295" s="8">
        <v>9773.11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28721.69</v>
      </c>
      <c r="D301" s="8">
        <v>329.04</v>
      </c>
    </row>
    <row r="302" spans="1:4" ht="15" thickBot="1" x14ac:dyDescent="0.35">
      <c r="A302" s="19">
        <v>410606</v>
      </c>
      <c r="B302" s="20" t="s">
        <v>210</v>
      </c>
      <c r="C302" s="8">
        <v>750180</v>
      </c>
      <c r="D302" s="8">
        <v>40757.360000000001</v>
      </c>
    </row>
    <row r="303" spans="1:4" ht="15" thickBot="1" x14ac:dyDescent="0.35">
      <c r="A303" s="9" t="s">
        <v>18</v>
      </c>
      <c r="B303" s="10"/>
      <c r="C303" s="11">
        <f>SUM(C294:C302)</f>
        <v>799995.33</v>
      </c>
      <c r="D303" s="11">
        <f>SUM(D294:D302)</f>
        <v>63276.76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>
        <v>94843108.099999994</v>
      </c>
      <c r="D315" s="8">
        <v>86905894.950000003</v>
      </c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94843108.099999994</v>
      </c>
      <c r="D317" s="11">
        <f>SUM(D305:D316)</f>
        <v>86905894.950000003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114978.3</v>
      </c>
      <c r="D333" s="8">
        <v>93109.81</v>
      </c>
    </row>
    <row r="334" spans="1:4" x14ac:dyDescent="0.3">
      <c r="A334" s="6">
        <v>410902</v>
      </c>
      <c r="B334" s="7" t="s">
        <v>87</v>
      </c>
      <c r="C334" s="8">
        <v>59518.13</v>
      </c>
      <c r="D334" s="8">
        <v>53634.68</v>
      </c>
    </row>
    <row r="335" spans="1:4" x14ac:dyDescent="0.3">
      <c r="A335" s="6">
        <v>410903</v>
      </c>
      <c r="B335" s="7" t="s">
        <v>88</v>
      </c>
      <c r="C335" s="8">
        <v>60430.49</v>
      </c>
      <c r="D335" s="8">
        <v>204885.97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>
        <v>13256885.789999999</v>
      </c>
      <c r="D341" s="8">
        <v>12912837.800000001</v>
      </c>
    </row>
    <row r="342" spans="1:4" x14ac:dyDescent="0.3">
      <c r="A342" s="6">
        <v>410906</v>
      </c>
      <c r="B342" s="7" t="s">
        <v>91</v>
      </c>
      <c r="C342" s="8">
        <v>61768.98</v>
      </c>
      <c r="D342" s="8">
        <v>163157.95000000001</v>
      </c>
    </row>
    <row r="343" spans="1:4" ht="15" thickBot="1" x14ac:dyDescent="0.35">
      <c r="A343" s="19">
        <v>410907</v>
      </c>
      <c r="B343" s="20" t="s">
        <v>92</v>
      </c>
      <c r="C343" s="8">
        <v>2984064.01</v>
      </c>
      <c r="D343" s="8">
        <v>2499598.44</v>
      </c>
    </row>
    <row r="344" spans="1:4" ht="15" thickBot="1" x14ac:dyDescent="0.35">
      <c r="A344" s="9" t="s">
        <v>18</v>
      </c>
      <c r="B344" s="10"/>
      <c r="C344" s="11">
        <f>SUM(C333:C343)</f>
        <v>16537645.699999999</v>
      </c>
      <c r="D344" s="11">
        <f>SUM(D333:D343)</f>
        <v>15927224.65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41217.870000000003</v>
      </c>
      <c r="D346" s="8">
        <v>40100.82</v>
      </c>
    </row>
    <row r="347" spans="1:4" x14ac:dyDescent="0.3">
      <c r="A347" s="6">
        <v>411002</v>
      </c>
      <c r="B347" s="7" t="s">
        <v>87</v>
      </c>
      <c r="C347" s="8">
        <v>34281.31</v>
      </c>
      <c r="D347" s="8">
        <v>19880.38</v>
      </c>
    </row>
    <row r="348" spans="1:4" x14ac:dyDescent="0.3">
      <c r="A348" s="6">
        <v>411003</v>
      </c>
      <c r="B348" s="7" t="s">
        <v>88</v>
      </c>
      <c r="C348" s="8">
        <v>2446.86</v>
      </c>
      <c r="D348" s="8">
        <v>13677.3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>
        <v>10500161.460000001</v>
      </c>
      <c r="D353" s="8">
        <v>10081987.67</v>
      </c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>
        <v>3174670.46</v>
      </c>
      <c r="D355" s="21">
        <v>3263246.77</v>
      </c>
    </row>
    <row r="356" spans="1:4" ht="15" thickBot="1" x14ac:dyDescent="0.35">
      <c r="A356" s="9" t="s">
        <v>18</v>
      </c>
      <c r="B356" s="10"/>
      <c r="C356" s="11">
        <f>SUM(C346:C355)</f>
        <v>13752777.960000001</v>
      </c>
      <c r="D356" s="11">
        <f>SUM(D346:D355)</f>
        <v>13418892.939999999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70161</v>
      </c>
      <c r="D359" s="8">
        <v>161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>
        <v>2046167377.6500001</v>
      </c>
      <c r="D368" s="8">
        <v>1241985661.79</v>
      </c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>
        <v>60000</v>
      </c>
      <c r="D371" s="21">
        <v>90000</v>
      </c>
    </row>
    <row r="372" spans="1:4" ht="15" thickBot="1" x14ac:dyDescent="0.35">
      <c r="A372" s="9" t="s">
        <v>18</v>
      </c>
      <c r="B372" s="10"/>
      <c r="C372" s="11">
        <f>SUM(C358:C371)</f>
        <v>2046297538.6500001</v>
      </c>
      <c r="D372" s="11">
        <f>SUM(D358:D371)</f>
        <v>1242075822.79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>
        <v>7500000</v>
      </c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>
        <v>1796153867.2</v>
      </c>
      <c r="D384" s="8">
        <v>970353311.36000001</v>
      </c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1796153867.2</v>
      </c>
      <c r="D388" s="11">
        <f>SUM(D374:D387)</f>
        <v>977853311.36000001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6459557.5</v>
      </c>
      <c r="D586" s="8">
        <v>5443521.8799999999</v>
      </c>
    </row>
    <row r="587" spans="1:4" x14ac:dyDescent="0.3">
      <c r="A587" s="6">
        <v>430102</v>
      </c>
      <c r="B587" s="7" t="s">
        <v>95</v>
      </c>
      <c r="C587" s="8">
        <v>8613934.1199999992</v>
      </c>
      <c r="D587" s="8">
        <v>7958345.1299999999</v>
      </c>
    </row>
    <row r="588" spans="1:4" x14ac:dyDescent="0.3">
      <c r="A588" s="6">
        <v>430103</v>
      </c>
      <c r="B588" s="7" t="s">
        <v>96</v>
      </c>
      <c r="C588" s="8">
        <v>1960873.76</v>
      </c>
      <c r="D588" s="8">
        <v>268800.69</v>
      </c>
    </row>
    <row r="589" spans="1:4" x14ac:dyDescent="0.3">
      <c r="A589" s="6">
        <v>430104</v>
      </c>
      <c r="B589" s="7" t="s">
        <v>97</v>
      </c>
      <c r="C589" s="8">
        <v>10240742.039999999</v>
      </c>
      <c r="D589" s="8">
        <v>9172631.0800000001</v>
      </c>
    </row>
    <row r="590" spans="1:4" x14ac:dyDescent="0.3">
      <c r="A590" s="6">
        <v>430105</v>
      </c>
      <c r="B590" s="7" t="s">
        <v>98</v>
      </c>
      <c r="C590" s="8">
        <v>859579.93</v>
      </c>
      <c r="D590" s="8">
        <v>800191.97</v>
      </c>
    </row>
    <row r="591" spans="1:4" x14ac:dyDescent="0.3">
      <c r="A591" s="6">
        <v>430106</v>
      </c>
      <c r="B591" s="7" t="s">
        <v>271</v>
      </c>
      <c r="C591" s="8">
        <v>52092437.740000002</v>
      </c>
      <c r="D591" s="8">
        <v>53239510.079999998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6331767.4299999997</v>
      </c>
      <c r="D593" s="8">
        <v>4932394.3</v>
      </c>
    </row>
    <row r="594" spans="1:4" x14ac:dyDescent="0.3">
      <c r="A594" s="6">
        <v>430109</v>
      </c>
      <c r="B594" s="7" t="s">
        <v>102</v>
      </c>
      <c r="C594" s="8">
        <v>1578164.9</v>
      </c>
      <c r="D594" s="8">
        <v>4242569.57</v>
      </c>
    </row>
    <row r="595" spans="1:4" x14ac:dyDescent="0.3">
      <c r="A595" s="6">
        <v>430110</v>
      </c>
      <c r="B595" s="7" t="s">
        <v>103</v>
      </c>
      <c r="C595" s="8">
        <v>564102.86</v>
      </c>
      <c r="D595" s="8">
        <v>250714.15</v>
      </c>
    </row>
    <row r="596" spans="1:4" x14ac:dyDescent="0.3">
      <c r="A596" s="6">
        <v>430111</v>
      </c>
      <c r="B596" s="7" t="s">
        <v>104</v>
      </c>
      <c r="C596" s="8">
        <v>373254.43</v>
      </c>
      <c r="D596" s="8">
        <v>627664.88</v>
      </c>
    </row>
    <row r="597" spans="1:4" x14ac:dyDescent="0.3">
      <c r="A597" s="6">
        <v>430112</v>
      </c>
      <c r="B597" s="7" t="s">
        <v>105</v>
      </c>
      <c r="C597" s="8">
        <v>32775113.32</v>
      </c>
      <c r="D597" s="8">
        <v>8627477.1199999992</v>
      </c>
    </row>
    <row r="598" spans="1:4" x14ac:dyDescent="0.3">
      <c r="A598" s="6">
        <v>430113</v>
      </c>
      <c r="B598" s="7" t="s">
        <v>106</v>
      </c>
      <c r="C598" s="8">
        <v>1080926.6000000001</v>
      </c>
      <c r="D598" s="8">
        <v>15689.66</v>
      </c>
    </row>
    <row r="599" spans="1:4" x14ac:dyDescent="0.3">
      <c r="A599" s="6">
        <v>430114</v>
      </c>
      <c r="B599" s="7" t="s">
        <v>107</v>
      </c>
      <c r="C599" s="8">
        <v>194787.76</v>
      </c>
      <c r="D599" s="8"/>
    </row>
    <row r="600" spans="1:4" ht="15" thickBot="1" x14ac:dyDescent="0.35">
      <c r="A600" s="19">
        <v>430115</v>
      </c>
      <c r="B600" s="20" t="s">
        <v>108</v>
      </c>
      <c r="C600" s="8">
        <v>1442692.66</v>
      </c>
      <c r="D600" s="8">
        <v>234479.98</v>
      </c>
    </row>
    <row r="601" spans="1:4" ht="15" thickBot="1" x14ac:dyDescent="0.35">
      <c r="A601" s="9" t="s">
        <v>18</v>
      </c>
      <c r="B601" s="10"/>
      <c r="C601" s="11">
        <f>SUM(C586:C600)</f>
        <v>124567935.05000003</v>
      </c>
      <c r="D601" s="11">
        <f>SUM(D586:D600)</f>
        <v>95813990.489999995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>
        <v>319105.75</v>
      </c>
    </row>
    <row r="604" spans="1:4" x14ac:dyDescent="0.3">
      <c r="A604" s="6">
        <v>430202</v>
      </c>
      <c r="B604" s="7" t="s">
        <v>95</v>
      </c>
      <c r="C604" s="8"/>
      <c r="D604" s="8">
        <v>41474.379999999997</v>
      </c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>
        <v>152687.14000000001</v>
      </c>
    </row>
    <row r="608" spans="1:4" x14ac:dyDescent="0.3">
      <c r="A608" s="6">
        <v>430206</v>
      </c>
      <c r="B608" s="7" t="s">
        <v>271</v>
      </c>
      <c r="C608" s="8"/>
      <c r="D608" s="8">
        <v>9496179.1099999994</v>
      </c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>
        <v>874004.61</v>
      </c>
    </row>
    <row r="611" spans="1:4" x14ac:dyDescent="0.3">
      <c r="A611" s="6">
        <v>430209</v>
      </c>
      <c r="B611" s="7" t="s">
        <v>102</v>
      </c>
      <c r="C611" s="8"/>
      <c r="D611" s="8">
        <v>-4594122.26</v>
      </c>
    </row>
    <row r="612" spans="1:4" x14ac:dyDescent="0.3">
      <c r="A612" s="6">
        <v>430210</v>
      </c>
      <c r="B612" s="7" t="s">
        <v>103</v>
      </c>
      <c r="C612" s="8"/>
      <c r="D612" s="8">
        <v>952507.66</v>
      </c>
    </row>
    <row r="613" spans="1:4" x14ac:dyDescent="0.3">
      <c r="A613" s="6">
        <v>430211</v>
      </c>
      <c r="B613" s="7" t="s">
        <v>104</v>
      </c>
      <c r="C613" s="8"/>
      <c r="D613" s="8">
        <v>153348.95000000001</v>
      </c>
    </row>
    <row r="614" spans="1:4" x14ac:dyDescent="0.3">
      <c r="A614" s="6">
        <v>430212</v>
      </c>
      <c r="B614" s="7" t="s">
        <v>105</v>
      </c>
      <c r="C614" s="8"/>
      <c r="D614" s="8">
        <v>529194.64</v>
      </c>
    </row>
    <row r="615" spans="1:4" x14ac:dyDescent="0.3">
      <c r="A615" s="6">
        <v>430213</v>
      </c>
      <c r="B615" s="7" t="s">
        <v>106</v>
      </c>
      <c r="C615" s="8"/>
      <c r="D615" s="8">
        <v>1304.48</v>
      </c>
    </row>
    <row r="616" spans="1:4" x14ac:dyDescent="0.3">
      <c r="A616" s="6">
        <v>430214</v>
      </c>
      <c r="B616" s="7" t="s">
        <v>107</v>
      </c>
      <c r="C616" s="8"/>
      <c r="D616" s="8">
        <v>-96.78</v>
      </c>
    </row>
    <row r="617" spans="1:4" ht="15" thickBot="1" x14ac:dyDescent="0.35">
      <c r="A617" s="19">
        <v>430215</v>
      </c>
      <c r="B617" s="20" t="s">
        <v>108</v>
      </c>
      <c r="C617" s="8"/>
      <c r="D617" s="8">
        <v>43138.21</v>
      </c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7968725.8899999987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96706.81</v>
      </c>
      <c r="D620" s="8">
        <v>68476.850000000006</v>
      </c>
    </row>
    <row r="621" spans="1:4" x14ac:dyDescent="0.3">
      <c r="A621" s="6">
        <v>430302</v>
      </c>
      <c r="B621" s="7" t="s">
        <v>95</v>
      </c>
      <c r="C621" s="8">
        <v>139163.46</v>
      </c>
      <c r="D621" s="8">
        <v>98907.28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>
        <v>782482.28</v>
      </c>
      <c r="D623" s="8">
        <v>240331.76</v>
      </c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29329.5</v>
      </c>
      <c r="D627" s="8"/>
    </row>
    <row r="628" spans="1:4" x14ac:dyDescent="0.3">
      <c r="A628" s="6">
        <v>430309</v>
      </c>
      <c r="B628" s="7" t="s">
        <v>102</v>
      </c>
      <c r="C628" s="8"/>
      <c r="D628" s="8">
        <v>3551437.54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>
        <v>-22059.83</v>
      </c>
    </row>
    <row r="631" spans="1:4" x14ac:dyDescent="0.3">
      <c r="A631" s="6">
        <v>430312</v>
      </c>
      <c r="B631" s="7" t="s">
        <v>105</v>
      </c>
      <c r="C631" s="8">
        <v>2839758.06</v>
      </c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3887440.1100000003</v>
      </c>
      <c r="D635" s="11">
        <f>SUM(D620:D634)</f>
        <v>3937093.6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>
        <v>-1672053.69</v>
      </c>
    </row>
    <row r="638" spans="1:4" x14ac:dyDescent="0.3">
      <c r="A638" s="6">
        <v>430402</v>
      </c>
      <c r="B638" s="7" t="s">
        <v>95</v>
      </c>
      <c r="C638" s="8"/>
      <c r="D638" s="8">
        <v>37575.79</v>
      </c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>
        <v>-465413.22</v>
      </c>
    </row>
    <row r="642" spans="1:4" x14ac:dyDescent="0.3">
      <c r="A642" s="6">
        <v>430406</v>
      </c>
      <c r="B642" s="7" t="s">
        <v>99</v>
      </c>
      <c r="C642" s="8"/>
      <c r="D642" s="8">
        <v>1047986.9</v>
      </c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>
        <v>-27852.21</v>
      </c>
    </row>
    <row r="645" spans="1:4" x14ac:dyDescent="0.3">
      <c r="A645" s="6">
        <v>430409</v>
      </c>
      <c r="B645" s="7" t="s">
        <v>102</v>
      </c>
      <c r="C645" s="8"/>
      <c r="D645" s="8">
        <v>-4167995.47</v>
      </c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>
        <v>58616.800000000003</v>
      </c>
    </row>
    <row r="648" spans="1:4" x14ac:dyDescent="0.3">
      <c r="A648" s="6">
        <v>430412</v>
      </c>
      <c r="B648" s="7" t="s">
        <v>105</v>
      </c>
      <c r="C648" s="8">
        <v>7057535.8099999996</v>
      </c>
      <c r="D648" s="8">
        <v>1342422.28</v>
      </c>
    </row>
    <row r="649" spans="1:4" x14ac:dyDescent="0.3">
      <c r="A649" s="6">
        <v>430413</v>
      </c>
      <c r="B649" s="7" t="s">
        <v>106</v>
      </c>
      <c r="C649" s="8"/>
      <c r="D649" s="8">
        <v>1181.8599999999999</v>
      </c>
    </row>
    <row r="650" spans="1:4" x14ac:dyDescent="0.3">
      <c r="A650" s="6">
        <v>430414</v>
      </c>
      <c r="B650" s="7" t="s">
        <v>107</v>
      </c>
      <c r="C650" s="8"/>
      <c r="D650" s="8">
        <v>-87.66</v>
      </c>
    </row>
    <row r="651" spans="1:4" ht="15" thickBot="1" x14ac:dyDescent="0.35">
      <c r="A651" s="19">
        <v>430415</v>
      </c>
      <c r="B651" s="20" t="s">
        <v>108</v>
      </c>
      <c r="C651" s="8"/>
      <c r="D651" s="8">
        <v>39083.21</v>
      </c>
    </row>
    <row r="652" spans="1:4" ht="15" thickBot="1" x14ac:dyDescent="0.35">
      <c r="A652" s="9" t="s">
        <v>18</v>
      </c>
      <c r="B652" s="10"/>
      <c r="C652" s="11">
        <f>SUM(C637:C651)</f>
        <v>7057535.8099999996</v>
      </c>
      <c r="D652" s="11">
        <f>SUM(D637:D651)</f>
        <v>-3806535.4100000006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155033.04</v>
      </c>
      <c r="D654" s="8">
        <v>254615.23</v>
      </c>
    </row>
    <row r="655" spans="1:4" x14ac:dyDescent="0.3">
      <c r="A655" s="6">
        <v>430502</v>
      </c>
      <c r="B655" s="7" t="s">
        <v>95</v>
      </c>
      <c r="C655" s="8">
        <v>56152.66</v>
      </c>
      <c r="D655" s="8">
        <v>119483.55</v>
      </c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>
        <v>96132.71</v>
      </c>
      <c r="D657" s="8">
        <v>277855.73</v>
      </c>
    </row>
    <row r="658" spans="1:4" x14ac:dyDescent="0.3">
      <c r="A658" s="6">
        <v>430505</v>
      </c>
      <c r="B658" s="7" t="s">
        <v>98</v>
      </c>
      <c r="C658" s="8">
        <v>22903.07</v>
      </c>
      <c r="D658" s="8">
        <v>18713.13</v>
      </c>
    </row>
    <row r="659" spans="1:4" x14ac:dyDescent="0.3">
      <c r="A659" s="6">
        <v>430506</v>
      </c>
      <c r="B659" s="7" t="s">
        <v>99</v>
      </c>
      <c r="C659" s="8">
        <v>3798471.65</v>
      </c>
      <c r="D659" s="8">
        <v>4108870.73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349601.84</v>
      </c>
      <c r="D661" s="8">
        <v>737050.34</v>
      </c>
    </row>
    <row r="662" spans="1:4" x14ac:dyDescent="0.3">
      <c r="A662" s="6">
        <v>430509</v>
      </c>
      <c r="B662" s="7" t="s">
        <v>102</v>
      </c>
      <c r="C662" s="8">
        <v>-417073.87</v>
      </c>
      <c r="D662" s="8">
        <v>208388.64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>
        <v>52515.64</v>
      </c>
      <c r="D664" s="8">
        <v>41374.589999999997</v>
      </c>
    </row>
    <row r="665" spans="1:4" x14ac:dyDescent="0.3">
      <c r="A665" s="6">
        <v>430512</v>
      </c>
      <c r="B665" s="7" t="s">
        <v>105</v>
      </c>
      <c r="C665" s="8">
        <v>592680.92000000004</v>
      </c>
      <c r="D665" s="8">
        <v>2957742.06</v>
      </c>
    </row>
    <row r="666" spans="1:4" x14ac:dyDescent="0.3">
      <c r="A666" s="6">
        <v>430513</v>
      </c>
      <c r="B666" s="7" t="s">
        <v>106</v>
      </c>
      <c r="C666" s="8">
        <v>521.79</v>
      </c>
      <c r="D666" s="8">
        <v>16319.99</v>
      </c>
    </row>
    <row r="667" spans="1:4" x14ac:dyDescent="0.3">
      <c r="A667" s="6">
        <v>430514</v>
      </c>
      <c r="B667" s="7" t="s">
        <v>107</v>
      </c>
      <c r="C667" s="8">
        <v>-38.700000000000003</v>
      </c>
      <c r="D667" s="8">
        <v>-916.2</v>
      </c>
    </row>
    <row r="668" spans="1:4" ht="15" thickBot="1" x14ac:dyDescent="0.35">
      <c r="A668" s="19">
        <v>430515</v>
      </c>
      <c r="B668" s="20" t="s">
        <v>108</v>
      </c>
      <c r="C668" s="8">
        <v>17255.28</v>
      </c>
      <c r="D668" s="8">
        <v>10631.45</v>
      </c>
    </row>
    <row r="669" spans="1:4" ht="15" thickBot="1" x14ac:dyDescent="0.35">
      <c r="A669" s="9" t="s">
        <v>18</v>
      </c>
      <c r="B669" s="10"/>
      <c r="C669" s="11">
        <f>SUM(C654:C668)</f>
        <v>4724156.03</v>
      </c>
      <c r="D669" s="11">
        <f>SUM(D654:D668)</f>
        <v>8750129.2400000002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261760.64000000001</v>
      </c>
      <c r="D671" s="8">
        <v>203973.74</v>
      </c>
    </row>
    <row r="672" spans="1:4" x14ac:dyDescent="0.3">
      <c r="A672" s="6">
        <v>430602</v>
      </c>
      <c r="B672" s="7" t="s">
        <v>95</v>
      </c>
      <c r="C672" s="8">
        <v>349855.56</v>
      </c>
      <c r="D672" s="8">
        <v>323068.27</v>
      </c>
    </row>
    <row r="673" spans="1:4" x14ac:dyDescent="0.3">
      <c r="A673" s="6">
        <v>430603</v>
      </c>
      <c r="B673" s="7" t="s">
        <v>274</v>
      </c>
      <c r="C673" s="8">
        <v>78590.09</v>
      </c>
      <c r="D673" s="8">
        <v>20775.23</v>
      </c>
    </row>
    <row r="674" spans="1:4" x14ac:dyDescent="0.3">
      <c r="A674" s="6">
        <v>430604</v>
      </c>
      <c r="B674" s="7" t="s">
        <v>97</v>
      </c>
      <c r="C674" s="8">
        <v>177523.82</v>
      </c>
      <c r="D674" s="8">
        <v>13414.42</v>
      </c>
    </row>
    <row r="675" spans="1:4" x14ac:dyDescent="0.3">
      <c r="A675" s="6">
        <v>430605</v>
      </c>
      <c r="B675" s="7" t="s">
        <v>98</v>
      </c>
      <c r="C675" s="8">
        <v>15890.4</v>
      </c>
      <c r="D675" s="8">
        <v>14850.68</v>
      </c>
    </row>
    <row r="676" spans="1:4" x14ac:dyDescent="0.3">
      <c r="A676" s="6">
        <v>430606</v>
      </c>
      <c r="B676" s="7" t="s">
        <v>271</v>
      </c>
      <c r="C676" s="8">
        <v>3236099.17</v>
      </c>
      <c r="D676" s="8">
        <v>4177582.63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447620.13</v>
      </c>
      <c r="D678" s="8">
        <v>358758.36</v>
      </c>
    </row>
    <row r="679" spans="1:4" x14ac:dyDescent="0.3">
      <c r="A679" s="6">
        <v>430609</v>
      </c>
      <c r="B679" s="7" t="s">
        <v>102</v>
      </c>
      <c r="C679" s="8">
        <v>80764.06</v>
      </c>
      <c r="D679" s="8">
        <v>282063.18</v>
      </c>
    </row>
    <row r="680" spans="1:4" x14ac:dyDescent="0.3">
      <c r="A680" s="6">
        <v>430610</v>
      </c>
      <c r="B680" s="7" t="s">
        <v>103</v>
      </c>
      <c r="C680" s="8">
        <v>5218.3100000000004</v>
      </c>
      <c r="D680" s="8">
        <v>6720.53</v>
      </c>
    </row>
    <row r="681" spans="1:4" x14ac:dyDescent="0.3">
      <c r="A681" s="6">
        <v>430611</v>
      </c>
      <c r="B681" s="7" t="s">
        <v>104</v>
      </c>
      <c r="C681" s="8">
        <v>7948.91</v>
      </c>
      <c r="D681" s="8">
        <v>15269.1</v>
      </c>
    </row>
    <row r="682" spans="1:4" x14ac:dyDescent="0.3">
      <c r="A682" s="6">
        <v>430612</v>
      </c>
      <c r="B682" s="7" t="s">
        <v>105</v>
      </c>
      <c r="C682" s="8">
        <v>2657670.06</v>
      </c>
      <c r="D682" s="8">
        <v>916800.04</v>
      </c>
    </row>
    <row r="683" spans="1:4" x14ac:dyDescent="0.3">
      <c r="A683" s="6">
        <v>430613</v>
      </c>
      <c r="B683" s="7" t="s">
        <v>106</v>
      </c>
      <c r="C683" s="8">
        <v>86715.54</v>
      </c>
      <c r="D683" s="8">
        <v>1255.17</v>
      </c>
    </row>
    <row r="684" spans="1:4" x14ac:dyDescent="0.3">
      <c r="A684" s="6">
        <v>430614</v>
      </c>
      <c r="B684" s="7" t="s">
        <v>107</v>
      </c>
      <c r="C684" s="8">
        <v>15583.02</v>
      </c>
      <c r="D684" s="8"/>
    </row>
    <row r="685" spans="1:4" ht="15" thickBot="1" x14ac:dyDescent="0.35">
      <c r="A685" s="19">
        <v>430615</v>
      </c>
      <c r="B685" s="20" t="s">
        <v>108</v>
      </c>
      <c r="C685" s="8">
        <v>191149.86</v>
      </c>
      <c r="D685" s="8">
        <v>180730.92</v>
      </c>
    </row>
    <row r="686" spans="1:4" ht="15" thickBot="1" x14ac:dyDescent="0.35">
      <c r="A686" s="9" t="s">
        <v>18</v>
      </c>
      <c r="B686" s="10"/>
      <c r="C686" s="11">
        <f>SUM(C671:C685)</f>
        <v>7612389.5699999984</v>
      </c>
      <c r="D686" s="11">
        <f>SUM(D671:D685)</f>
        <v>6515262.2699999996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474.45</v>
      </c>
      <c r="D688" s="8">
        <v>2588181.84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>
        <v>603747.75</v>
      </c>
    </row>
    <row r="693" spans="1:4" x14ac:dyDescent="0.3">
      <c r="A693" s="6">
        <v>430706</v>
      </c>
      <c r="B693" s="7" t="s">
        <v>99</v>
      </c>
      <c r="C693" s="8"/>
      <c r="D693" s="8">
        <v>7555551.3600000003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>
        <v>819700.39</v>
      </c>
    </row>
    <row r="696" spans="1:4" x14ac:dyDescent="0.3">
      <c r="A696" s="6">
        <v>430709</v>
      </c>
      <c r="B696" s="7" t="s">
        <v>102</v>
      </c>
      <c r="C696" s="8"/>
      <c r="D696" s="8">
        <v>5720.71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>
        <v>80317.350000000006</v>
      </c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474.45</v>
      </c>
      <c r="D703" s="11">
        <f>SUM(D688:D702)</f>
        <v>11653219.4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381355.93</v>
      </c>
      <c r="D727" s="8">
        <v>932203.39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381355.93</v>
      </c>
      <c r="D737" s="11">
        <f>SUM(D722:D736)</f>
        <v>932203.39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1983307.1</v>
      </c>
      <c r="D739" s="8">
        <v>2422170.7400000002</v>
      </c>
    </row>
    <row r="740" spans="1:4" x14ac:dyDescent="0.3">
      <c r="A740" s="6">
        <v>431002</v>
      </c>
      <c r="B740" s="7" t="s">
        <v>95</v>
      </c>
      <c r="C740" s="8">
        <v>3377439.71</v>
      </c>
      <c r="D740" s="8">
        <v>3495791.75</v>
      </c>
    </row>
    <row r="741" spans="1:4" x14ac:dyDescent="0.3">
      <c r="A741" s="6">
        <v>431003</v>
      </c>
      <c r="B741" s="7" t="s">
        <v>274</v>
      </c>
      <c r="C741" s="8">
        <v>107520.27</v>
      </c>
      <c r="D741" s="8">
        <v>561642.13</v>
      </c>
    </row>
    <row r="742" spans="1:4" x14ac:dyDescent="0.3">
      <c r="A742" s="6">
        <v>431004</v>
      </c>
      <c r="B742" s="7" t="s">
        <v>97</v>
      </c>
      <c r="C742" s="8">
        <v>3669052.42</v>
      </c>
      <c r="D742" s="8">
        <v>6669374.7800000003</v>
      </c>
    </row>
    <row r="743" spans="1:4" x14ac:dyDescent="0.3">
      <c r="A743" s="6">
        <v>431005</v>
      </c>
      <c r="B743" s="7" t="s">
        <v>98</v>
      </c>
      <c r="C743" s="8">
        <v>120028.79</v>
      </c>
      <c r="D743" s="8">
        <v>101722.62</v>
      </c>
    </row>
    <row r="744" spans="1:4" x14ac:dyDescent="0.3">
      <c r="A744" s="6">
        <v>431006</v>
      </c>
      <c r="B744" s="7" t="s">
        <v>99</v>
      </c>
      <c r="C744" s="8">
        <v>21295804.039999999</v>
      </c>
      <c r="D744" s="8">
        <v>22427744.82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1972957.72</v>
      </c>
      <c r="D746" s="8">
        <v>3968243.45</v>
      </c>
    </row>
    <row r="747" spans="1:4" x14ac:dyDescent="0.3">
      <c r="A747" s="6">
        <v>431009</v>
      </c>
      <c r="B747" s="7" t="s">
        <v>102</v>
      </c>
      <c r="C747" s="8">
        <v>1697027.83</v>
      </c>
      <c r="D747" s="8">
        <v>1742764.25</v>
      </c>
    </row>
    <row r="748" spans="1:4" x14ac:dyDescent="0.3">
      <c r="A748" s="6">
        <v>431010</v>
      </c>
      <c r="B748" s="7" t="s">
        <v>103</v>
      </c>
      <c r="C748" s="8">
        <v>100285.65</v>
      </c>
      <c r="D748" s="8">
        <v>102716</v>
      </c>
    </row>
    <row r="749" spans="1:4" x14ac:dyDescent="0.3">
      <c r="A749" s="6">
        <v>431011</v>
      </c>
      <c r="B749" s="7" t="s">
        <v>104</v>
      </c>
      <c r="C749" s="8">
        <v>251065.95</v>
      </c>
      <c r="D749" s="8">
        <v>230663.56</v>
      </c>
    </row>
    <row r="750" spans="1:4" x14ac:dyDescent="0.3">
      <c r="A750" s="6">
        <v>431012</v>
      </c>
      <c r="B750" s="7" t="s">
        <v>105</v>
      </c>
      <c r="C750" s="8">
        <v>3450990.84</v>
      </c>
      <c r="D750" s="8">
        <v>15532538.08</v>
      </c>
    </row>
    <row r="751" spans="1:4" x14ac:dyDescent="0.3">
      <c r="A751" s="6">
        <v>431013</v>
      </c>
      <c r="B751" s="7" t="s">
        <v>106</v>
      </c>
      <c r="C751" s="8">
        <v>6275.86</v>
      </c>
      <c r="D751" s="8">
        <v>85613.88</v>
      </c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93791.99</v>
      </c>
      <c r="D753" s="8">
        <v>64423.27</v>
      </c>
    </row>
    <row r="754" spans="1:4" ht="15" thickBot="1" x14ac:dyDescent="0.35">
      <c r="A754" s="9" t="s">
        <v>18</v>
      </c>
      <c r="B754" s="10"/>
      <c r="C754" s="11">
        <f>SUM(C739:C753)</f>
        <v>38125548.169999994</v>
      </c>
      <c r="D754" s="11">
        <f>SUM(D739:D753)</f>
        <v>57405409.330000013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1640943.72</v>
      </c>
      <c r="D756" s="8">
        <v>1794481.85</v>
      </c>
    </row>
    <row r="757" spans="1:4" x14ac:dyDescent="0.3">
      <c r="A757" s="6">
        <v>431102</v>
      </c>
      <c r="B757" s="7" t="s">
        <v>95</v>
      </c>
      <c r="C757" s="8">
        <v>2685942.74</v>
      </c>
      <c r="D757" s="8">
        <v>3133568.8</v>
      </c>
    </row>
    <row r="758" spans="1:4" x14ac:dyDescent="0.3">
      <c r="A758" s="6">
        <v>431103</v>
      </c>
      <c r="B758" s="7" t="s">
        <v>274</v>
      </c>
      <c r="C758" s="8">
        <v>50919.96</v>
      </c>
      <c r="D758" s="8">
        <v>106174.86</v>
      </c>
    </row>
    <row r="759" spans="1:4" x14ac:dyDescent="0.3">
      <c r="A759" s="6">
        <v>431104</v>
      </c>
      <c r="B759" s="7" t="s">
        <v>97</v>
      </c>
      <c r="C759" s="8">
        <v>4097949.68</v>
      </c>
      <c r="D759" s="8">
        <v>2471707.71</v>
      </c>
    </row>
    <row r="760" spans="1:4" x14ac:dyDescent="0.3">
      <c r="A760" s="6">
        <v>431105</v>
      </c>
      <c r="B760" s="7" t="s">
        <v>98</v>
      </c>
      <c r="C760" s="8">
        <v>5563.38</v>
      </c>
      <c r="D760" s="8">
        <v>51319.58</v>
      </c>
    </row>
    <row r="761" spans="1:4" x14ac:dyDescent="0.3">
      <c r="A761" s="6">
        <v>431106</v>
      </c>
      <c r="B761" s="7" t="s">
        <v>99</v>
      </c>
      <c r="C761" s="8">
        <v>2318519.56</v>
      </c>
      <c r="D761" s="8">
        <v>9900389.1199999992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293073.24</v>
      </c>
      <c r="D763" s="8">
        <v>924152.19</v>
      </c>
    </row>
    <row r="764" spans="1:4" x14ac:dyDescent="0.3">
      <c r="A764" s="6">
        <v>431109</v>
      </c>
      <c r="B764" s="7" t="s">
        <v>102</v>
      </c>
      <c r="C764" s="8">
        <v>173488.23</v>
      </c>
      <c r="D764" s="8">
        <v>7209974.5199999996</v>
      </c>
    </row>
    <row r="765" spans="1:4" x14ac:dyDescent="0.3">
      <c r="A765" s="6">
        <v>431110</v>
      </c>
      <c r="B765" s="7" t="s">
        <v>103</v>
      </c>
      <c r="C765" s="8">
        <v>12774.42</v>
      </c>
      <c r="D765" s="8">
        <v>8511.36</v>
      </c>
    </row>
    <row r="766" spans="1:4" x14ac:dyDescent="0.3">
      <c r="A766" s="6">
        <v>431111</v>
      </c>
      <c r="B766" s="7" t="s">
        <v>104</v>
      </c>
      <c r="C766" s="8">
        <v>20060.28</v>
      </c>
      <c r="D766" s="8">
        <v>67047.22</v>
      </c>
    </row>
    <row r="767" spans="1:4" x14ac:dyDescent="0.3">
      <c r="A767" s="6">
        <v>431112</v>
      </c>
      <c r="B767" s="7" t="s">
        <v>105</v>
      </c>
      <c r="C767" s="8">
        <v>7746578.75</v>
      </c>
      <c r="D767" s="8">
        <v>1672948.1</v>
      </c>
    </row>
    <row r="768" spans="1:4" x14ac:dyDescent="0.3">
      <c r="A768" s="6">
        <v>431113</v>
      </c>
      <c r="B768" s="7" t="s">
        <v>106</v>
      </c>
      <c r="C768" s="8">
        <v>1842.3</v>
      </c>
      <c r="D768" s="8">
        <v>4710.49</v>
      </c>
    </row>
    <row r="769" spans="1:4" x14ac:dyDescent="0.3">
      <c r="A769" s="6">
        <v>431114</v>
      </c>
      <c r="B769" s="7" t="s">
        <v>107</v>
      </c>
      <c r="C769" s="8">
        <v>10.53</v>
      </c>
      <c r="D769" s="8">
        <v>116.1</v>
      </c>
    </row>
    <row r="770" spans="1:4" ht="15" thickBot="1" x14ac:dyDescent="0.35">
      <c r="A770" s="19">
        <v>431115</v>
      </c>
      <c r="B770" s="20" t="s">
        <v>108</v>
      </c>
      <c r="C770" s="8">
        <v>14837.46</v>
      </c>
      <c r="D770" s="8">
        <v>42026.16</v>
      </c>
    </row>
    <row r="771" spans="1:4" ht="15" thickBot="1" x14ac:dyDescent="0.35">
      <c r="A771" s="9" t="s">
        <v>18</v>
      </c>
      <c r="B771" s="10"/>
      <c r="C771" s="11">
        <f>SUM(C756:C770)</f>
        <v>19062504.250000004</v>
      </c>
      <c r="D771" s="11">
        <f>SUM(D756:D770)</f>
        <v>27387128.060000002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700121.58</v>
      </c>
      <c r="D773" s="8">
        <v>8838420.7400000002</v>
      </c>
    </row>
    <row r="774" spans="1:4" x14ac:dyDescent="0.3">
      <c r="A774" s="6">
        <v>431202</v>
      </c>
      <c r="B774" s="7" t="s">
        <v>95</v>
      </c>
      <c r="C774" s="8">
        <v>435106.6</v>
      </c>
      <c r="D774" s="8"/>
    </row>
    <row r="775" spans="1:4" x14ac:dyDescent="0.3">
      <c r="A775" s="6">
        <v>431203</v>
      </c>
      <c r="B775" s="7" t="s">
        <v>96</v>
      </c>
      <c r="C775" s="8">
        <v>145000.01</v>
      </c>
      <c r="D775" s="8">
        <v>8785.4500000000007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>
        <v>1507473.49</v>
      </c>
    </row>
    <row r="778" spans="1:4" x14ac:dyDescent="0.3">
      <c r="A778" s="6">
        <v>431206</v>
      </c>
      <c r="B778" s="7" t="s">
        <v>99</v>
      </c>
      <c r="C778" s="8">
        <v>53654513.969999999</v>
      </c>
      <c r="D778" s="8">
        <v>59864177.810000002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3682722.12</v>
      </c>
      <c r="D780" s="8">
        <v>7486842.0700000003</v>
      </c>
    </row>
    <row r="781" spans="1:4" x14ac:dyDescent="0.3">
      <c r="A781" s="6">
        <v>431209</v>
      </c>
      <c r="B781" s="7" t="s">
        <v>102</v>
      </c>
      <c r="C781" s="8">
        <v>35000</v>
      </c>
      <c r="D781" s="8">
        <v>5107462.24</v>
      </c>
    </row>
    <row r="782" spans="1:4" x14ac:dyDescent="0.3">
      <c r="A782" s="6">
        <v>431210</v>
      </c>
      <c r="B782" s="7" t="s">
        <v>103</v>
      </c>
      <c r="C782" s="8">
        <v>39906</v>
      </c>
      <c r="D782" s="8">
        <v>39906</v>
      </c>
    </row>
    <row r="783" spans="1:4" x14ac:dyDescent="0.3">
      <c r="A783" s="6">
        <v>431211</v>
      </c>
      <c r="B783" s="7" t="s">
        <v>104</v>
      </c>
      <c r="C783" s="8">
        <v>50000.01</v>
      </c>
      <c r="D783" s="8">
        <v>203399.63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>
        <v>5402</v>
      </c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58747772.289999992</v>
      </c>
      <c r="D788" s="11">
        <f>SUM(D773:D787)</f>
        <v>83056467.429999992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2537.2600000000002</v>
      </c>
      <c r="D790" s="8">
        <v>8340986.6699999999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>
        <v>1404163.65</v>
      </c>
      <c r="D795" s="8">
        <v>24905867.219999999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30342.01</v>
      </c>
      <c r="D797" s="8">
        <v>2476266.13</v>
      </c>
    </row>
    <row r="798" spans="1:4" x14ac:dyDescent="0.3">
      <c r="A798" s="6">
        <v>431309</v>
      </c>
      <c r="B798" s="7" t="s">
        <v>102</v>
      </c>
      <c r="C798" s="8"/>
      <c r="D798" s="8">
        <v>2080063.87</v>
      </c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>
        <v>29338.38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1437042.92</v>
      </c>
      <c r="D805" s="11">
        <f>SUM(D790:D804)</f>
        <v>37832522.270000003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48731.519999999997</v>
      </c>
      <c r="D1092" s="8">
        <v>3927530.29</v>
      </c>
    </row>
    <row r="1093" spans="1:4" x14ac:dyDescent="0.3">
      <c r="A1093" s="6">
        <v>450106</v>
      </c>
      <c r="B1093" s="7" t="s">
        <v>300</v>
      </c>
      <c r="C1093" s="8">
        <v>7298681.6600000001</v>
      </c>
      <c r="D1093" s="8">
        <v>1554873.27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11696815.220000001</v>
      </c>
      <c r="D1095" s="8">
        <v>1406320.32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>
        <v>1121160.01</v>
      </c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20165388.41</v>
      </c>
      <c r="D1102" s="11">
        <f>SUM(D1087:D1101)</f>
        <v>6888723.8800000008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60807.8</v>
      </c>
      <c r="D1109" s="8">
        <v>120332.91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2503505.5499999998</v>
      </c>
      <c r="D1111" s="8">
        <v>376054.13</v>
      </c>
    </row>
    <row r="1112" spans="1:4" ht="15" thickBot="1" x14ac:dyDescent="0.35">
      <c r="A1112" s="16">
        <v>450310</v>
      </c>
      <c r="B1112" s="17" t="s">
        <v>38</v>
      </c>
      <c r="C1112" s="8">
        <v>5387970.6399999997</v>
      </c>
      <c r="D1112" s="8">
        <v>7438435.6100000003</v>
      </c>
    </row>
    <row r="1113" spans="1:4" ht="15" thickBot="1" x14ac:dyDescent="0.35">
      <c r="A1113" s="9" t="s">
        <v>18</v>
      </c>
      <c r="B1113" s="10"/>
      <c r="C1113" s="11">
        <f>SUM(C1108:C1112)</f>
        <v>7952283.9899999993</v>
      </c>
      <c r="D1113" s="11">
        <f>SUM(D1108:D1112)</f>
        <v>7934822.6500000004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4600846532.4899998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3007643834.0199995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1115677.1200000001</v>
      </c>
      <c r="D1121" s="8">
        <v>707062.18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1115677.1200000001</v>
      </c>
      <c r="D1125" s="11">
        <f>SUM(D1120:D1124)</f>
        <v>707062.18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>
        <v>121371306.69</v>
      </c>
      <c r="D1132" s="8">
        <v>110172755.17</v>
      </c>
    </row>
    <row r="1133" spans="1:4" ht="15" thickBot="1" x14ac:dyDescent="0.35">
      <c r="A1133" s="6">
        <v>510204</v>
      </c>
      <c r="B1133" s="7" t="s">
        <v>227</v>
      </c>
      <c r="C1133" s="8">
        <v>660000</v>
      </c>
      <c r="D1133" s="8">
        <v>150000</v>
      </c>
    </row>
    <row r="1134" spans="1:4" ht="15" thickBot="1" x14ac:dyDescent="0.35">
      <c r="A1134" s="9" t="s">
        <v>18</v>
      </c>
      <c r="B1134" s="10"/>
      <c r="C1134" s="11">
        <f>SUM(C1127:C1133)</f>
        <v>122031306.69</v>
      </c>
      <c r="D1134" s="11">
        <f>SUM(D1127:D1133)</f>
        <v>110322755.17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-3060.32</v>
      </c>
      <c r="D1136" s="8">
        <v>3114.74</v>
      </c>
    </row>
    <row r="1137" spans="1:4" x14ac:dyDescent="0.3">
      <c r="A1137" s="6">
        <v>510302</v>
      </c>
      <c r="B1137" s="7" t="s">
        <v>204</v>
      </c>
      <c r="C1137" s="8">
        <v>76154.12</v>
      </c>
      <c r="D1137" s="8">
        <v>73034.19</v>
      </c>
    </row>
    <row r="1138" spans="1:4" x14ac:dyDescent="0.3">
      <c r="A1138" s="6">
        <v>510303</v>
      </c>
      <c r="B1138" s="7" t="s">
        <v>87</v>
      </c>
      <c r="C1138" s="8">
        <v>338762.93</v>
      </c>
      <c r="D1138" s="8">
        <v>248345.04</v>
      </c>
    </row>
    <row r="1139" spans="1:4" x14ac:dyDescent="0.3">
      <c r="A1139" s="6">
        <v>510304</v>
      </c>
      <c r="B1139" s="7" t="s">
        <v>88</v>
      </c>
      <c r="C1139" s="8">
        <v>10388.69</v>
      </c>
      <c r="D1139" s="8">
        <v>24432.77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574427.24</v>
      </c>
      <c r="D1145" s="8">
        <v>6580.9</v>
      </c>
    </row>
    <row r="1146" spans="1:4" ht="15" thickBot="1" x14ac:dyDescent="0.35">
      <c r="A1146" s="19">
        <v>510308</v>
      </c>
      <c r="B1146" s="20" t="s">
        <v>210</v>
      </c>
      <c r="C1146" s="8">
        <v>1802354.51</v>
      </c>
      <c r="D1146" s="8">
        <v>25744.44</v>
      </c>
    </row>
    <row r="1147" spans="1:4" ht="15" thickBot="1" x14ac:dyDescent="0.35">
      <c r="A1147" s="9" t="s">
        <v>18</v>
      </c>
      <c r="B1147" s="10"/>
      <c r="C1147" s="11">
        <f>SUM(C1136:C1146)</f>
        <v>2799027.17</v>
      </c>
      <c r="D1147" s="11">
        <f>SUM(D1136:D1146)</f>
        <v>381252.08000000007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12417.25</v>
      </c>
      <c r="D1149" s="8">
        <v>10997.8</v>
      </c>
    </row>
    <row r="1150" spans="1:4" x14ac:dyDescent="0.3">
      <c r="A1150" s="6">
        <v>510402</v>
      </c>
      <c r="B1150" s="7" t="s">
        <v>88</v>
      </c>
      <c r="C1150" s="8">
        <v>9773.11</v>
      </c>
      <c r="D1150" s="8">
        <v>40851.050000000003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329.04</v>
      </c>
      <c r="D1156" s="8">
        <v>849.1</v>
      </c>
    </row>
    <row r="1157" spans="1:4" ht="15" thickBot="1" x14ac:dyDescent="0.35">
      <c r="A1157" s="19">
        <v>510406</v>
      </c>
      <c r="B1157" s="20" t="s">
        <v>210</v>
      </c>
      <c r="C1157" s="8">
        <v>40757.360000000001</v>
      </c>
      <c r="D1157" s="8">
        <v>50370.81</v>
      </c>
    </row>
    <row r="1158" spans="1:4" ht="15" thickBot="1" x14ac:dyDescent="0.35">
      <c r="A1158" s="9" t="s">
        <v>18</v>
      </c>
      <c r="B1158" s="10"/>
      <c r="C1158" s="11">
        <f>SUM(C1149:C1157)</f>
        <v>63276.76</v>
      </c>
      <c r="D1158" s="11">
        <f>SUM(D1149:D1157)</f>
        <v>103068.76000000001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13711.28</v>
      </c>
      <c r="D1160" s="8">
        <v>7952.15</v>
      </c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>
        <v>2100032.2999999998</v>
      </c>
      <c r="D1166" s="8">
        <v>2016397.54</v>
      </c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2113743.5799999996</v>
      </c>
      <c r="D1169" s="11">
        <f>SUM(D1160:D1168)</f>
        <v>2024349.69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103044.66</v>
      </c>
      <c r="D1183" s="8">
        <v>100252.05</v>
      </c>
    </row>
    <row r="1184" spans="1:4" x14ac:dyDescent="0.3">
      <c r="A1184" s="6">
        <v>510702</v>
      </c>
      <c r="B1184" s="7" t="s">
        <v>87</v>
      </c>
      <c r="C1184" s="8">
        <v>685626.12</v>
      </c>
      <c r="D1184" s="8">
        <v>397607.58</v>
      </c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>
        <v>7936676.1500000004</v>
      </c>
      <c r="D1192" s="21">
        <v>8158116.9299999997</v>
      </c>
    </row>
    <row r="1193" spans="1:4" ht="15" thickBot="1" x14ac:dyDescent="0.35">
      <c r="A1193" s="9" t="s">
        <v>18</v>
      </c>
      <c r="B1193" s="10"/>
      <c r="C1193" s="11">
        <f>SUM(C1183:C1192)</f>
        <v>8725346.9299999997</v>
      </c>
      <c r="D1193" s="11">
        <f>SUM(D1183:D1192)</f>
        <v>8655976.5600000005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>
        <v>210003229.28</v>
      </c>
      <c r="D1214" s="8">
        <v>201639753.34</v>
      </c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210003229.28</v>
      </c>
      <c r="D1217" s="11">
        <f>SUM(D1207:D1216)</f>
        <v>201639753.34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>
        <v>6117.18</v>
      </c>
      <c r="D1233" s="8">
        <v>34193.279999999999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6117.18</v>
      </c>
      <c r="D1241" s="11">
        <f>SUM(D1231:D1240)</f>
        <v>34193.279999999999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116950.05</v>
      </c>
      <c r="D1243" s="8">
        <v>114978.3</v>
      </c>
    </row>
    <row r="1244" spans="1:4" x14ac:dyDescent="0.3">
      <c r="A1244" s="49">
        <v>511202</v>
      </c>
      <c r="B1244" s="7" t="s">
        <v>87</v>
      </c>
      <c r="C1244" s="8">
        <v>102037.55</v>
      </c>
      <c r="D1244" s="8">
        <v>59518.13</v>
      </c>
    </row>
    <row r="1245" spans="1:4" x14ac:dyDescent="0.3">
      <c r="A1245" s="49">
        <v>511203</v>
      </c>
      <c r="B1245" s="7" t="s">
        <v>334</v>
      </c>
      <c r="C1245" s="8">
        <v>29367.23</v>
      </c>
      <c r="D1245" s="8">
        <v>60430.49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>
        <v>14095867.869999999</v>
      </c>
      <c r="D1250" s="8">
        <v>13256885.789999999</v>
      </c>
    </row>
    <row r="1251" spans="1:4" x14ac:dyDescent="0.3">
      <c r="A1251" s="6">
        <v>511206</v>
      </c>
      <c r="B1251" s="7" t="s">
        <v>91</v>
      </c>
      <c r="C1251" s="8">
        <v>130713.41</v>
      </c>
      <c r="D1251" s="8">
        <v>61768.98</v>
      </c>
    </row>
    <row r="1252" spans="1:4" ht="15" thickBot="1" x14ac:dyDescent="0.35">
      <c r="A1252" s="16">
        <v>511207</v>
      </c>
      <c r="B1252" s="20" t="s">
        <v>92</v>
      </c>
      <c r="C1252" s="8">
        <v>2984455.58</v>
      </c>
      <c r="D1252" s="8">
        <v>2984064.01</v>
      </c>
    </row>
    <row r="1253" spans="1:4" ht="15" thickBot="1" x14ac:dyDescent="0.35">
      <c r="A1253" s="9" t="s">
        <v>18</v>
      </c>
      <c r="B1253" s="10"/>
      <c r="C1253" s="11">
        <f>SUM(C1243:C1252)</f>
        <v>17459391.689999998</v>
      </c>
      <c r="D1253" s="11">
        <f>SUM(D1243:D1252)</f>
        <v>16537645.699999999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40100.82</v>
      </c>
      <c r="D1255" s="8">
        <v>7272.67</v>
      </c>
    </row>
    <row r="1256" spans="1:4" x14ac:dyDescent="0.3">
      <c r="A1256" s="6">
        <v>511302</v>
      </c>
      <c r="B1256" s="7" t="s">
        <v>87</v>
      </c>
      <c r="C1256" s="8">
        <v>19880.38</v>
      </c>
      <c r="D1256" s="8">
        <v>11064.42</v>
      </c>
    </row>
    <row r="1257" spans="1:4" x14ac:dyDescent="0.3">
      <c r="A1257" s="6">
        <v>511303</v>
      </c>
      <c r="B1257" s="7" t="s">
        <v>334</v>
      </c>
      <c r="C1257" s="8">
        <v>13677.3</v>
      </c>
      <c r="D1257" s="8">
        <v>5481.72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>
        <v>10081987.67</v>
      </c>
      <c r="D1262" s="8">
        <v>9801836.4399999995</v>
      </c>
    </row>
    <row r="1263" spans="1:4" x14ac:dyDescent="0.3">
      <c r="A1263" s="6">
        <v>511306</v>
      </c>
      <c r="B1263" s="7" t="s">
        <v>91</v>
      </c>
      <c r="C1263" s="8"/>
      <c r="D1263" s="8">
        <v>2168.02</v>
      </c>
    </row>
    <row r="1264" spans="1:4" ht="15" thickBot="1" x14ac:dyDescent="0.35">
      <c r="A1264" s="19">
        <v>511307</v>
      </c>
      <c r="B1264" s="20" t="s">
        <v>92</v>
      </c>
      <c r="C1264" s="18">
        <v>3263246.77</v>
      </c>
      <c r="D1264" s="18">
        <v>2355218.5499999998</v>
      </c>
    </row>
    <row r="1265" spans="1:4" ht="15" thickBot="1" x14ac:dyDescent="0.35">
      <c r="A1265" s="9" t="s">
        <v>18</v>
      </c>
      <c r="B1265" s="10"/>
      <c r="C1265" s="11">
        <f>SUM(C1255:C1264)</f>
        <v>13418892.939999999</v>
      </c>
      <c r="D1265" s="11">
        <f>SUM(D1255:D1264)</f>
        <v>12183041.82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>
        <v>7607143</v>
      </c>
    </row>
    <row r="1268" spans="1:4" x14ac:dyDescent="0.3">
      <c r="A1268" s="6">
        <v>511402</v>
      </c>
      <c r="B1268" s="7" t="s">
        <v>339</v>
      </c>
      <c r="C1268" s="8">
        <v>70161</v>
      </c>
      <c r="D1268" s="8">
        <v>161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>
        <v>2215192334</v>
      </c>
      <c r="D1277" s="8">
        <v>1242380495.6500001</v>
      </c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>
        <v>60000</v>
      </c>
      <c r="D1280" s="18">
        <v>180000</v>
      </c>
    </row>
    <row r="1281" spans="1:4" ht="15" thickBot="1" x14ac:dyDescent="0.35">
      <c r="A1281" s="9" t="s">
        <v>18</v>
      </c>
      <c r="B1281" s="50"/>
      <c r="C1281" s="11">
        <f>SUM(C1267:C1280)</f>
        <v>2215322495</v>
      </c>
      <c r="D1281" s="11">
        <f>SUM(D1267:D1280)</f>
        <v>1250167799.6500001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>
        <v>1590473596</v>
      </c>
      <c r="D1293" s="18">
        <v>971648222.89999998</v>
      </c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1590473596</v>
      </c>
      <c r="D1297" s="11">
        <f>SUM(D1283:D1296)</f>
        <v>971648222.89999998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108502.38</v>
      </c>
      <c r="D1612" s="8">
        <v>4802230.6399999997</v>
      </c>
    </row>
    <row r="1613" spans="1:4" x14ac:dyDescent="0.3">
      <c r="A1613" s="6">
        <v>530102</v>
      </c>
      <c r="B1613" s="7" t="s">
        <v>95</v>
      </c>
      <c r="C1613" s="8">
        <v>33157.040000000001</v>
      </c>
      <c r="D1613" s="8">
        <v>170337.62</v>
      </c>
    </row>
    <row r="1614" spans="1:4" x14ac:dyDescent="0.3">
      <c r="A1614" s="6">
        <v>530103</v>
      </c>
      <c r="B1614" s="7" t="s">
        <v>96</v>
      </c>
      <c r="C1614" s="8">
        <v>116885.96</v>
      </c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>
        <v>1509369.37</v>
      </c>
    </row>
    <row r="1617" spans="1:4" x14ac:dyDescent="0.3">
      <c r="A1617" s="6">
        <v>530106</v>
      </c>
      <c r="B1617" s="7" t="s">
        <v>99</v>
      </c>
      <c r="C1617" s="8">
        <v>29379953.940000001</v>
      </c>
      <c r="D1617" s="8">
        <v>19789853.48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436231.02</v>
      </c>
      <c r="D1619" s="8">
        <v>1757509.6</v>
      </c>
    </row>
    <row r="1620" spans="1:4" x14ac:dyDescent="0.3">
      <c r="A1620" s="6">
        <v>530109</v>
      </c>
      <c r="B1620" s="7" t="s">
        <v>102</v>
      </c>
      <c r="C1620" s="8">
        <v>32206.52</v>
      </c>
      <c r="D1620" s="8">
        <v>1363.8</v>
      </c>
    </row>
    <row r="1621" spans="1:4" x14ac:dyDescent="0.3">
      <c r="A1621" s="6">
        <v>530110</v>
      </c>
      <c r="B1621" s="7" t="s">
        <v>103</v>
      </c>
      <c r="C1621" s="8">
        <v>46566</v>
      </c>
      <c r="D1621" s="8"/>
    </row>
    <row r="1622" spans="1:4" x14ac:dyDescent="0.3">
      <c r="A1622" s="6">
        <v>530111</v>
      </c>
      <c r="B1622" s="7" t="s">
        <v>104</v>
      </c>
      <c r="C1622" s="8">
        <v>2475.09</v>
      </c>
      <c r="D1622" s="8">
        <v>200793.36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>
        <v>1400</v>
      </c>
      <c r="D1624" s="8"/>
    </row>
    <row r="1625" spans="1:4" x14ac:dyDescent="0.3">
      <c r="A1625" s="6">
        <v>530114</v>
      </c>
      <c r="B1625" s="7" t="s">
        <v>107</v>
      </c>
      <c r="C1625" s="8">
        <v>5400</v>
      </c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30162777.949999999</v>
      </c>
      <c r="D1627" s="11">
        <f>SUM(D1612:D1626)</f>
        <v>28231457.870000001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654401.64</v>
      </c>
      <c r="D1629" s="8">
        <v>509934.35</v>
      </c>
    </row>
    <row r="1630" spans="1:4" x14ac:dyDescent="0.3">
      <c r="A1630" s="6">
        <v>530202</v>
      </c>
      <c r="B1630" s="7" t="s">
        <v>95</v>
      </c>
      <c r="C1630" s="8">
        <v>874638.88</v>
      </c>
      <c r="D1630" s="8">
        <v>807670.68</v>
      </c>
    </row>
    <row r="1631" spans="1:4" x14ac:dyDescent="0.3">
      <c r="A1631" s="6">
        <v>530203</v>
      </c>
      <c r="B1631" s="7" t="s">
        <v>96</v>
      </c>
      <c r="C1631" s="8">
        <v>196475.23</v>
      </c>
      <c r="D1631" s="8">
        <v>51938.080000000002</v>
      </c>
    </row>
    <row r="1632" spans="1:4" x14ac:dyDescent="0.3">
      <c r="A1632" s="6">
        <v>530204</v>
      </c>
      <c r="B1632" s="7" t="s">
        <v>97</v>
      </c>
      <c r="C1632" s="8">
        <v>443809.53</v>
      </c>
      <c r="D1632" s="8">
        <v>33536.03</v>
      </c>
    </row>
    <row r="1633" spans="1:4" x14ac:dyDescent="0.3">
      <c r="A1633" s="6">
        <v>530205</v>
      </c>
      <c r="B1633" s="7" t="s">
        <v>98</v>
      </c>
      <c r="C1633" s="8">
        <v>105935.98</v>
      </c>
      <c r="D1633" s="8">
        <v>99004.5</v>
      </c>
    </row>
    <row r="1634" spans="1:4" x14ac:dyDescent="0.3">
      <c r="A1634" s="6">
        <v>530206</v>
      </c>
      <c r="B1634" s="7" t="s">
        <v>99</v>
      </c>
      <c r="C1634" s="8">
        <v>8090242.3200000003</v>
      </c>
      <c r="D1634" s="8">
        <v>10443956.58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1119050.48</v>
      </c>
      <c r="D1636" s="8">
        <v>896895.91</v>
      </c>
    </row>
    <row r="1637" spans="1:4" x14ac:dyDescent="0.3">
      <c r="A1637" s="6">
        <v>530209</v>
      </c>
      <c r="B1637" s="7" t="s">
        <v>102</v>
      </c>
      <c r="C1637" s="8">
        <v>201910.15</v>
      </c>
      <c r="D1637" s="8">
        <v>705157.95</v>
      </c>
    </row>
    <row r="1638" spans="1:4" x14ac:dyDescent="0.3">
      <c r="A1638" s="6">
        <v>530210</v>
      </c>
      <c r="B1638" s="7" t="s">
        <v>103</v>
      </c>
      <c r="C1638" s="8">
        <v>13045.77</v>
      </c>
      <c r="D1638" s="8">
        <v>16801.330000000002</v>
      </c>
    </row>
    <row r="1639" spans="1:4" x14ac:dyDescent="0.3">
      <c r="A1639" s="6">
        <v>530211</v>
      </c>
      <c r="B1639" s="7" t="s">
        <v>104</v>
      </c>
      <c r="C1639" s="8">
        <v>19872.27</v>
      </c>
      <c r="D1639" s="8">
        <v>38172.730000000003</v>
      </c>
    </row>
    <row r="1640" spans="1:4" x14ac:dyDescent="0.3">
      <c r="A1640" s="6">
        <v>530212</v>
      </c>
      <c r="B1640" s="7" t="s">
        <v>105</v>
      </c>
      <c r="C1640" s="8">
        <v>6644173.2400000002</v>
      </c>
      <c r="D1640" s="8">
        <v>2292000.09</v>
      </c>
    </row>
    <row r="1641" spans="1:4" x14ac:dyDescent="0.3">
      <c r="A1641" s="6">
        <v>530213</v>
      </c>
      <c r="B1641" s="7" t="s">
        <v>106</v>
      </c>
      <c r="C1641" s="8">
        <v>216788.75</v>
      </c>
      <c r="D1641" s="8">
        <v>3137.93</v>
      </c>
    </row>
    <row r="1642" spans="1:4" x14ac:dyDescent="0.3">
      <c r="A1642" s="6">
        <v>530214</v>
      </c>
      <c r="B1642" s="7" t="s">
        <v>107</v>
      </c>
      <c r="C1642" s="8">
        <v>38957.550000000003</v>
      </c>
      <c r="D1642" s="8"/>
    </row>
    <row r="1643" spans="1:4" ht="15" thickBot="1" x14ac:dyDescent="0.35">
      <c r="A1643" s="19">
        <v>530215</v>
      </c>
      <c r="B1643" s="20" t="s">
        <v>108</v>
      </c>
      <c r="C1643" s="8">
        <v>477874.67</v>
      </c>
      <c r="D1643" s="8">
        <v>451827.29</v>
      </c>
    </row>
    <row r="1644" spans="1:4" ht="15" thickBot="1" x14ac:dyDescent="0.35">
      <c r="A1644" s="9" t="s">
        <v>18</v>
      </c>
      <c r="B1644" s="10"/>
      <c r="C1644" s="11">
        <f>SUM(C1629:C1643)</f>
        <v>19097176.460000005</v>
      </c>
      <c r="D1644" s="11">
        <f>SUM(D1629:D1643)</f>
        <v>16350033.449999999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203973.74</v>
      </c>
      <c r="D1646" s="8">
        <v>244808.94</v>
      </c>
    </row>
    <row r="1647" spans="1:4" x14ac:dyDescent="0.3">
      <c r="A1647" s="6">
        <v>530302</v>
      </c>
      <c r="B1647" s="7" t="s">
        <v>95</v>
      </c>
      <c r="C1647" s="8">
        <v>323068.27</v>
      </c>
      <c r="D1647" s="8">
        <v>354574.43</v>
      </c>
    </row>
    <row r="1648" spans="1:4" x14ac:dyDescent="0.3">
      <c r="A1648" s="6">
        <v>530303</v>
      </c>
      <c r="B1648" s="7" t="s">
        <v>96</v>
      </c>
      <c r="C1648" s="8">
        <v>20775.23</v>
      </c>
      <c r="D1648" s="8">
        <v>57730.1</v>
      </c>
    </row>
    <row r="1649" spans="1:4" x14ac:dyDescent="0.3">
      <c r="A1649" s="6">
        <v>530304</v>
      </c>
      <c r="B1649" s="7" t="s">
        <v>97</v>
      </c>
      <c r="C1649" s="8">
        <v>13414.42</v>
      </c>
      <c r="D1649" s="8">
        <v>151127.95000000001</v>
      </c>
    </row>
    <row r="1650" spans="1:4" x14ac:dyDescent="0.3">
      <c r="A1650" s="6">
        <v>530305</v>
      </c>
      <c r="B1650" s="7" t="s">
        <v>98</v>
      </c>
      <c r="C1650" s="8">
        <v>14850.68</v>
      </c>
      <c r="D1650" s="8">
        <v>12712.12</v>
      </c>
    </row>
    <row r="1651" spans="1:4" x14ac:dyDescent="0.3">
      <c r="A1651" s="6">
        <v>530306</v>
      </c>
      <c r="B1651" s="7" t="s">
        <v>99</v>
      </c>
      <c r="C1651" s="8">
        <v>4177582.63</v>
      </c>
      <c r="D1651" s="8">
        <v>4544927.3499999996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358758.36</v>
      </c>
      <c r="D1653" s="8">
        <v>705513.08</v>
      </c>
    </row>
    <row r="1654" spans="1:4" x14ac:dyDescent="0.3">
      <c r="A1654" s="6">
        <v>530309</v>
      </c>
      <c r="B1654" s="7" t="s">
        <v>102</v>
      </c>
      <c r="C1654" s="8">
        <v>282063.18</v>
      </c>
      <c r="D1654" s="8">
        <v>305796.19</v>
      </c>
    </row>
    <row r="1655" spans="1:4" x14ac:dyDescent="0.3">
      <c r="A1655" s="6">
        <v>530310</v>
      </c>
      <c r="B1655" s="7" t="s">
        <v>103</v>
      </c>
      <c r="C1655" s="8">
        <v>6720.53</v>
      </c>
      <c r="D1655" s="8">
        <v>6765.18</v>
      </c>
    </row>
    <row r="1656" spans="1:4" x14ac:dyDescent="0.3">
      <c r="A1656" s="6">
        <v>530311</v>
      </c>
      <c r="B1656" s="7" t="s">
        <v>104</v>
      </c>
      <c r="C1656" s="8">
        <v>15269.1</v>
      </c>
      <c r="D1656" s="8">
        <v>12601.83</v>
      </c>
    </row>
    <row r="1657" spans="1:4" x14ac:dyDescent="0.3">
      <c r="A1657" s="6">
        <v>530312</v>
      </c>
      <c r="B1657" s="7" t="s">
        <v>105</v>
      </c>
      <c r="C1657" s="8">
        <v>916800.04</v>
      </c>
      <c r="D1657" s="8">
        <v>4118580.93</v>
      </c>
    </row>
    <row r="1658" spans="1:4" x14ac:dyDescent="0.3">
      <c r="A1658" s="6">
        <v>530313</v>
      </c>
      <c r="B1658" s="7" t="s">
        <v>106</v>
      </c>
      <c r="C1658" s="8">
        <v>1255.17</v>
      </c>
      <c r="D1658" s="8">
        <v>25080.9</v>
      </c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180730.92</v>
      </c>
      <c r="D1660" s="8">
        <v>125697.85</v>
      </c>
    </row>
    <row r="1661" spans="1:4" ht="15" thickBot="1" x14ac:dyDescent="0.35">
      <c r="A1661" s="9" t="s">
        <v>18</v>
      </c>
      <c r="B1661" s="10"/>
      <c r="C1661" s="11">
        <f>SUM(C1646:C1660)</f>
        <v>6515262.2699999996</v>
      </c>
      <c r="D1661" s="11">
        <f>SUM(D1646:D1660)</f>
        <v>10665916.85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38597.81</v>
      </c>
      <c r="D1663" s="8">
        <v>155033.04</v>
      </c>
    </row>
    <row r="1664" spans="1:4" x14ac:dyDescent="0.3">
      <c r="A1664" s="6">
        <v>530402</v>
      </c>
      <c r="B1664" s="7" t="s">
        <v>95</v>
      </c>
      <c r="C1664" s="8">
        <v>55750.3</v>
      </c>
      <c r="D1664" s="8">
        <v>56152.66</v>
      </c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>
        <v>312992.90999999997</v>
      </c>
      <c r="D1666" s="8">
        <v>96132.71</v>
      </c>
    </row>
    <row r="1667" spans="1:4" x14ac:dyDescent="0.3">
      <c r="A1667" s="6">
        <v>530405</v>
      </c>
      <c r="B1667" s="7" t="s">
        <v>98</v>
      </c>
      <c r="C1667" s="8"/>
      <c r="D1667" s="8">
        <v>22903.07</v>
      </c>
    </row>
    <row r="1668" spans="1:4" x14ac:dyDescent="0.3">
      <c r="A1668" s="6">
        <v>530406</v>
      </c>
      <c r="B1668" s="7" t="s">
        <v>99</v>
      </c>
      <c r="C1668" s="8"/>
      <c r="D1668" s="8">
        <v>3798471.65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11731.8</v>
      </c>
      <c r="D1670" s="8">
        <v>349601.84</v>
      </c>
    </row>
    <row r="1671" spans="1:4" x14ac:dyDescent="0.3">
      <c r="A1671" s="6">
        <v>530409</v>
      </c>
      <c r="B1671" s="7" t="s">
        <v>102</v>
      </c>
      <c r="C1671" s="8"/>
      <c r="D1671" s="8">
        <v>-417073.87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>
        <v>52515.64</v>
      </c>
    </row>
    <row r="1674" spans="1:4" x14ac:dyDescent="0.3">
      <c r="A1674" s="6">
        <v>530412</v>
      </c>
      <c r="B1674" s="7" t="s">
        <v>105</v>
      </c>
      <c r="C1674" s="8">
        <v>54672</v>
      </c>
      <c r="D1674" s="8">
        <v>592680.92000000004</v>
      </c>
    </row>
    <row r="1675" spans="1:4" x14ac:dyDescent="0.3">
      <c r="A1675" s="6">
        <v>530413</v>
      </c>
      <c r="B1675" s="7" t="s">
        <v>106</v>
      </c>
      <c r="C1675" s="8"/>
      <c r="D1675" s="8">
        <v>521.79</v>
      </c>
    </row>
    <row r="1676" spans="1:4" x14ac:dyDescent="0.3">
      <c r="A1676" s="6">
        <v>530414</v>
      </c>
      <c r="B1676" s="7" t="s">
        <v>107</v>
      </c>
      <c r="C1676" s="8"/>
      <c r="D1676" s="8">
        <v>-38.700000000000003</v>
      </c>
    </row>
    <row r="1677" spans="1:4" ht="15" thickBot="1" x14ac:dyDescent="0.35">
      <c r="A1677" s="19">
        <v>530415</v>
      </c>
      <c r="B1677" s="20" t="s">
        <v>108</v>
      </c>
      <c r="C1677" s="21"/>
      <c r="D1677" s="21">
        <v>17255.28</v>
      </c>
    </row>
    <row r="1678" spans="1:4" ht="15" thickBot="1" x14ac:dyDescent="0.35">
      <c r="A1678" s="9" t="s">
        <v>18</v>
      </c>
      <c r="B1678" s="10"/>
      <c r="C1678" s="11">
        <f>SUM(C1663:C1677)</f>
        <v>473744.81999999995</v>
      </c>
      <c r="D1678" s="11">
        <f>SUM(D1663:D1677)</f>
        <v>4724156.03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>
        <v>638211.5</v>
      </c>
    </row>
    <row r="1698" spans="1:4" x14ac:dyDescent="0.3">
      <c r="A1698" s="6">
        <v>530602</v>
      </c>
      <c r="B1698" s="7" t="s">
        <v>95</v>
      </c>
      <c r="C1698" s="8"/>
      <c r="D1698" s="8">
        <v>82948.759999999995</v>
      </c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>
        <v>305374.26</v>
      </c>
    </row>
    <row r="1702" spans="1:4" x14ac:dyDescent="0.3">
      <c r="A1702" s="6">
        <v>530606</v>
      </c>
      <c r="B1702" s="7" t="s">
        <v>99</v>
      </c>
      <c r="C1702" s="8">
        <v>1507740.49</v>
      </c>
      <c r="D1702" s="8">
        <v>21361338.629999999</v>
      </c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>
        <v>1748009.21</v>
      </c>
    </row>
    <row r="1705" spans="1:4" x14ac:dyDescent="0.3">
      <c r="A1705" s="6">
        <v>530609</v>
      </c>
      <c r="B1705" s="7" t="s">
        <v>102</v>
      </c>
      <c r="C1705" s="8"/>
      <c r="D1705" s="8">
        <v>-9188244.4900000002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>
        <v>306697.89</v>
      </c>
    </row>
    <row r="1708" spans="1:4" x14ac:dyDescent="0.3">
      <c r="A1708" s="6">
        <v>530612</v>
      </c>
      <c r="B1708" s="7" t="s">
        <v>105</v>
      </c>
      <c r="C1708" s="8"/>
      <c r="D1708" s="8">
        <v>2963404.58</v>
      </c>
    </row>
    <row r="1709" spans="1:4" x14ac:dyDescent="0.3">
      <c r="A1709" s="6">
        <v>530613</v>
      </c>
      <c r="B1709" s="7" t="s">
        <v>106</v>
      </c>
      <c r="C1709" s="8"/>
      <c r="D1709" s="8">
        <v>2608.96</v>
      </c>
    </row>
    <row r="1710" spans="1:4" x14ac:dyDescent="0.3">
      <c r="A1710" s="6">
        <v>530614</v>
      </c>
      <c r="B1710" s="7" t="s">
        <v>107</v>
      </c>
      <c r="C1710" s="8"/>
      <c r="D1710" s="8">
        <v>-193.53</v>
      </c>
    </row>
    <row r="1711" spans="1:4" ht="15" thickBot="1" x14ac:dyDescent="0.35">
      <c r="A1711" s="19">
        <v>530615</v>
      </c>
      <c r="B1711" s="20" t="s">
        <v>108</v>
      </c>
      <c r="C1711" s="8"/>
      <c r="D1711" s="8">
        <v>86276.41</v>
      </c>
    </row>
    <row r="1712" spans="1:4" ht="15" thickBot="1" x14ac:dyDescent="0.35">
      <c r="A1712" s="9" t="s">
        <v>18</v>
      </c>
      <c r="B1712" s="10"/>
      <c r="C1712" s="11">
        <f>SUM(C1697:C1711)</f>
        <v>1507740.49</v>
      </c>
      <c r="D1712" s="11">
        <f>SUM(D1697:D1711)</f>
        <v>18306432.18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167597.12</v>
      </c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>
        <v>-169690.97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167597.12</v>
      </c>
      <c r="D1729" s="11">
        <f>SUM(D1714:D1728)</f>
        <v>-169690.97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558998.92000000004</v>
      </c>
      <c r="D1731" s="8">
        <v>421526.17</v>
      </c>
    </row>
    <row r="1732" spans="1:4" x14ac:dyDescent="0.3">
      <c r="A1732" s="6">
        <v>530802</v>
      </c>
      <c r="B1732" s="7" t="s">
        <v>95</v>
      </c>
      <c r="C1732" s="8">
        <v>804413.07</v>
      </c>
      <c r="D1732" s="8">
        <v>608848.23</v>
      </c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>
        <v>10244874.210000001</v>
      </c>
      <c r="D1734" s="8">
        <v>6179269.2999999998</v>
      </c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>
        <v>25755600.739999998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>
        <v>18629339.91</v>
      </c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30237626.109999999</v>
      </c>
      <c r="D1746" s="11">
        <f>SUM(D1731:D1745)</f>
        <v>32965244.439999998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3543360.39</v>
      </c>
      <c r="D1765" s="8">
        <v>3426466.95</v>
      </c>
    </row>
    <row r="1766" spans="1:4" x14ac:dyDescent="0.3">
      <c r="A1766" s="6">
        <v>531002</v>
      </c>
      <c r="B1766" s="7" t="s">
        <v>95</v>
      </c>
      <c r="C1766" s="8">
        <v>5910443.79</v>
      </c>
      <c r="D1766" s="8">
        <v>7142124.9900000002</v>
      </c>
    </row>
    <row r="1767" spans="1:4" x14ac:dyDescent="0.3">
      <c r="A1767" s="6">
        <v>531003</v>
      </c>
      <c r="B1767" s="7" t="s">
        <v>96</v>
      </c>
      <c r="C1767" s="8">
        <v>127299.87</v>
      </c>
      <c r="D1767" s="8">
        <v>265437.18</v>
      </c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37089.21</v>
      </c>
      <c r="D1769" s="8">
        <v>36756.300000000003</v>
      </c>
    </row>
    <row r="1770" spans="1:4" x14ac:dyDescent="0.3">
      <c r="A1770" s="6">
        <v>531006</v>
      </c>
      <c r="B1770" s="7" t="s">
        <v>99</v>
      </c>
      <c r="C1770" s="8">
        <v>4288558.41</v>
      </c>
      <c r="D1770" s="8">
        <v>3389634.15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565085.97</v>
      </c>
      <c r="D1772" s="8">
        <v>562371.27</v>
      </c>
    </row>
    <row r="1773" spans="1:4" x14ac:dyDescent="0.3">
      <c r="A1773" s="6">
        <v>531009</v>
      </c>
      <c r="B1773" s="7" t="s">
        <v>102</v>
      </c>
      <c r="C1773" s="8">
        <v>433720.59</v>
      </c>
      <c r="D1773" s="8">
        <v>1457580.06</v>
      </c>
    </row>
    <row r="1774" spans="1:4" x14ac:dyDescent="0.3">
      <c r="A1774" s="6">
        <v>531010</v>
      </c>
      <c r="B1774" s="7" t="s">
        <v>103</v>
      </c>
      <c r="C1774" s="8">
        <v>31936.05</v>
      </c>
      <c r="D1774" s="8">
        <v>21278.43</v>
      </c>
    </row>
    <row r="1775" spans="1:4" x14ac:dyDescent="0.3">
      <c r="A1775" s="6">
        <v>531011</v>
      </c>
      <c r="B1775" s="7" t="s">
        <v>104</v>
      </c>
      <c r="C1775" s="8">
        <v>50150.67</v>
      </c>
      <c r="D1775" s="8">
        <v>30611.13</v>
      </c>
    </row>
    <row r="1776" spans="1:4" x14ac:dyDescent="0.3">
      <c r="A1776" s="6">
        <v>531012</v>
      </c>
      <c r="B1776" s="7" t="s">
        <v>105</v>
      </c>
      <c r="C1776" s="8">
        <v>737106.96</v>
      </c>
      <c r="D1776" s="8">
        <v>1218965.67</v>
      </c>
    </row>
    <row r="1777" spans="1:4" x14ac:dyDescent="0.3">
      <c r="A1777" s="6">
        <v>531013</v>
      </c>
      <c r="B1777" s="7" t="s">
        <v>106</v>
      </c>
      <c r="C1777" s="8">
        <v>4605.78</v>
      </c>
      <c r="D1777" s="8">
        <v>9167.2800000000007</v>
      </c>
    </row>
    <row r="1778" spans="1:4" x14ac:dyDescent="0.3">
      <c r="A1778" s="6">
        <v>531014</v>
      </c>
      <c r="B1778" s="7" t="s">
        <v>107</v>
      </c>
      <c r="C1778" s="8">
        <v>26.34</v>
      </c>
      <c r="D1778" s="8">
        <v>483.81</v>
      </c>
    </row>
    <row r="1779" spans="1:4" ht="15" thickBot="1" x14ac:dyDescent="0.35">
      <c r="A1779" s="19">
        <v>531015</v>
      </c>
      <c r="B1779" s="20" t="s">
        <v>108</v>
      </c>
      <c r="C1779" s="8">
        <v>37093.68</v>
      </c>
      <c r="D1779" s="8">
        <v>18788.97</v>
      </c>
    </row>
    <row r="1780" spans="1:4" ht="15" thickBot="1" x14ac:dyDescent="0.35">
      <c r="A1780" s="9" t="s">
        <v>18</v>
      </c>
      <c r="B1780" s="10"/>
      <c r="C1780" s="11">
        <f>SUM(C1765:C1779)</f>
        <v>15766477.709999999</v>
      </c>
      <c r="D1780" s="11">
        <f>SUM(D1765:D1779)</f>
        <v>17579666.190000001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2580916.8199999998</v>
      </c>
      <c r="D1782" s="8">
        <v>1983307.1</v>
      </c>
    </row>
    <row r="1783" spans="1:4" x14ac:dyDescent="0.3">
      <c r="A1783" s="6">
        <v>531102</v>
      </c>
      <c r="B1783" s="7" t="s">
        <v>95</v>
      </c>
      <c r="C1783" s="8">
        <v>3448479.81</v>
      </c>
      <c r="D1783" s="8">
        <v>3377439.71</v>
      </c>
    </row>
    <row r="1784" spans="1:4" x14ac:dyDescent="0.3">
      <c r="A1784" s="6">
        <v>531103</v>
      </c>
      <c r="B1784" s="7" t="s">
        <v>96</v>
      </c>
      <c r="C1784" s="8">
        <v>784349.5</v>
      </c>
      <c r="D1784" s="8">
        <v>107520.27</v>
      </c>
    </row>
    <row r="1785" spans="1:4" x14ac:dyDescent="0.3">
      <c r="A1785" s="6">
        <v>531104</v>
      </c>
      <c r="B1785" s="7" t="s">
        <v>97</v>
      </c>
      <c r="C1785" s="8">
        <v>4096296.81</v>
      </c>
      <c r="D1785" s="8">
        <v>3669052.42</v>
      </c>
    </row>
    <row r="1786" spans="1:4" x14ac:dyDescent="0.3">
      <c r="A1786" s="6">
        <v>531105</v>
      </c>
      <c r="B1786" s="7" t="s">
        <v>98</v>
      </c>
      <c r="C1786" s="8">
        <v>128936.99</v>
      </c>
      <c r="D1786" s="8">
        <v>120028.79</v>
      </c>
    </row>
    <row r="1787" spans="1:4" x14ac:dyDescent="0.3">
      <c r="A1787" s="6">
        <v>531106</v>
      </c>
      <c r="B1787" s="7" t="s">
        <v>99</v>
      </c>
      <c r="C1787" s="8">
        <v>20836975.09</v>
      </c>
      <c r="D1787" s="8">
        <v>21295804.039999999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2532706.96</v>
      </c>
      <c r="D1789" s="8">
        <v>1972957.72</v>
      </c>
    </row>
    <row r="1790" spans="1:4" x14ac:dyDescent="0.3">
      <c r="A1790" s="6">
        <v>531109</v>
      </c>
      <c r="B1790" s="7" t="s">
        <v>102</v>
      </c>
      <c r="C1790" s="8">
        <v>631265.96</v>
      </c>
      <c r="D1790" s="8">
        <v>1697027.83</v>
      </c>
    </row>
    <row r="1791" spans="1:4" x14ac:dyDescent="0.3">
      <c r="A1791" s="6">
        <v>531110</v>
      </c>
      <c r="B1791" s="7" t="s">
        <v>103</v>
      </c>
      <c r="C1791" s="8">
        <v>225641.14</v>
      </c>
      <c r="D1791" s="8">
        <v>100285.65</v>
      </c>
    </row>
    <row r="1792" spans="1:4" x14ac:dyDescent="0.3">
      <c r="A1792" s="6">
        <v>531111</v>
      </c>
      <c r="B1792" s="7" t="s">
        <v>104</v>
      </c>
      <c r="C1792" s="8">
        <v>149301.76999999999</v>
      </c>
      <c r="D1792" s="8">
        <v>251065.95</v>
      </c>
    </row>
    <row r="1793" spans="1:4" x14ac:dyDescent="0.3">
      <c r="A1793" s="6">
        <v>531112</v>
      </c>
      <c r="B1793" s="7" t="s">
        <v>105</v>
      </c>
      <c r="C1793" s="8">
        <v>13110045.33</v>
      </c>
      <c r="D1793" s="8">
        <v>3450990.84</v>
      </c>
    </row>
    <row r="1794" spans="1:4" x14ac:dyDescent="0.3">
      <c r="A1794" s="6">
        <v>531113</v>
      </c>
      <c r="B1794" s="7" t="s">
        <v>106</v>
      </c>
      <c r="C1794" s="8">
        <v>432370.64</v>
      </c>
      <c r="D1794" s="8">
        <v>6275.86</v>
      </c>
    </row>
    <row r="1795" spans="1:4" x14ac:dyDescent="0.3">
      <c r="A1795" s="6">
        <v>531114</v>
      </c>
      <c r="B1795" s="7" t="s">
        <v>107</v>
      </c>
      <c r="C1795" s="8">
        <v>77915.100000000006</v>
      </c>
      <c r="D1795" s="8"/>
    </row>
    <row r="1796" spans="1:4" ht="15" thickBot="1" x14ac:dyDescent="0.35">
      <c r="A1796" s="19">
        <v>531115</v>
      </c>
      <c r="B1796" s="20" t="s">
        <v>108</v>
      </c>
      <c r="C1796" s="8">
        <v>577077.06000000006</v>
      </c>
      <c r="D1796" s="8">
        <v>93791.99</v>
      </c>
    </row>
    <row r="1797" spans="1:4" ht="15" thickBot="1" x14ac:dyDescent="0.35">
      <c r="A1797" s="9" t="s">
        <v>18</v>
      </c>
      <c r="B1797" s="10"/>
      <c r="C1797" s="11">
        <f>SUM(C1782:C1796)</f>
        <v>49612278.980000004</v>
      </c>
      <c r="D1797" s="11">
        <f>SUM(D1782:D1796)</f>
        <v>38125548.169999994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1794481.85</v>
      </c>
      <c r="D1799" s="8">
        <v>1567867.11</v>
      </c>
    </row>
    <row r="1800" spans="1:4" x14ac:dyDescent="0.3">
      <c r="A1800" s="6">
        <v>531202</v>
      </c>
      <c r="B1800" s="7" t="s">
        <v>95</v>
      </c>
      <c r="C1800" s="8">
        <v>3133568.8</v>
      </c>
      <c r="D1800" s="8">
        <v>2787455.09</v>
      </c>
    </row>
    <row r="1801" spans="1:4" x14ac:dyDescent="0.3">
      <c r="A1801" s="6">
        <v>531203</v>
      </c>
      <c r="B1801" s="7" t="s">
        <v>96</v>
      </c>
      <c r="C1801" s="8">
        <v>106174.86</v>
      </c>
      <c r="D1801" s="8">
        <v>105000.09</v>
      </c>
    </row>
    <row r="1802" spans="1:4" x14ac:dyDescent="0.3">
      <c r="A1802" s="6">
        <v>531204</v>
      </c>
      <c r="B1802" s="7" t="s">
        <v>97</v>
      </c>
      <c r="C1802" s="8">
        <v>2471707.71</v>
      </c>
      <c r="D1802" s="8">
        <v>6338349.71</v>
      </c>
    </row>
    <row r="1803" spans="1:4" x14ac:dyDescent="0.3">
      <c r="A1803" s="6">
        <v>531205</v>
      </c>
      <c r="B1803" s="7" t="s">
        <v>98</v>
      </c>
      <c r="C1803" s="8">
        <v>51319.58</v>
      </c>
      <c r="D1803" s="8">
        <v>45583.23</v>
      </c>
    </row>
    <row r="1804" spans="1:4" x14ac:dyDescent="0.3">
      <c r="A1804" s="6">
        <v>531206</v>
      </c>
      <c r="B1804" s="7" t="s">
        <v>99</v>
      </c>
      <c r="C1804" s="8">
        <v>9900389.1199999992</v>
      </c>
      <c r="D1804" s="8">
        <v>10607199.800000001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924152.19</v>
      </c>
      <c r="D1806" s="8">
        <v>1834267.08</v>
      </c>
    </row>
    <row r="1807" spans="1:4" x14ac:dyDescent="0.3">
      <c r="A1807" s="6">
        <v>531209</v>
      </c>
      <c r="B1807" s="7" t="s">
        <v>102</v>
      </c>
      <c r="C1807" s="8">
        <v>7209974.5199999996</v>
      </c>
      <c r="D1807" s="8">
        <v>1117598.32</v>
      </c>
    </row>
    <row r="1808" spans="1:4" x14ac:dyDescent="0.3">
      <c r="A1808" s="6">
        <v>531210</v>
      </c>
      <c r="B1808" s="7" t="s">
        <v>103</v>
      </c>
      <c r="C1808" s="8">
        <v>8511.36</v>
      </c>
      <c r="D1808" s="8">
        <v>11182.98</v>
      </c>
    </row>
    <row r="1809" spans="1:4" x14ac:dyDescent="0.3">
      <c r="A1809" s="6">
        <v>531211</v>
      </c>
      <c r="B1809" s="7" t="s">
        <v>104</v>
      </c>
      <c r="C1809" s="8">
        <v>67047.22</v>
      </c>
      <c r="D1809" s="8">
        <v>106539.78</v>
      </c>
    </row>
    <row r="1810" spans="1:4" x14ac:dyDescent="0.3">
      <c r="A1810" s="6">
        <v>531212</v>
      </c>
      <c r="B1810" s="7" t="s">
        <v>105</v>
      </c>
      <c r="C1810" s="8">
        <v>1672948.1</v>
      </c>
      <c r="D1810" s="8">
        <v>6923512</v>
      </c>
    </row>
    <row r="1811" spans="1:4" x14ac:dyDescent="0.3">
      <c r="A1811" s="6">
        <v>531213</v>
      </c>
      <c r="B1811" s="7" t="s">
        <v>106</v>
      </c>
      <c r="C1811" s="8">
        <v>4710.49</v>
      </c>
      <c r="D1811" s="8">
        <v>36653.949999999997</v>
      </c>
    </row>
    <row r="1812" spans="1:4" x14ac:dyDescent="0.3">
      <c r="A1812" s="6">
        <v>531214</v>
      </c>
      <c r="B1812" s="7" t="s">
        <v>107</v>
      </c>
      <c r="C1812" s="8">
        <v>116.1</v>
      </c>
      <c r="D1812" s="8">
        <v>2748.57</v>
      </c>
    </row>
    <row r="1813" spans="1:4" ht="15" thickBot="1" x14ac:dyDescent="0.35">
      <c r="A1813" s="19">
        <v>531215</v>
      </c>
      <c r="B1813" s="20" t="s">
        <v>108</v>
      </c>
      <c r="C1813" s="8">
        <v>42026.16</v>
      </c>
      <c r="D1813" s="8">
        <v>32528.95</v>
      </c>
    </row>
    <row r="1814" spans="1:4" ht="15" thickBot="1" x14ac:dyDescent="0.35">
      <c r="A1814" s="9" t="s">
        <v>18</v>
      </c>
      <c r="B1814" s="10"/>
      <c r="C1814" s="11">
        <f>SUM(C1799:C1813)</f>
        <v>27387128.060000002</v>
      </c>
      <c r="D1814" s="11">
        <f>SUM(D1799:D1813)</f>
        <v>31516486.66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1410160.54</v>
      </c>
      <c r="D1816" s="8">
        <v>13382516.880000001</v>
      </c>
    </row>
    <row r="1817" spans="1:4" x14ac:dyDescent="0.3">
      <c r="A1817" s="6">
        <v>531302</v>
      </c>
      <c r="B1817" s="7" t="s">
        <v>95</v>
      </c>
      <c r="C1817" s="8">
        <v>430106.6</v>
      </c>
      <c r="D1817" s="8"/>
    </row>
    <row r="1818" spans="1:4" x14ac:dyDescent="0.3">
      <c r="A1818" s="6">
        <v>531303</v>
      </c>
      <c r="B1818" s="7" t="s">
        <v>96</v>
      </c>
      <c r="C1818" s="8">
        <v>145000.01</v>
      </c>
      <c r="D1818" s="8">
        <v>291999.71000000002</v>
      </c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69448707.390000001</v>
      </c>
      <c r="D1821" s="8">
        <v>59940669.460000001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3681976.54</v>
      </c>
      <c r="D1823" s="8">
        <v>5925705.3799999999</v>
      </c>
    </row>
    <row r="1824" spans="1:4" x14ac:dyDescent="0.3">
      <c r="A1824" s="6">
        <v>531309</v>
      </c>
      <c r="B1824" s="7" t="s">
        <v>102</v>
      </c>
      <c r="C1824" s="8">
        <v>813998.23</v>
      </c>
      <c r="D1824" s="8">
        <v>5100604.67</v>
      </c>
    </row>
    <row r="1825" spans="1:4" x14ac:dyDescent="0.3">
      <c r="A1825" s="6">
        <v>531310</v>
      </c>
      <c r="B1825" s="7" t="s">
        <v>103</v>
      </c>
      <c r="C1825" s="8">
        <v>39906</v>
      </c>
      <c r="D1825" s="8">
        <v>39906</v>
      </c>
    </row>
    <row r="1826" spans="1:4" x14ac:dyDescent="0.3">
      <c r="A1826" s="6">
        <v>531311</v>
      </c>
      <c r="B1826" s="7" t="s">
        <v>104</v>
      </c>
      <c r="C1826" s="8">
        <v>455919.81</v>
      </c>
      <c r="D1826" s="8">
        <v>73345.960000000006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>
        <v>6901</v>
      </c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76432676.12000002</v>
      </c>
      <c r="D1831" s="11">
        <f>SUM(D1816:D1830)</f>
        <v>84754748.059999987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2537.2600000000002</v>
      </c>
      <c r="D1833" s="8">
        <v>3748500.1</v>
      </c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>
        <v>602989.4</v>
      </c>
    </row>
    <row r="1838" spans="1:4" x14ac:dyDescent="0.3">
      <c r="A1838" s="6">
        <v>531406</v>
      </c>
      <c r="B1838" s="7" t="s">
        <v>99</v>
      </c>
      <c r="C1838" s="8">
        <v>13917710.58</v>
      </c>
      <c r="D1838" s="8">
        <v>25252708.129999999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18922.009999999998</v>
      </c>
      <c r="D1840" s="8">
        <v>3100720.81</v>
      </c>
    </row>
    <row r="1841" spans="1:4" x14ac:dyDescent="0.3">
      <c r="A1841" s="6">
        <v>531409</v>
      </c>
      <c r="B1841" s="7" t="s">
        <v>102</v>
      </c>
      <c r="C1841" s="8"/>
      <c r="D1841" s="8">
        <v>2082806.91</v>
      </c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>
        <v>81359.86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13939169.85</v>
      </c>
      <c r="D1848" s="11">
        <f>SUM(D1833:D1847)</f>
        <v>34869085.209999993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28780424.829999998</v>
      </c>
      <c r="D1867" s="8">
        <v>24613429.530000001</v>
      </c>
    </row>
    <row r="1868" spans="1:4" x14ac:dyDescent="0.3">
      <c r="A1868" s="6">
        <v>531602</v>
      </c>
      <c r="B1868" s="7" t="s">
        <v>348</v>
      </c>
      <c r="C1868" s="8">
        <v>22715</v>
      </c>
      <c r="D1868" s="8">
        <v>74240</v>
      </c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1890234.22</v>
      </c>
      <c r="D1870" s="8">
        <v>1983908.53</v>
      </c>
    </row>
    <row r="1871" spans="1:4" x14ac:dyDescent="0.3">
      <c r="A1871" s="6">
        <v>531605</v>
      </c>
      <c r="B1871" s="7" t="s">
        <v>352</v>
      </c>
      <c r="C1871" s="8">
        <v>876014.1</v>
      </c>
      <c r="D1871" s="8">
        <v>224310.45</v>
      </c>
    </row>
    <row r="1872" spans="1:4" x14ac:dyDescent="0.3">
      <c r="A1872" s="6">
        <v>531606</v>
      </c>
      <c r="B1872" s="7" t="s">
        <v>353</v>
      </c>
      <c r="C1872" s="8">
        <v>4449999.99</v>
      </c>
      <c r="D1872" s="8">
        <v>2220614.9700000002</v>
      </c>
    </row>
    <row r="1873" spans="1:4" x14ac:dyDescent="0.3">
      <c r="A1873" s="6">
        <v>531607</v>
      </c>
      <c r="B1873" s="7" t="s">
        <v>354</v>
      </c>
      <c r="C1873" s="8">
        <v>2398285.4</v>
      </c>
      <c r="D1873" s="8">
        <v>2051119.13</v>
      </c>
    </row>
    <row r="1874" spans="1:4" x14ac:dyDescent="0.3">
      <c r="A1874" s="6">
        <v>531608</v>
      </c>
      <c r="B1874" s="7" t="s">
        <v>355</v>
      </c>
      <c r="C1874" s="8">
        <v>1879414.84</v>
      </c>
      <c r="D1874" s="8">
        <v>2144085.85</v>
      </c>
    </row>
    <row r="1875" spans="1:4" x14ac:dyDescent="0.3">
      <c r="A1875" s="6">
        <v>531609</v>
      </c>
      <c r="B1875" s="7" t="s">
        <v>356</v>
      </c>
      <c r="C1875" s="8">
        <v>3500000.01</v>
      </c>
      <c r="D1875" s="8">
        <v>3500000.01</v>
      </c>
    </row>
    <row r="1876" spans="1:4" x14ac:dyDescent="0.3">
      <c r="A1876" s="6">
        <v>531610</v>
      </c>
      <c r="B1876" s="7" t="s">
        <v>357</v>
      </c>
      <c r="C1876" s="8">
        <v>9309.52</v>
      </c>
      <c r="D1876" s="8">
        <v>23484.51</v>
      </c>
    </row>
    <row r="1877" spans="1:4" x14ac:dyDescent="0.3">
      <c r="A1877" s="6">
        <v>531611</v>
      </c>
      <c r="B1877" s="7" t="s">
        <v>358</v>
      </c>
      <c r="C1877" s="8">
        <v>1030164.96</v>
      </c>
      <c r="D1877" s="8">
        <v>277822.14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2485274.73</v>
      </c>
      <c r="D1881" s="8">
        <v>1921473.07</v>
      </c>
    </row>
    <row r="1882" spans="1:4" x14ac:dyDescent="0.3">
      <c r="A1882" s="6">
        <v>531616</v>
      </c>
      <c r="B1882" s="7" t="s">
        <v>363</v>
      </c>
      <c r="C1882" s="8">
        <v>1080449.3899999999</v>
      </c>
      <c r="D1882" s="8">
        <v>918729.58</v>
      </c>
    </row>
    <row r="1883" spans="1:4" x14ac:dyDescent="0.3">
      <c r="A1883" s="6">
        <v>531617</v>
      </c>
      <c r="B1883" s="7" t="s">
        <v>364</v>
      </c>
      <c r="C1883" s="8">
        <v>1299285.3700000001</v>
      </c>
      <c r="D1883" s="8">
        <v>976426.33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2782035.67</v>
      </c>
      <c r="D1885" s="8">
        <v>2172770.3199999998</v>
      </c>
    </row>
    <row r="1886" spans="1:4" x14ac:dyDescent="0.3">
      <c r="A1886" s="6">
        <v>531620</v>
      </c>
      <c r="B1886" s="7" t="s">
        <v>367</v>
      </c>
      <c r="C1886" s="8">
        <v>737354.74</v>
      </c>
      <c r="D1886" s="8">
        <v>941980.61</v>
      </c>
    </row>
    <row r="1887" spans="1:4" x14ac:dyDescent="0.3">
      <c r="A1887" s="6">
        <v>531621</v>
      </c>
      <c r="B1887" s="7" t="s">
        <v>368</v>
      </c>
      <c r="C1887" s="8">
        <v>269664.18</v>
      </c>
      <c r="D1887" s="8">
        <v>91565.72</v>
      </c>
    </row>
    <row r="1888" spans="1:4" x14ac:dyDescent="0.3">
      <c r="A1888" s="6">
        <v>531622</v>
      </c>
      <c r="B1888" s="7" t="s">
        <v>369</v>
      </c>
      <c r="C1888" s="8"/>
      <c r="D1888" s="8">
        <v>20000</v>
      </c>
    </row>
    <row r="1889" spans="1:4" x14ac:dyDescent="0.3">
      <c r="A1889" s="6">
        <v>531623</v>
      </c>
      <c r="B1889" s="7" t="s">
        <v>370</v>
      </c>
      <c r="C1889" s="8">
        <v>962706.87</v>
      </c>
      <c r="D1889" s="8">
        <v>1748374</v>
      </c>
    </row>
    <row r="1890" spans="1:4" x14ac:dyDescent="0.3">
      <c r="A1890" s="6">
        <v>531624</v>
      </c>
      <c r="B1890" s="7" t="s">
        <v>371</v>
      </c>
      <c r="C1890" s="8">
        <v>3623779.95</v>
      </c>
      <c r="D1890" s="8">
        <v>3298088.18</v>
      </c>
    </row>
    <row r="1891" spans="1:4" x14ac:dyDescent="0.3">
      <c r="A1891" s="6">
        <v>531625</v>
      </c>
      <c r="B1891" s="7" t="s">
        <v>372</v>
      </c>
      <c r="C1891" s="8"/>
      <c r="D1891" s="8">
        <v>174.71</v>
      </c>
    </row>
    <row r="1892" spans="1:4" x14ac:dyDescent="0.3">
      <c r="A1892" s="6">
        <v>531626</v>
      </c>
      <c r="B1892" s="7" t="s">
        <v>373</v>
      </c>
      <c r="C1892" s="8">
        <v>296159.13</v>
      </c>
      <c r="D1892" s="8">
        <v>323255.15999999997</v>
      </c>
    </row>
    <row r="1893" spans="1:4" x14ac:dyDescent="0.3">
      <c r="A1893" s="6">
        <v>531627</v>
      </c>
      <c r="B1893" s="7" t="s">
        <v>374</v>
      </c>
      <c r="C1893" s="8">
        <v>765806.76</v>
      </c>
      <c r="D1893" s="8">
        <v>505250.77</v>
      </c>
    </row>
    <row r="1894" spans="1:4" x14ac:dyDescent="0.3">
      <c r="A1894" s="6">
        <v>531628</v>
      </c>
      <c r="B1894" s="7" t="s">
        <v>375</v>
      </c>
      <c r="C1894" s="8">
        <v>22055.74</v>
      </c>
      <c r="D1894" s="8">
        <v>23475.27</v>
      </c>
    </row>
    <row r="1895" spans="1:4" x14ac:dyDescent="0.3">
      <c r="A1895" s="6">
        <v>531629</v>
      </c>
      <c r="B1895" s="7" t="s">
        <v>376</v>
      </c>
      <c r="C1895" s="8">
        <v>66883.600000000006</v>
      </c>
      <c r="D1895" s="8"/>
    </row>
    <row r="1896" spans="1:4" x14ac:dyDescent="0.3">
      <c r="A1896" s="6">
        <v>531630</v>
      </c>
      <c r="B1896" s="7" t="s">
        <v>377</v>
      </c>
      <c r="C1896" s="8">
        <v>199026.49</v>
      </c>
      <c r="D1896" s="8">
        <v>231944.89</v>
      </c>
    </row>
    <row r="1897" spans="1:4" x14ac:dyDescent="0.3">
      <c r="A1897" s="6">
        <v>531631</v>
      </c>
      <c r="B1897" s="7" t="s">
        <v>378</v>
      </c>
      <c r="C1897" s="8">
        <v>1638556.32</v>
      </c>
      <c r="D1897" s="8">
        <v>1294329.3600000001</v>
      </c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154500</v>
      </c>
      <c r="D1899" s="8">
        <v>159500</v>
      </c>
    </row>
    <row r="1900" spans="1:4" x14ac:dyDescent="0.3">
      <c r="A1900" s="6">
        <v>531634</v>
      </c>
      <c r="B1900" s="7" t="s">
        <v>381</v>
      </c>
      <c r="C1900" s="8">
        <v>34500</v>
      </c>
      <c r="D1900" s="8">
        <v>17600</v>
      </c>
    </row>
    <row r="1901" spans="1:4" x14ac:dyDescent="0.3">
      <c r="A1901" s="6">
        <v>531635</v>
      </c>
      <c r="B1901" s="7" t="s">
        <v>382</v>
      </c>
      <c r="C1901" s="8">
        <v>128490.2</v>
      </c>
      <c r="D1901" s="8">
        <v>128360.4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4582.53</v>
      </c>
      <c r="D1903" s="8">
        <v>11092</v>
      </c>
    </row>
    <row r="1904" spans="1:4" x14ac:dyDescent="0.3">
      <c r="A1904" s="6">
        <v>531638</v>
      </c>
      <c r="B1904" s="7" t="s">
        <v>413</v>
      </c>
      <c r="C1904" s="8">
        <v>187490.49</v>
      </c>
      <c r="D1904" s="8">
        <v>171893.82</v>
      </c>
    </row>
    <row r="1905" spans="1:4" x14ac:dyDescent="0.3">
      <c r="A1905" s="6">
        <v>531639</v>
      </c>
      <c r="B1905" s="7" t="s">
        <v>386</v>
      </c>
      <c r="C1905" s="8">
        <v>1323077.96</v>
      </c>
      <c r="D1905" s="8">
        <v>1271272.31</v>
      </c>
    </row>
    <row r="1906" spans="1:4" x14ac:dyDescent="0.3">
      <c r="A1906" s="6">
        <v>531640</v>
      </c>
      <c r="B1906" s="7" t="s">
        <v>387</v>
      </c>
      <c r="C1906" s="8"/>
      <c r="D1906" s="8">
        <v>304014.99</v>
      </c>
    </row>
    <row r="1907" spans="1:4" x14ac:dyDescent="0.3">
      <c r="A1907" s="6">
        <v>531641</v>
      </c>
      <c r="B1907" s="7" t="s">
        <v>388</v>
      </c>
      <c r="C1907" s="8">
        <v>3747892.78</v>
      </c>
      <c r="D1907" s="8">
        <v>1029430.84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299069.51</v>
      </c>
      <c r="D1909" s="8">
        <v>265412.38</v>
      </c>
    </row>
    <row r="1910" spans="1:4" x14ac:dyDescent="0.3">
      <c r="A1910" s="6">
        <v>531644</v>
      </c>
      <c r="B1910" s="7" t="s">
        <v>169</v>
      </c>
      <c r="C1910" s="8">
        <v>1963638.79</v>
      </c>
      <c r="D1910" s="8">
        <v>1643080.55</v>
      </c>
    </row>
    <row r="1911" spans="1:4" x14ac:dyDescent="0.3">
      <c r="A1911" s="6">
        <v>531645</v>
      </c>
      <c r="B1911" s="7" t="s">
        <v>170</v>
      </c>
      <c r="C1911" s="8">
        <v>171154.42</v>
      </c>
      <c r="D1911" s="8">
        <v>131983.04999999999</v>
      </c>
    </row>
    <row r="1912" spans="1:4" x14ac:dyDescent="0.3">
      <c r="A1912" s="6">
        <v>531646</v>
      </c>
      <c r="B1912" s="7" t="s">
        <v>171</v>
      </c>
      <c r="C1912" s="8">
        <v>1595642.45</v>
      </c>
      <c r="D1912" s="8">
        <v>1303903.05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218432.15</v>
      </c>
      <c r="D1914" s="8">
        <v>331051.2</v>
      </c>
    </row>
    <row r="1915" spans="1:4" ht="15" thickBot="1" x14ac:dyDescent="0.35">
      <c r="A1915" s="23">
        <v>531660</v>
      </c>
      <c r="B1915" s="24" t="s">
        <v>38</v>
      </c>
      <c r="C1915" s="21">
        <v>1132796.95</v>
      </c>
      <c r="D1915" s="21">
        <v>2421228.2000000002</v>
      </c>
    </row>
    <row r="1916" spans="1:4" ht="15" thickBot="1" x14ac:dyDescent="0.35">
      <c r="A1916" s="25" t="s">
        <v>18</v>
      </c>
      <c r="B1916" s="26"/>
      <c r="C1916" s="22">
        <f>SUM(C1867:C1915)</f>
        <v>72026870.040000036</v>
      </c>
      <c r="D1916" s="22">
        <f>SUM(D1867:D1915)</f>
        <v>60770675.880000003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3723451.15</v>
      </c>
      <c r="D2275" s="8">
        <v>10695143.710000001</v>
      </c>
    </row>
    <row r="2276" spans="1:4" x14ac:dyDescent="0.3">
      <c r="A2276" s="6">
        <v>550102</v>
      </c>
      <c r="B2276" s="7" t="s">
        <v>440</v>
      </c>
      <c r="C2276" s="8">
        <v>2100226.12</v>
      </c>
      <c r="D2276" s="8">
        <v>1672665.73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1227030.49</v>
      </c>
      <c r="D2278" s="8">
        <v>1184452.23</v>
      </c>
    </row>
    <row r="2279" spans="1:4" ht="15" thickBot="1" x14ac:dyDescent="0.35">
      <c r="A2279" s="9" t="s">
        <v>18</v>
      </c>
      <c r="B2279" s="10"/>
      <c r="C2279" s="11">
        <f>SUM(C2275:C2278)</f>
        <v>7050707.7599999998</v>
      </c>
      <c r="D2279" s="11">
        <f>SUM(D2275:D2278)</f>
        <v>13552261.670000002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2075506.78</v>
      </c>
      <c r="D2282" s="8">
        <v>858439.34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5174891.1500000004</v>
      </c>
      <c r="D2284" s="8">
        <v>2347850.83</v>
      </c>
    </row>
    <row r="2285" spans="1:4" ht="15" thickBot="1" x14ac:dyDescent="0.35">
      <c r="A2285" s="9" t="s">
        <v>18</v>
      </c>
      <c r="B2285" s="10"/>
      <c r="C2285" s="11">
        <f>SUM(C2281:C2284)</f>
        <v>7250397.9300000006</v>
      </c>
      <c r="D2285" s="11">
        <f>SUM(D2281:D2284)</f>
        <v>3206290.17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4541159732.0100012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2969853432.9900002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59686800.479998589</v>
      </c>
      <c r="D2402" s="63">
        <f>D1115-D2400</f>
        <v>37790401.029999256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A0F6-E39E-4283-9E11-330203D4C5C0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1362777211.4300001</v>
      </c>
      <c r="D8" s="8">
        <v>1396986544.4200001</v>
      </c>
    </row>
    <row r="9" spans="1:4" x14ac:dyDescent="0.3">
      <c r="A9" s="6">
        <v>1105</v>
      </c>
      <c r="B9" s="7" t="s">
        <v>9</v>
      </c>
      <c r="C9" s="8">
        <v>-30726065.719999999</v>
      </c>
      <c r="D9" s="8">
        <v>-5719644.9199999999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170152545.68000001</v>
      </c>
      <c r="D11" s="8">
        <v>136889702.34999999</v>
      </c>
    </row>
    <row r="12" spans="1:4" x14ac:dyDescent="0.3">
      <c r="A12" s="6">
        <v>1108</v>
      </c>
      <c r="B12" s="7" t="s">
        <v>12</v>
      </c>
      <c r="C12" s="8">
        <v>1694831197.71</v>
      </c>
      <c r="D12" s="8">
        <v>1705448908.98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394000000</v>
      </c>
      <c r="D14" s="8">
        <v>462873708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>
        <v>1232088755.0899999</v>
      </c>
      <c r="D17" s="8">
        <v>508286757.79000002</v>
      </c>
    </row>
    <row r="18" spans="1:4" ht="15" thickBot="1" x14ac:dyDescent="0.35">
      <c r="A18" s="9" t="s">
        <v>18</v>
      </c>
      <c r="B18" s="10"/>
      <c r="C18" s="11">
        <f>SUM(C4:C17)</f>
        <v>4823123644.1900005</v>
      </c>
      <c r="D18" s="11">
        <f>SUM(D4:D17)</f>
        <v>4204765976.6199999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-24264059.52</v>
      </c>
      <c r="D20" s="8">
        <v>50800568.969999999</v>
      </c>
    </row>
    <row r="21" spans="1:4" x14ac:dyDescent="0.3">
      <c r="A21" s="6">
        <v>1202</v>
      </c>
      <c r="B21" s="7" t="s">
        <v>21</v>
      </c>
      <c r="C21" s="8">
        <v>362681</v>
      </c>
      <c r="D21" s="8">
        <v>385365</v>
      </c>
    </row>
    <row r="22" spans="1:4" x14ac:dyDescent="0.3">
      <c r="A22" s="6">
        <v>1203</v>
      </c>
      <c r="B22" s="7" t="s">
        <v>22</v>
      </c>
      <c r="C22" s="8">
        <v>146021278.53</v>
      </c>
      <c r="D22" s="8">
        <v>10077464.15</v>
      </c>
    </row>
    <row r="23" spans="1:4" x14ac:dyDescent="0.3">
      <c r="A23" s="6">
        <v>1204</v>
      </c>
      <c r="B23" s="7" t="s">
        <v>23</v>
      </c>
      <c r="C23" s="8">
        <v>528678.93000000005</v>
      </c>
      <c r="D23" s="8">
        <v>331146.23999999999</v>
      </c>
    </row>
    <row r="24" spans="1:4" ht="15" thickBot="1" x14ac:dyDescent="0.35">
      <c r="A24" s="16">
        <v>1205</v>
      </c>
      <c r="B24" s="17" t="s">
        <v>24</v>
      </c>
      <c r="C24" s="8">
        <v>5996142.04</v>
      </c>
      <c r="D24" s="18">
        <v>77369346.239999995</v>
      </c>
    </row>
    <row r="25" spans="1:4" ht="15" thickBot="1" x14ac:dyDescent="0.35">
      <c r="A25" s="9" t="s">
        <v>18</v>
      </c>
      <c r="B25" s="10"/>
      <c r="C25" s="11">
        <f>SUM(C20:C24)</f>
        <v>128644720.98000002</v>
      </c>
      <c r="D25" s="11">
        <f>SUM(D20:D24)</f>
        <v>138963890.59999999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284058842.67000002</v>
      </c>
      <c r="D27" s="8">
        <v>368699328.99000001</v>
      </c>
    </row>
    <row r="28" spans="1:4" x14ac:dyDescent="0.3">
      <c r="A28" s="6">
        <v>1302</v>
      </c>
      <c r="B28" s="7" t="s">
        <v>27</v>
      </c>
      <c r="C28" s="8">
        <v>294779165.10000002</v>
      </c>
      <c r="D28" s="8">
        <v>213967488.80000001</v>
      </c>
    </row>
    <row r="29" spans="1:4" x14ac:dyDescent="0.3">
      <c r="A29" s="6">
        <v>1303</v>
      </c>
      <c r="B29" s="7" t="s">
        <v>28</v>
      </c>
      <c r="C29" s="8"/>
      <c r="D29" s="8">
        <v>36790841</v>
      </c>
    </row>
    <row r="30" spans="1:4" x14ac:dyDescent="0.3">
      <c r="A30" s="6">
        <v>1304</v>
      </c>
      <c r="B30" s="7" t="s">
        <v>29</v>
      </c>
      <c r="C30" s="8">
        <v>27290963.82</v>
      </c>
      <c r="D30" s="8">
        <v>34704076.350000001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3690447.38</v>
      </c>
      <c r="D32" s="8">
        <v>6919322.3600000003</v>
      </c>
    </row>
    <row r="33" spans="1:4" x14ac:dyDescent="0.3">
      <c r="A33" s="6">
        <v>1307</v>
      </c>
      <c r="B33" s="7" t="s">
        <v>32</v>
      </c>
      <c r="C33" s="8">
        <v>124390984.65000001</v>
      </c>
      <c r="D33" s="8">
        <v>194135648.13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49263038.939999998</v>
      </c>
      <c r="D37" s="8">
        <v>87790824.510000005</v>
      </c>
    </row>
    <row r="38" spans="1:4" x14ac:dyDescent="0.3">
      <c r="A38" s="16">
        <v>1312</v>
      </c>
      <c r="B38" s="17" t="s">
        <v>37</v>
      </c>
      <c r="C38" s="8">
        <v>219692761</v>
      </c>
      <c r="D38" s="8">
        <v>274843063.92000002</v>
      </c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1003166203.5599999</v>
      </c>
      <c r="D40" s="11">
        <f>SUM(D27:D39)</f>
        <v>1217850594.0599999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>
        <v>334127669.19999999</v>
      </c>
      <c r="D43" s="8">
        <v>269383396.06999999</v>
      </c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91794790.719999999</v>
      </c>
      <c r="D47" s="8">
        <v>117365829.89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>
        <v>1324292.8600000001</v>
      </c>
      <c r="D50" s="21">
        <v>1253521.24</v>
      </c>
    </row>
    <row r="51" spans="1:4" ht="15" thickBot="1" x14ac:dyDescent="0.35">
      <c r="A51" s="9" t="s">
        <v>18</v>
      </c>
      <c r="B51" s="10"/>
      <c r="C51" s="11">
        <f>SUM(C42:C50)</f>
        <v>427246752.77999997</v>
      </c>
      <c r="D51" s="22">
        <f>SUM(D42:D50)</f>
        <v>388002747.19999999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4705704.97</v>
      </c>
      <c r="D53" s="8">
        <v>5801164.8399999999</v>
      </c>
    </row>
    <row r="54" spans="1:4" x14ac:dyDescent="0.3">
      <c r="A54" s="6">
        <v>1502</v>
      </c>
      <c r="B54" s="7" t="s">
        <v>51</v>
      </c>
      <c r="C54" s="8">
        <v>21404702.890000001</v>
      </c>
      <c r="D54" s="8">
        <v>34493583.780000001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153032316.84</v>
      </c>
      <c r="D57" s="8">
        <v>135203571.88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19814086.399999999</v>
      </c>
      <c r="D59" s="8">
        <v>18000070.579999998</v>
      </c>
    </row>
    <row r="60" spans="1:4" x14ac:dyDescent="0.3">
      <c r="A60" s="6">
        <v>1508</v>
      </c>
      <c r="B60" s="7" t="s">
        <v>57</v>
      </c>
      <c r="C60" s="8"/>
      <c r="D60" s="8">
        <v>1462959</v>
      </c>
    </row>
    <row r="61" spans="1:4" ht="15" thickBot="1" x14ac:dyDescent="0.35">
      <c r="A61" s="23">
        <v>1510</v>
      </c>
      <c r="B61" s="24" t="s">
        <v>38</v>
      </c>
      <c r="C61" s="21">
        <v>517340147.85000002</v>
      </c>
      <c r="D61" s="21">
        <v>423459232.55000001</v>
      </c>
    </row>
    <row r="62" spans="1:4" ht="15" thickBot="1" x14ac:dyDescent="0.35">
      <c r="A62" s="25" t="s">
        <v>18</v>
      </c>
      <c r="B62" s="26"/>
      <c r="C62" s="22">
        <f>SUM(C53:C61)</f>
        <v>716296958.95000005</v>
      </c>
      <c r="D62" s="22">
        <f>SUM(D53:D61)</f>
        <v>618420582.63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70766243.519999996</v>
      </c>
      <c r="D64" s="8">
        <v>66460377.240000002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500608800</v>
      </c>
      <c r="D68" s="8"/>
    </row>
    <row r="69" spans="1:4" ht="15" thickBot="1" x14ac:dyDescent="0.35">
      <c r="A69" s="9" t="s">
        <v>18</v>
      </c>
      <c r="B69" s="10"/>
      <c r="C69" s="11">
        <f>SUM(C64:C68)</f>
        <v>571375043.51999998</v>
      </c>
      <c r="D69" s="11">
        <f>SUM(D64:D68)</f>
        <v>66460377.240000002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>
        <v>-5348779.76</v>
      </c>
    </row>
    <row r="73" spans="1:4" x14ac:dyDescent="0.3">
      <c r="A73" s="6">
        <v>1703</v>
      </c>
      <c r="B73" s="7" t="s">
        <v>67</v>
      </c>
      <c r="C73" s="8">
        <v>190556366.33000001</v>
      </c>
      <c r="D73" s="8">
        <v>181509495.56</v>
      </c>
    </row>
    <row r="74" spans="1:4" x14ac:dyDescent="0.3">
      <c r="A74" s="6">
        <v>1704</v>
      </c>
      <c r="B74" s="7" t="s">
        <v>68</v>
      </c>
      <c r="C74" s="8">
        <v>-129803502.97</v>
      </c>
      <c r="D74" s="8">
        <v>-88611293.959999993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60752863.360000014</v>
      </c>
      <c r="D77" s="11">
        <f>SUM(D71:D76)</f>
        <v>87549421.840000018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21701481.140000001</v>
      </c>
      <c r="D84" s="8">
        <v>6847069.9100000001</v>
      </c>
    </row>
    <row r="85" spans="1:4" x14ac:dyDescent="0.3">
      <c r="A85" s="6">
        <v>1903</v>
      </c>
      <c r="B85" s="7" t="s">
        <v>76</v>
      </c>
      <c r="C85" s="8">
        <v>10850449.25</v>
      </c>
      <c r="D85" s="8">
        <v>10632682.060000001</v>
      </c>
    </row>
    <row r="86" spans="1:4" x14ac:dyDescent="0.3">
      <c r="A86" s="6">
        <v>1904</v>
      </c>
      <c r="B86" s="7" t="s">
        <v>77</v>
      </c>
      <c r="C86" s="8">
        <v>342571115.44999999</v>
      </c>
      <c r="D86" s="8">
        <v>251772752.93000001</v>
      </c>
    </row>
    <row r="87" spans="1:4" x14ac:dyDescent="0.3">
      <c r="A87" s="6">
        <v>1905</v>
      </c>
      <c r="B87" s="7" t="s">
        <v>78</v>
      </c>
      <c r="C87" s="8">
        <v>505174451.30000001</v>
      </c>
      <c r="D87" s="8">
        <v>475285139.75999999</v>
      </c>
    </row>
    <row r="88" spans="1:4" x14ac:dyDescent="0.3">
      <c r="A88" s="6">
        <v>1906</v>
      </c>
      <c r="B88" s="7" t="s">
        <v>79</v>
      </c>
      <c r="C88" s="8">
        <v>-174058734.65000001</v>
      </c>
      <c r="D88" s="8">
        <v>-110558124.03</v>
      </c>
    </row>
    <row r="89" spans="1:4" x14ac:dyDescent="0.3">
      <c r="A89" s="6">
        <v>1907</v>
      </c>
      <c r="B89" s="7" t="s">
        <v>80</v>
      </c>
      <c r="C89" s="8">
        <v>225950269.68000001</v>
      </c>
      <c r="D89" s="8">
        <v>204384097.99000001</v>
      </c>
    </row>
    <row r="90" spans="1:4" x14ac:dyDescent="0.3">
      <c r="A90" s="6">
        <v>1908</v>
      </c>
      <c r="B90" s="7" t="s">
        <v>81</v>
      </c>
      <c r="C90" s="8">
        <v>-137779427.97</v>
      </c>
      <c r="D90" s="8">
        <v>-88869965.780000001</v>
      </c>
    </row>
    <row r="91" spans="1:4" ht="15" thickBot="1" x14ac:dyDescent="0.35">
      <c r="A91" s="6">
        <v>1910</v>
      </c>
      <c r="B91" s="7" t="s">
        <v>38</v>
      </c>
      <c r="C91" s="8">
        <v>-5654473.3499999996</v>
      </c>
      <c r="D91" s="8">
        <v>21780035.559999999</v>
      </c>
    </row>
    <row r="92" spans="1:4" ht="15" thickBot="1" x14ac:dyDescent="0.35">
      <c r="A92" s="9" t="s">
        <v>82</v>
      </c>
      <c r="B92" s="10"/>
      <c r="C92" s="11">
        <f>SUM(C83:C91)</f>
        <v>788755130.85000002</v>
      </c>
      <c r="D92" s="11">
        <f>SUM(D83:D91)</f>
        <v>771273688.39999998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8519361318.1899996</v>
      </c>
      <c r="D94" s="31">
        <f>D18+D25+D40+D51+D62+D69+D77+D81+D92</f>
        <v>7493287278.5900002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5273147.71</v>
      </c>
      <c r="D98" s="8">
        <v>5230159.17</v>
      </c>
    </row>
    <row r="99" spans="1:4" x14ac:dyDescent="0.3">
      <c r="A99" s="6">
        <v>2102</v>
      </c>
      <c r="B99" s="7" t="s">
        <v>87</v>
      </c>
      <c r="C99" s="8">
        <v>14503497.119999999</v>
      </c>
      <c r="D99" s="8">
        <v>11092970.039999999</v>
      </c>
    </row>
    <row r="100" spans="1:4" x14ac:dyDescent="0.3">
      <c r="A100" s="6">
        <v>2103</v>
      </c>
      <c r="B100" s="7" t="s">
        <v>88</v>
      </c>
      <c r="C100" s="8">
        <v>565900.81999999995</v>
      </c>
      <c r="D100" s="8">
        <v>367258.8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11048497.210000001</v>
      </c>
      <c r="D102" s="8">
        <v>4857779.33</v>
      </c>
    </row>
    <row r="103" spans="1:4" x14ac:dyDescent="0.3">
      <c r="A103" s="6">
        <v>2106</v>
      </c>
      <c r="B103" s="7" t="s">
        <v>91</v>
      </c>
      <c r="C103" s="8">
        <v>572066787.87</v>
      </c>
      <c r="D103" s="8">
        <v>489701903.32999998</v>
      </c>
    </row>
    <row r="104" spans="1:4" ht="15" thickBot="1" x14ac:dyDescent="0.35">
      <c r="A104" s="16">
        <v>2110</v>
      </c>
      <c r="B104" s="17" t="s">
        <v>92</v>
      </c>
      <c r="C104" s="8">
        <v>956634.12</v>
      </c>
      <c r="D104" s="8">
        <v>74926.080000000002</v>
      </c>
    </row>
    <row r="105" spans="1:4" ht="15" thickBot="1" x14ac:dyDescent="0.35">
      <c r="A105" s="9" t="s">
        <v>18</v>
      </c>
      <c r="B105" s="10"/>
      <c r="C105" s="11">
        <f>SUM(C98:C104)</f>
        <v>604414464.85000002</v>
      </c>
      <c r="D105" s="11">
        <f>SUM(D98:D104)</f>
        <v>511324996.74999994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9954916.5399999991</v>
      </c>
      <c r="D107" s="8">
        <v>11910589.35</v>
      </c>
    </row>
    <row r="108" spans="1:4" x14ac:dyDescent="0.3">
      <c r="A108" s="6">
        <v>2202</v>
      </c>
      <c r="B108" s="7" t="s">
        <v>95</v>
      </c>
      <c r="C108" s="8">
        <v>-10043533.970000001</v>
      </c>
      <c r="D108" s="8">
        <v>-2828076.14</v>
      </c>
    </row>
    <row r="109" spans="1:4" x14ac:dyDescent="0.3">
      <c r="A109" s="6">
        <v>2203</v>
      </c>
      <c r="B109" s="35" t="s">
        <v>96</v>
      </c>
      <c r="C109" s="8">
        <v>418354.55</v>
      </c>
      <c r="D109" s="8">
        <v>350525.96</v>
      </c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985600.75</v>
      </c>
      <c r="D111" s="8">
        <v>694798.26</v>
      </c>
    </row>
    <row r="112" spans="1:4" x14ac:dyDescent="0.3">
      <c r="A112" s="6">
        <v>2206</v>
      </c>
      <c r="B112" s="7" t="s">
        <v>99</v>
      </c>
      <c r="C112" s="8">
        <v>300233236.94999999</v>
      </c>
      <c r="D112" s="8">
        <v>231328877.31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3542000.12</v>
      </c>
      <c r="D114" s="8">
        <v>3366270.56</v>
      </c>
    </row>
    <row r="115" spans="1:4" x14ac:dyDescent="0.3">
      <c r="A115" s="6">
        <v>2209</v>
      </c>
      <c r="B115" s="7" t="s">
        <v>102</v>
      </c>
      <c r="C115" s="8">
        <v>-226066.01</v>
      </c>
      <c r="D115" s="8">
        <v>-281048.39</v>
      </c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>
        <v>1763687.42</v>
      </c>
      <c r="D117" s="8">
        <v>1740680.6</v>
      </c>
    </row>
    <row r="118" spans="1:4" x14ac:dyDescent="0.3">
      <c r="A118" s="6">
        <v>2212</v>
      </c>
      <c r="B118" s="7" t="s">
        <v>105</v>
      </c>
      <c r="C118" s="8">
        <v>148961.74</v>
      </c>
      <c r="D118" s="8">
        <v>166793.25</v>
      </c>
    </row>
    <row r="119" spans="1:4" x14ac:dyDescent="0.3">
      <c r="A119" s="6">
        <v>2213</v>
      </c>
      <c r="B119" s="7" t="s">
        <v>106</v>
      </c>
      <c r="C119" s="8">
        <v>9431.35</v>
      </c>
      <c r="D119" s="8">
        <v>1098.5</v>
      </c>
    </row>
    <row r="120" spans="1:4" x14ac:dyDescent="0.3">
      <c r="A120" s="6">
        <v>2214</v>
      </c>
      <c r="B120" s="7" t="s">
        <v>107</v>
      </c>
      <c r="C120" s="8">
        <v>67835.89</v>
      </c>
      <c r="D120" s="8">
        <v>19830.05</v>
      </c>
    </row>
    <row r="121" spans="1:4" x14ac:dyDescent="0.3">
      <c r="A121" s="6">
        <v>2215</v>
      </c>
      <c r="B121" s="7" t="s">
        <v>108</v>
      </c>
      <c r="C121" s="8">
        <v>917296.38</v>
      </c>
      <c r="D121" s="8">
        <v>183860.44</v>
      </c>
    </row>
    <row r="122" spans="1:4" ht="15" thickBot="1" x14ac:dyDescent="0.35">
      <c r="A122" s="19">
        <v>2216</v>
      </c>
      <c r="B122" s="20" t="s">
        <v>109</v>
      </c>
      <c r="C122" s="8">
        <v>5579588.8499999996</v>
      </c>
      <c r="D122" s="8">
        <v>3679360.76</v>
      </c>
    </row>
    <row r="123" spans="1:4" ht="15" thickBot="1" x14ac:dyDescent="0.35">
      <c r="A123" s="9" t="s">
        <v>18</v>
      </c>
      <c r="B123" s="10"/>
      <c r="C123" s="11">
        <f>SUM(C107:C122)</f>
        <v>313351310.56000006</v>
      </c>
      <c r="D123" s="11">
        <f>SUM(D107:D122)</f>
        <v>250333560.51000002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4472622.04</v>
      </c>
      <c r="D125" s="8">
        <v>1447500</v>
      </c>
    </row>
    <row r="126" spans="1:4" x14ac:dyDescent="0.3">
      <c r="A126" s="6">
        <v>2302</v>
      </c>
      <c r="B126" s="7" t="s">
        <v>112</v>
      </c>
      <c r="C126" s="8">
        <v>45592197.899999999</v>
      </c>
      <c r="D126" s="8">
        <v>42690524.009999998</v>
      </c>
    </row>
    <row r="127" spans="1:4" x14ac:dyDescent="0.3">
      <c r="A127" s="6">
        <v>2303</v>
      </c>
      <c r="B127" s="7" t="s">
        <v>113</v>
      </c>
      <c r="C127" s="8">
        <v>1913.2</v>
      </c>
      <c r="D127" s="8">
        <v>409974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1468242353.9300001</v>
      </c>
      <c r="D129" s="8">
        <v>1737258553.48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>
        <v>23516423.73</v>
      </c>
      <c r="D132" s="8">
        <v>12589055.74</v>
      </c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>
        <v>1302748.8700000001</v>
      </c>
      <c r="D135" s="8">
        <v>1785314.14</v>
      </c>
    </row>
    <row r="136" spans="1:4" x14ac:dyDescent="0.3">
      <c r="A136" s="6">
        <v>2312</v>
      </c>
      <c r="B136" s="7" t="s">
        <v>122</v>
      </c>
      <c r="C136" s="8">
        <v>-42242959.5</v>
      </c>
      <c r="D136" s="8">
        <v>-29127861.219999999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209011654.62</v>
      </c>
      <c r="D138" s="8">
        <v>135512220.25999999</v>
      </c>
    </row>
    <row r="139" spans="1:4" x14ac:dyDescent="0.3">
      <c r="A139" s="6">
        <v>2314</v>
      </c>
      <c r="B139" s="7" t="s">
        <v>125</v>
      </c>
      <c r="C139" s="8">
        <v>-18945297.41</v>
      </c>
      <c r="D139" s="8">
        <v>-11193063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1690951657.3799999</v>
      </c>
      <c r="D141" s="11">
        <f>SUM(D125:D140)</f>
        <v>1891372217.4100001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5543125.7999999998</v>
      </c>
      <c r="D143" s="8">
        <v>2982587.95</v>
      </c>
    </row>
    <row r="144" spans="1:4" x14ac:dyDescent="0.3">
      <c r="A144" s="6">
        <v>2402</v>
      </c>
      <c r="B144" s="7" t="s">
        <v>129</v>
      </c>
      <c r="C144" s="8">
        <v>238785360.61000001</v>
      </c>
      <c r="D144" s="8">
        <v>167642453.33000001</v>
      </c>
    </row>
    <row r="145" spans="1:4" x14ac:dyDescent="0.3">
      <c r="A145" s="6">
        <v>2403</v>
      </c>
      <c r="B145" s="7" t="s">
        <v>130</v>
      </c>
      <c r="C145" s="8">
        <v>31416787.539999999</v>
      </c>
      <c r="D145" s="8">
        <v>23645359.239999998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12503431.85</v>
      </c>
      <c r="D147" s="8">
        <v>8936709.1699999999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288248705.80000007</v>
      </c>
      <c r="D149" s="11">
        <f>SUM(D143:D148)</f>
        <v>203207109.69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41971973.689999998</v>
      </c>
      <c r="D151" s="8">
        <v>16663102.73</v>
      </c>
    </row>
    <row r="152" spans="1:4" x14ac:dyDescent="0.3">
      <c r="A152" s="6">
        <v>2502</v>
      </c>
      <c r="B152" s="7" t="s">
        <v>136</v>
      </c>
      <c r="C152" s="8">
        <v>-149158.82</v>
      </c>
      <c r="D152" s="8">
        <v>52409.86</v>
      </c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31328237.739999998</v>
      </c>
      <c r="D155" s="8">
        <v>63649528.850000001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73151052.609999999</v>
      </c>
      <c r="D157" s="11">
        <f>SUM(D151:D156)</f>
        <v>80365041.439999998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50262493.450000003</v>
      </c>
      <c r="D160" s="8">
        <v>26140232.809999999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>
        <v>16835748.02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240793406.90000001</v>
      </c>
      <c r="D164" s="8">
        <v>168670804.18000001</v>
      </c>
    </row>
    <row r="165" spans="1:4" x14ac:dyDescent="0.3">
      <c r="A165" s="6">
        <v>2607</v>
      </c>
      <c r="B165" s="7" t="s">
        <v>148</v>
      </c>
      <c r="C165" s="8">
        <v>603388260</v>
      </c>
      <c r="D165" s="8">
        <v>200000000</v>
      </c>
    </row>
    <row r="166" spans="1:4" ht="15" thickBot="1" x14ac:dyDescent="0.35">
      <c r="A166" s="19">
        <v>2608</v>
      </c>
      <c r="B166" s="20" t="s">
        <v>149</v>
      </c>
      <c r="C166" s="21"/>
      <c r="D166" s="21">
        <v>2333635.0299999998</v>
      </c>
    </row>
    <row r="167" spans="1:4" ht="15" thickBot="1" x14ac:dyDescent="0.35">
      <c r="A167" s="9" t="s">
        <v>18</v>
      </c>
      <c r="B167" s="10"/>
      <c r="C167" s="11">
        <f>SUM(C159:C166)</f>
        <v>894444160.35000002</v>
      </c>
      <c r="D167" s="11">
        <f>SUM(D159:D166)</f>
        <v>413980420.03999996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26267694.489999998</v>
      </c>
      <c r="D169" s="8">
        <v>22914550.23</v>
      </c>
    </row>
    <row r="170" spans="1:4" x14ac:dyDescent="0.3">
      <c r="A170" s="6">
        <v>2702</v>
      </c>
      <c r="B170" s="7" t="s">
        <v>152</v>
      </c>
      <c r="C170" s="8">
        <v>4168.8</v>
      </c>
      <c r="D170" s="8">
        <v>87598.16</v>
      </c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/>
      <c r="D172" s="8">
        <v>12067.37</v>
      </c>
    </row>
    <row r="173" spans="1:4" x14ac:dyDescent="0.3">
      <c r="A173" s="6">
        <v>2705</v>
      </c>
      <c r="B173" s="7" t="s">
        <v>155</v>
      </c>
      <c r="C173" s="8">
        <v>8464425.0700000003</v>
      </c>
      <c r="D173" s="8">
        <v>6184961.5199999996</v>
      </c>
    </row>
    <row r="174" spans="1:4" x14ac:dyDescent="0.3">
      <c r="A174" s="6">
        <v>2706</v>
      </c>
      <c r="B174" s="7" t="s">
        <v>156</v>
      </c>
      <c r="C174" s="8">
        <v>6064846.1900000004</v>
      </c>
      <c r="D174" s="8">
        <v>4659740.51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412922.61</v>
      </c>
      <c r="D177" s="8">
        <v>379007.57</v>
      </c>
    </row>
    <row r="178" spans="1:4" x14ac:dyDescent="0.3">
      <c r="A178" s="6">
        <v>2710</v>
      </c>
      <c r="B178" s="7" t="s">
        <v>160</v>
      </c>
      <c r="C178" s="8">
        <v>3173139.44</v>
      </c>
      <c r="D178" s="8">
        <v>2604832.7400000002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17994750.100000001</v>
      </c>
      <c r="D181" s="8">
        <v>2216850.2400000002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10059421.08</v>
      </c>
      <c r="D183" s="8">
        <v>12168395.300000001</v>
      </c>
    </row>
    <row r="184" spans="1:4" x14ac:dyDescent="0.3">
      <c r="A184" s="6">
        <v>2716</v>
      </c>
      <c r="B184" s="7" t="s">
        <v>166</v>
      </c>
      <c r="C184" s="8">
        <v>112990625.81</v>
      </c>
      <c r="D184" s="8">
        <v>82155162.959999993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3349555.65</v>
      </c>
      <c r="D187" s="8">
        <v>3180866.17</v>
      </c>
    </row>
    <row r="188" spans="1:4" x14ac:dyDescent="0.3">
      <c r="A188" s="16">
        <v>2720</v>
      </c>
      <c r="B188" s="17" t="s">
        <v>170</v>
      </c>
      <c r="C188" s="8">
        <v>198886.26</v>
      </c>
      <c r="D188" s="8">
        <v>173542.66</v>
      </c>
    </row>
    <row r="189" spans="1:4" x14ac:dyDescent="0.3">
      <c r="A189" s="16">
        <v>2721</v>
      </c>
      <c r="B189" s="17" t="s">
        <v>171</v>
      </c>
      <c r="C189" s="8">
        <v>3080204.84</v>
      </c>
      <c r="D189" s="8">
        <v>2762358.55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3466993.57</v>
      </c>
      <c r="D191" s="21">
        <v>2171182.8199999998</v>
      </c>
    </row>
    <row r="192" spans="1:4" ht="15" thickBot="1" x14ac:dyDescent="0.35">
      <c r="A192" s="9" t="s">
        <v>18</v>
      </c>
      <c r="B192" s="10"/>
      <c r="C192" s="22">
        <f>SUM(C169:C191)</f>
        <v>195527633.91</v>
      </c>
      <c r="D192" s="22">
        <f>SUM(D169:D191)</f>
        <v>141671116.79999998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217070753.84999999</v>
      </c>
      <c r="D195" s="8">
        <v>289862928.67000002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57444311.25</v>
      </c>
      <c r="D199" s="8"/>
    </row>
    <row r="200" spans="1:4" ht="15" thickBot="1" x14ac:dyDescent="0.35">
      <c r="A200" s="9" t="s">
        <v>18</v>
      </c>
      <c r="B200" s="10"/>
      <c r="C200" s="11">
        <f>SUM(C194:C199)</f>
        <v>274515065.10000002</v>
      </c>
      <c r="D200" s="11">
        <f>SUM(D194:D199)</f>
        <v>289862928.67000002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54230141.979999997</v>
      </c>
      <c r="D202" s="8">
        <v>50022425.109999999</v>
      </c>
    </row>
    <row r="203" spans="1:4" x14ac:dyDescent="0.3">
      <c r="A203" s="6">
        <v>2902</v>
      </c>
      <c r="B203" s="7" t="s">
        <v>182</v>
      </c>
      <c r="C203" s="8">
        <v>57697765.780000001</v>
      </c>
      <c r="D203" s="8">
        <v>125756316.87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4879057.04</v>
      </c>
      <c r="D205" s="8">
        <v>6042634.8099999996</v>
      </c>
    </row>
    <row r="206" spans="1:4" ht="15" thickBot="1" x14ac:dyDescent="0.35">
      <c r="A206" s="16">
        <v>2910</v>
      </c>
      <c r="B206" s="17" t="s">
        <v>38</v>
      </c>
      <c r="C206" s="8">
        <v>5071471.78</v>
      </c>
      <c r="D206" s="8">
        <v>-1726520.73</v>
      </c>
    </row>
    <row r="207" spans="1:4" ht="15" thickBot="1" x14ac:dyDescent="0.35">
      <c r="A207" s="9" t="s">
        <v>18</v>
      </c>
      <c r="B207" s="10"/>
      <c r="C207" s="11">
        <f>SUM(C202:C206)</f>
        <v>121878436.58</v>
      </c>
      <c r="D207" s="11">
        <f>SUM(D202:D206)</f>
        <v>180094856.06000003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4456482487.1400003</v>
      </c>
      <c r="D209" s="31">
        <f>D105+D123+D141+D149+D157+D167+D192+D200+D207</f>
        <v>3962212247.3700004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189</v>
      </c>
      <c r="C214" s="8">
        <v>-185779000</v>
      </c>
      <c r="D214" s="8">
        <v>-1130000000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2814221000</v>
      </c>
      <c r="D216" s="11">
        <f>SUM(D213:D215)</f>
        <v>1870000000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122308953.62</v>
      </c>
      <c r="D221" s="8">
        <v>112697102.62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1126348877.4400001</v>
      </c>
      <c r="D223" s="8">
        <v>604156714.17999995</v>
      </c>
    </row>
    <row r="224" spans="1:4" ht="15" thickBot="1" x14ac:dyDescent="0.35">
      <c r="A224" s="6">
        <v>3304</v>
      </c>
      <c r="B224" s="7" t="s">
        <v>197</v>
      </c>
      <c r="C224" s="8"/>
      <c r="D224" s="8">
        <v>944221214.41999996</v>
      </c>
    </row>
    <row r="225" spans="1:4" ht="15" thickBot="1" x14ac:dyDescent="0.35">
      <c r="A225" s="9" t="s">
        <v>18</v>
      </c>
      <c r="B225" s="10"/>
      <c r="C225" s="11">
        <f>SUM(C221:C224)</f>
        <v>1248657831.0599999</v>
      </c>
      <c r="D225" s="11">
        <f>SUM(D221:D224)</f>
        <v>1661075031.2199998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4062878831.0599999</v>
      </c>
      <c r="D227" s="31">
        <f>D216+D219+D225</f>
        <v>3531075031.2199998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8519361318.2000008</v>
      </c>
      <c r="D229" s="31">
        <f>D209+D227</f>
        <v>7493287278.5900002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1160859.07</v>
      </c>
      <c r="D234" s="8">
        <v>681300.69</v>
      </c>
    </row>
    <row r="235" spans="1:4" x14ac:dyDescent="0.3">
      <c r="A235" s="6">
        <v>410102</v>
      </c>
      <c r="B235" s="7" t="s">
        <v>204</v>
      </c>
      <c r="C235" s="8">
        <v>11409715.73</v>
      </c>
      <c r="D235" s="8">
        <v>10541381.83</v>
      </c>
    </row>
    <row r="236" spans="1:4" x14ac:dyDescent="0.3">
      <c r="A236" s="6">
        <v>410103</v>
      </c>
      <c r="B236" s="7" t="s">
        <v>87</v>
      </c>
      <c r="C236" s="8">
        <v>70706187.340000004</v>
      </c>
      <c r="D236" s="8">
        <v>64266682.310000002</v>
      </c>
    </row>
    <row r="237" spans="1:4" x14ac:dyDescent="0.3">
      <c r="A237" s="6">
        <v>410104</v>
      </c>
      <c r="B237" s="7" t="s">
        <v>205</v>
      </c>
      <c r="C237" s="8">
        <v>2929470.58</v>
      </c>
      <c r="D237" s="8">
        <v>3265939.77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>
        <v>8652487.9199999999</v>
      </c>
      <c r="D242" s="8">
        <v>6311384.6600000001</v>
      </c>
    </row>
    <row r="243" spans="1:4" x14ac:dyDescent="0.3">
      <c r="A243" s="6">
        <v>410107</v>
      </c>
      <c r="B243" s="7" t="s">
        <v>91</v>
      </c>
      <c r="C243" s="8">
        <v>3281644023.0100002</v>
      </c>
      <c r="D243" s="8">
        <v>2775125199.79</v>
      </c>
    </row>
    <row r="244" spans="1:4" ht="15" thickBot="1" x14ac:dyDescent="0.35">
      <c r="A244" s="19">
        <v>410108</v>
      </c>
      <c r="B244" s="20" t="s">
        <v>210</v>
      </c>
      <c r="C244" s="21">
        <v>3509488.86</v>
      </c>
      <c r="D244" s="21">
        <v>-123994.79</v>
      </c>
    </row>
    <row r="245" spans="1:4" ht="15" thickBot="1" x14ac:dyDescent="0.35">
      <c r="A245" s="9" t="s">
        <v>18</v>
      </c>
      <c r="B245" s="10"/>
      <c r="C245" s="22">
        <f>SUM(C234:C244)</f>
        <v>3380012232.5100002</v>
      </c>
      <c r="D245" s="22">
        <f>SUM(D234:D244)</f>
        <v>2860067894.2600002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1255003.08</v>
      </c>
      <c r="D294" s="8">
        <v>1124086.1599999999</v>
      </c>
    </row>
    <row r="295" spans="1:4" x14ac:dyDescent="0.3">
      <c r="A295" s="6">
        <v>410602</v>
      </c>
      <c r="B295" s="7" t="s">
        <v>88</v>
      </c>
      <c r="C295" s="8">
        <v>42481.08</v>
      </c>
      <c r="D295" s="8">
        <v>46731.26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>
        <v>390853</v>
      </c>
      <c r="D300" s="8">
        <v>96581.29</v>
      </c>
    </row>
    <row r="301" spans="1:4" x14ac:dyDescent="0.3">
      <c r="A301" s="6">
        <v>410605</v>
      </c>
      <c r="B301" s="7" t="s">
        <v>91</v>
      </c>
      <c r="C301" s="8">
        <v>20642797.199999999</v>
      </c>
      <c r="D301" s="8">
        <v>20133902.399999999</v>
      </c>
    </row>
    <row r="302" spans="1:4" ht="15" thickBot="1" x14ac:dyDescent="0.35">
      <c r="A302" s="19">
        <v>410606</v>
      </c>
      <c r="B302" s="20" t="s">
        <v>210</v>
      </c>
      <c r="C302" s="8">
        <v>295667.07</v>
      </c>
      <c r="D302" s="8">
        <v>235118.18</v>
      </c>
    </row>
    <row r="303" spans="1:4" ht="15" thickBot="1" x14ac:dyDescent="0.35">
      <c r="A303" s="9" t="s">
        <v>18</v>
      </c>
      <c r="B303" s="10"/>
      <c r="C303" s="11">
        <f>SUM(C294:C302)</f>
        <v>22626801.43</v>
      </c>
      <c r="D303" s="11">
        <f>SUM(D294:D302)</f>
        <v>21636419.289999999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>
        <v>62499.92</v>
      </c>
      <c r="D305" s="8">
        <v>62499.92</v>
      </c>
    </row>
    <row r="306" spans="1:4" x14ac:dyDescent="0.3">
      <c r="A306" s="6">
        <v>410702</v>
      </c>
      <c r="B306" s="7" t="s">
        <v>220</v>
      </c>
      <c r="C306" s="8">
        <v>218292.8</v>
      </c>
      <c r="D306" s="8">
        <v>2171114.9</v>
      </c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>
        <v>39370138.030000001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>
        <v>79354.19</v>
      </c>
    </row>
    <row r="317" spans="1:4" ht="15" thickBot="1" x14ac:dyDescent="0.35">
      <c r="A317" s="9" t="s">
        <v>18</v>
      </c>
      <c r="B317" s="10"/>
      <c r="C317" s="11">
        <f>SUM(C305:C316)</f>
        <v>280792.71999999997</v>
      </c>
      <c r="D317" s="11">
        <f>SUM(D305:D316)</f>
        <v>41683107.039999999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>
        <v>38051067.939999998</v>
      </c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38051067.939999998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1294329.79</v>
      </c>
      <c r="D333" s="8">
        <v>568126.84</v>
      </c>
    </row>
    <row r="334" spans="1:4" x14ac:dyDescent="0.3">
      <c r="A334" s="6">
        <v>410902</v>
      </c>
      <c r="B334" s="7" t="s">
        <v>87</v>
      </c>
      <c r="C334" s="8">
        <v>3496305.09</v>
      </c>
      <c r="D334" s="8">
        <v>6774654.0899999999</v>
      </c>
    </row>
    <row r="335" spans="1:4" x14ac:dyDescent="0.3">
      <c r="A335" s="6">
        <v>410903</v>
      </c>
      <c r="B335" s="7" t="s">
        <v>88</v>
      </c>
      <c r="C335" s="8">
        <v>344771.68</v>
      </c>
      <c r="D335" s="8">
        <v>239556.41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>
        <v>-1</v>
      </c>
      <c r="D338" s="8">
        <v>-1</v>
      </c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139940725.19</v>
      </c>
      <c r="D342" s="8">
        <v>136606498.63999999</v>
      </c>
    </row>
    <row r="343" spans="1:4" ht="15" thickBot="1" x14ac:dyDescent="0.35">
      <c r="A343" s="19">
        <v>410907</v>
      </c>
      <c r="B343" s="20" t="s">
        <v>92</v>
      </c>
      <c r="C343" s="8">
        <v>-6199.74</v>
      </c>
      <c r="D343" s="8">
        <v>405203.48</v>
      </c>
    </row>
    <row r="344" spans="1:4" ht="15" thickBot="1" x14ac:dyDescent="0.35">
      <c r="A344" s="9" t="s">
        <v>18</v>
      </c>
      <c r="B344" s="10"/>
      <c r="C344" s="11">
        <f>SUM(C333:C343)</f>
        <v>145069931.00999999</v>
      </c>
      <c r="D344" s="11">
        <f>SUM(D333:D343)</f>
        <v>144594038.45999998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7011.91</v>
      </c>
      <c r="D346" s="8">
        <v>590.03</v>
      </c>
    </row>
    <row r="347" spans="1:4" x14ac:dyDescent="0.3">
      <c r="A347" s="6">
        <v>411002</v>
      </c>
      <c r="B347" s="7" t="s">
        <v>87</v>
      </c>
      <c r="C347" s="8">
        <v>177329.94</v>
      </c>
      <c r="D347" s="8">
        <v>80710.45</v>
      </c>
    </row>
    <row r="348" spans="1:4" x14ac:dyDescent="0.3">
      <c r="A348" s="6">
        <v>411003</v>
      </c>
      <c r="B348" s="7" t="s">
        <v>88</v>
      </c>
      <c r="C348" s="8">
        <v>463.65</v>
      </c>
      <c r="D348" s="8">
        <v>166.7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10580942.130000001</v>
      </c>
      <c r="D354" s="8">
        <v>11592732.789999999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10765747.630000001</v>
      </c>
      <c r="D356" s="11">
        <f>SUM(D346:D355)</f>
        <v>11674199.969999999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2376499.9700000002</v>
      </c>
      <c r="D358" s="8">
        <v>925333.33</v>
      </c>
    </row>
    <row r="359" spans="1:4" x14ac:dyDescent="0.3">
      <c r="A359" s="6">
        <v>411102</v>
      </c>
      <c r="B359" s="7" t="s">
        <v>238</v>
      </c>
      <c r="C359" s="8">
        <v>40716685.920000002</v>
      </c>
      <c r="D359" s="8">
        <v>35781296.640000001</v>
      </c>
    </row>
    <row r="360" spans="1:4" x14ac:dyDescent="0.3">
      <c r="A360" s="6">
        <v>411103</v>
      </c>
      <c r="B360" s="7" t="s">
        <v>239</v>
      </c>
      <c r="C360" s="8">
        <v>28000</v>
      </c>
      <c r="D360" s="8">
        <v>518033.21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1396889370.3900001</v>
      </c>
      <c r="D362" s="8">
        <v>1500270064.6400001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>
        <v>20600120.82</v>
      </c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>
        <v>1337545.44</v>
      </c>
      <c r="D371" s="21">
        <v>2788333.17</v>
      </c>
    </row>
    <row r="372" spans="1:4" ht="15" thickBot="1" x14ac:dyDescent="0.35">
      <c r="A372" s="9" t="s">
        <v>18</v>
      </c>
      <c r="B372" s="10"/>
      <c r="C372" s="11">
        <f>SUM(C358:C371)</f>
        <v>1461948222.5400002</v>
      </c>
      <c r="D372" s="11">
        <f>SUM(D358:D371)</f>
        <v>1540283060.9900002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>
        <v>712001.48</v>
      </c>
    </row>
    <row r="375" spans="1:4" x14ac:dyDescent="0.3">
      <c r="A375" s="6">
        <v>411202</v>
      </c>
      <c r="B375" s="7" t="s">
        <v>238</v>
      </c>
      <c r="C375" s="8">
        <v>2127089.36</v>
      </c>
      <c r="D375" s="8">
        <v>12445068.65</v>
      </c>
    </row>
    <row r="376" spans="1:4" x14ac:dyDescent="0.3">
      <c r="A376" s="6">
        <v>411203</v>
      </c>
      <c r="B376" s="7" t="s">
        <v>245</v>
      </c>
      <c r="C376" s="8"/>
      <c r="D376" s="8">
        <v>204988.82</v>
      </c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>
        <v>36840223.5</v>
      </c>
      <c r="D378" s="8">
        <v>15436670.42</v>
      </c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>
        <v>101542.11</v>
      </c>
      <c r="D387" s="21">
        <v>329131.27</v>
      </c>
    </row>
    <row r="388" spans="1:4" ht="15" thickBot="1" x14ac:dyDescent="0.35">
      <c r="A388" s="9" t="s">
        <v>18</v>
      </c>
      <c r="B388" s="10"/>
      <c r="C388" s="11">
        <f>SUM(C374:C387)</f>
        <v>39068854.969999999</v>
      </c>
      <c r="D388" s="11">
        <f>SUM(D374:D387)</f>
        <v>29127860.640000001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38858429.229999997</v>
      </c>
      <c r="D586" s="8">
        <v>26557002.670000002</v>
      </c>
    </row>
    <row r="587" spans="1:4" x14ac:dyDescent="0.3">
      <c r="A587" s="6">
        <v>430102</v>
      </c>
      <c r="B587" s="7" t="s">
        <v>95</v>
      </c>
      <c r="C587" s="8">
        <v>56931745.82</v>
      </c>
      <c r="D587" s="8">
        <v>38780106.439999998</v>
      </c>
    </row>
    <row r="588" spans="1:4" x14ac:dyDescent="0.3">
      <c r="A588" s="6">
        <v>430103</v>
      </c>
      <c r="B588" s="7" t="s">
        <v>96</v>
      </c>
      <c r="C588" s="8">
        <v>357002.86</v>
      </c>
      <c r="D588" s="8">
        <v>267209.03999999998</v>
      </c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4374862.04</v>
      </c>
      <c r="D590" s="8">
        <v>3434929.22</v>
      </c>
    </row>
    <row r="591" spans="1:4" x14ac:dyDescent="0.3">
      <c r="A591" s="6">
        <v>430106</v>
      </c>
      <c r="B591" s="7" t="s">
        <v>271</v>
      </c>
      <c r="C591" s="8">
        <v>220774986</v>
      </c>
      <c r="D591" s="8">
        <v>176115229.56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6092615.2699999996</v>
      </c>
      <c r="D593" s="8">
        <v>4663822.03</v>
      </c>
    </row>
    <row r="594" spans="1:4" x14ac:dyDescent="0.3">
      <c r="A594" s="6">
        <v>430109</v>
      </c>
      <c r="B594" s="7" t="s">
        <v>102</v>
      </c>
      <c r="C594" s="8">
        <v>5715512.9299999997</v>
      </c>
      <c r="D594" s="8">
        <v>7927354.4000000004</v>
      </c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9332599.9600000009</v>
      </c>
      <c r="D596" s="8">
        <v>6852299.1399999997</v>
      </c>
    </row>
    <row r="597" spans="1:4" x14ac:dyDescent="0.3">
      <c r="A597" s="6">
        <v>430112</v>
      </c>
      <c r="B597" s="7" t="s">
        <v>105</v>
      </c>
      <c r="C597" s="8">
        <v>216717.48</v>
      </c>
      <c r="D597" s="8">
        <v>429908.51</v>
      </c>
    </row>
    <row r="598" spans="1:4" x14ac:dyDescent="0.3">
      <c r="A598" s="6">
        <v>430113</v>
      </c>
      <c r="B598" s="7" t="s">
        <v>106</v>
      </c>
      <c r="C598" s="8"/>
      <c r="D598" s="8">
        <v>6494.41</v>
      </c>
    </row>
    <row r="599" spans="1:4" x14ac:dyDescent="0.3">
      <c r="A599" s="6">
        <v>430114</v>
      </c>
      <c r="B599" s="7" t="s">
        <v>107</v>
      </c>
      <c r="C599" s="8">
        <v>40633.68</v>
      </c>
      <c r="D599" s="8">
        <v>92806.42</v>
      </c>
    </row>
    <row r="600" spans="1:4" ht="15" thickBot="1" x14ac:dyDescent="0.35">
      <c r="A600" s="19">
        <v>430115</v>
      </c>
      <c r="B600" s="20" t="s">
        <v>108</v>
      </c>
      <c r="C600" s="8">
        <v>1359769.43</v>
      </c>
      <c r="D600" s="8">
        <v>480170.04</v>
      </c>
    </row>
    <row r="601" spans="1:4" ht="15" thickBot="1" x14ac:dyDescent="0.35">
      <c r="A601" s="9" t="s">
        <v>18</v>
      </c>
      <c r="B601" s="10"/>
      <c r="C601" s="11">
        <f>SUM(C586:C600)</f>
        <v>344054874.69999999</v>
      </c>
      <c r="D601" s="11">
        <f>SUM(D586:D600)</f>
        <v>265607331.87999997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8127529.8499999996</v>
      </c>
      <c r="D603" s="8">
        <v>5500015.7800000003</v>
      </c>
    </row>
    <row r="604" spans="1:4" x14ac:dyDescent="0.3">
      <c r="A604" s="6">
        <v>430202</v>
      </c>
      <c r="B604" s="7" t="s">
        <v>95</v>
      </c>
      <c r="C604" s="8">
        <v>5906254.7400000002</v>
      </c>
      <c r="D604" s="8">
        <v>4029971.37</v>
      </c>
    </row>
    <row r="605" spans="1:4" x14ac:dyDescent="0.3">
      <c r="A605" s="6">
        <v>430203</v>
      </c>
      <c r="B605" s="7" t="s">
        <v>96</v>
      </c>
      <c r="C605" s="8">
        <v>35698.79</v>
      </c>
      <c r="D605" s="8">
        <v>26720.84</v>
      </c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447133.02</v>
      </c>
      <c r="D607" s="8">
        <v>275961.14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968645.36</v>
      </c>
      <c r="D610" s="8">
        <v>704718.5</v>
      </c>
    </row>
    <row r="611" spans="1:4" x14ac:dyDescent="0.3">
      <c r="A611" s="6">
        <v>430209</v>
      </c>
      <c r="B611" s="7" t="s">
        <v>102</v>
      </c>
      <c r="C611" s="8">
        <v>897422.58</v>
      </c>
      <c r="D611" s="8">
        <v>1210977.28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>
        <v>193303.21</v>
      </c>
      <c r="D613" s="8">
        <v>188261.94</v>
      </c>
    </row>
    <row r="614" spans="1:4" x14ac:dyDescent="0.3">
      <c r="A614" s="6">
        <v>430212</v>
      </c>
      <c r="B614" s="7" t="s">
        <v>105</v>
      </c>
      <c r="C614" s="8">
        <v>51292.3</v>
      </c>
      <c r="D614" s="8">
        <v>103174.31</v>
      </c>
    </row>
    <row r="615" spans="1:4" x14ac:dyDescent="0.3">
      <c r="A615" s="6">
        <v>430213</v>
      </c>
      <c r="B615" s="7" t="s">
        <v>106</v>
      </c>
      <c r="C615" s="8"/>
      <c r="D615" s="8">
        <v>1558.34</v>
      </c>
    </row>
    <row r="616" spans="1:4" x14ac:dyDescent="0.3">
      <c r="A616" s="6">
        <v>430214</v>
      </c>
      <c r="B616" s="7" t="s">
        <v>107</v>
      </c>
      <c r="C616" s="8">
        <v>-1167.25</v>
      </c>
      <c r="D616" s="8">
        <v>17043.43</v>
      </c>
    </row>
    <row r="617" spans="1:4" ht="15" thickBot="1" x14ac:dyDescent="0.35">
      <c r="A617" s="19">
        <v>430215</v>
      </c>
      <c r="B617" s="20" t="s">
        <v>108</v>
      </c>
      <c r="C617" s="8">
        <v>320357.09999999998</v>
      </c>
      <c r="D617" s="8">
        <v>113791.51</v>
      </c>
    </row>
    <row r="618" spans="1:4" ht="15" thickBot="1" x14ac:dyDescent="0.35">
      <c r="A618" s="9" t="s">
        <v>18</v>
      </c>
      <c r="B618" s="10"/>
      <c r="C618" s="11">
        <f>SUM(C603:C617)</f>
        <v>16946469.699999999</v>
      </c>
      <c r="D618" s="11">
        <f>SUM(D603:D617)</f>
        <v>12172194.439999999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1130338.0900000001</v>
      </c>
      <c r="D620" s="8">
        <v>298852.57</v>
      </c>
    </row>
    <row r="621" spans="1:4" x14ac:dyDescent="0.3">
      <c r="A621" s="6">
        <v>430302</v>
      </c>
      <c r="B621" s="7" t="s">
        <v>95</v>
      </c>
      <c r="C621" s="8">
        <v>1695509.12</v>
      </c>
      <c r="D621" s="8">
        <v>448279.7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>
        <v>-926.02</v>
      </c>
      <c r="D623" s="8"/>
    </row>
    <row r="624" spans="1:4" x14ac:dyDescent="0.3">
      <c r="A624" s="6">
        <v>430305</v>
      </c>
      <c r="B624" s="7" t="s">
        <v>98</v>
      </c>
      <c r="C624" s="8">
        <v>319455.35999999999</v>
      </c>
      <c r="D624" s="8">
        <v>116920</v>
      </c>
    </row>
    <row r="625" spans="1:4" x14ac:dyDescent="0.3">
      <c r="A625" s="6">
        <v>430306</v>
      </c>
      <c r="B625" s="7" t="s">
        <v>99</v>
      </c>
      <c r="C625" s="8"/>
      <c r="D625" s="8">
        <v>697402.08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84730.22</v>
      </c>
      <c r="D627" s="8">
        <v>61156.17</v>
      </c>
    </row>
    <row r="628" spans="1:4" x14ac:dyDescent="0.3">
      <c r="A628" s="6">
        <v>430309</v>
      </c>
      <c r="B628" s="7" t="s">
        <v>102</v>
      </c>
      <c r="C628" s="8">
        <v>-3591.77</v>
      </c>
      <c r="D628" s="8">
        <v>351800.3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>
        <v>1842670.33</v>
      </c>
      <c r="D630" s="8">
        <v>1390040.53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5068185.33</v>
      </c>
      <c r="D635" s="11">
        <f>SUM(D620:D634)</f>
        <v>3364451.35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2537513.06</v>
      </c>
      <c r="D654" s="8">
        <v>2528114.65</v>
      </c>
    </row>
    <row r="655" spans="1:4" x14ac:dyDescent="0.3">
      <c r="A655" s="6">
        <v>430502</v>
      </c>
      <c r="B655" s="7" t="s">
        <v>95</v>
      </c>
      <c r="C655" s="8">
        <v>1943597.21</v>
      </c>
      <c r="D655" s="8">
        <v>2008380.16</v>
      </c>
    </row>
    <row r="656" spans="1:4" x14ac:dyDescent="0.3">
      <c r="A656" s="6">
        <v>430503</v>
      </c>
      <c r="B656" s="7" t="s">
        <v>96</v>
      </c>
      <c r="C656" s="8">
        <v>10688.45</v>
      </c>
      <c r="D656" s="8">
        <v>11175.97</v>
      </c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>
        <v>64141.68</v>
      </c>
      <c r="D658" s="8">
        <v>21275.360000000001</v>
      </c>
    </row>
    <row r="659" spans="1:4" x14ac:dyDescent="0.3">
      <c r="A659" s="6">
        <v>430506</v>
      </c>
      <c r="B659" s="7" t="s">
        <v>99</v>
      </c>
      <c r="C659" s="8">
        <v>278960.59999999998</v>
      </c>
      <c r="D659" s="8">
        <v>-39656.839999999997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324565.53999999998</v>
      </c>
      <c r="D661" s="8">
        <v>257946.42</v>
      </c>
    </row>
    <row r="662" spans="1:4" x14ac:dyDescent="0.3">
      <c r="A662" s="6">
        <v>430509</v>
      </c>
      <c r="B662" s="7" t="s">
        <v>102</v>
      </c>
      <c r="C662" s="8">
        <v>627995.66</v>
      </c>
      <c r="D662" s="8">
        <v>102145.12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>
        <v>632188.35</v>
      </c>
      <c r="D664" s="8">
        <v>403507.43</v>
      </c>
    </row>
    <row r="665" spans="1:4" x14ac:dyDescent="0.3">
      <c r="A665" s="6">
        <v>430512</v>
      </c>
      <c r="B665" s="7" t="s">
        <v>105</v>
      </c>
      <c r="C665" s="8">
        <v>48311.91</v>
      </c>
      <c r="D665" s="8">
        <v>17617.23</v>
      </c>
    </row>
    <row r="666" spans="1:4" x14ac:dyDescent="0.3">
      <c r="A666" s="6">
        <v>430513</v>
      </c>
      <c r="B666" s="7" t="s">
        <v>106</v>
      </c>
      <c r="C666" s="8">
        <v>623.45000000000005</v>
      </c>
      <c r="D666" s="8">
        <v>1769.61</v>
      </c>
    </row>
    <row r="667" spans="1:4" x14ac:dyDescent="0.3">
      <c r="A667" s="6">
        <v>430514</v>
      </c>
      <c r="B667" s="7" t="s">
        <v>107</v>
      </c>
      <c r="C667" s="8">
        <v>6817.7</v>
      </c>
      <c r="D667" s="8">
        <v>-12187.91</v>
      </c>
    </row>
    <row r="668" spans="1:4" ht="15" thickBot="1" x14ac:dyDescent="0.35">
      <c r="A668" s="19">
        <v>430515</v>
      </c>
      <c r="B668" s="20" t="s">
        <v>108</v>
      </c>
      <c r="C668" s="8">
        <v>56461.57</v>
      </c>
      <c r="D668" s="8">
        <v>10045.450000000001</v>
      </c>
    </row>
    <row r="669" spans="1:4" ht="15" thickBot="1" x14ac:dyDescent="0.35">
      <c r="A669" s="9" t="s">
        <v>18</v>
      </c>
      <c r="B669" s="10"/>
      <c r="C669" s="11">
        <f>SUM(C654:C668)</f>
        <v>6531865.1799999997</v>
      </c>
      <c r="D669" s="11">
        <f>SUM(D654:D668)</f>
        <v>5310132.6500000004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2636536.52</v>
      </c>
      <c r="D671" s="8">
        <v>1132506.01</v>
      </c>
    </row>
    <row r="672" spans="1:4" x14ac:dyDescent="0.3">
      <c r="A672" s="6">
        <v>430602</v>
      </c>
      <c r="B672" s="7" t="s">
        <v>95</v>
      </c>
      <c r="C672" s="8">
        <v>1889834.61</v>
      </c>
      <c r="D672" s="8">
        <v>1409364.29</v>
      </c>
    </row>
    <row r="673" spans="1:4" x14ac:dyDescent="0.3">
      <c r="A673" s="6">
        <v>430603</v>
      </c>
      <c r="B673" s="7" t="s">
        <v>274</v>
      </c>
      <c r="C673" s="8">
        <v>7321.37</v>
      </c>
      <c r="D673" s="8">
        <v>2974.85</v>
      </c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82793.259999999995</v>
      </c>
      <c r="D675" s="8">
        <v>50491.74</v>
      </c>
    </row>
    <row r="676" spans="1:4" x14ac:dyDescent="0.3">
      <c r="A676" s="6">
        <v>430606</v>
      </c>
      <c r="B676" s="7" t="s">
        <v>271</v>
      </c>
      <c r="C676" s="8">
        <v>15038705.82</v>
      </c>
      <c r="D676" s="8">
        <v>11348346.689999999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430368.69</v>
      </c>
      <c r="D678" s="8">
        <v>321981.14</v>
      </c>
    </row>
    <row r="679" spans="1:4" x14ac:dyDescent="0.3">
      <c r="A679" s="6">
        <v>430609</v>
      </c>
      <c r="B679" s="7" t="s">
        <v>102</v>
      </c>
      <c r="C679" s="8">
        <v>288078.65999999997</v>
      </c>
      <c r="D679" s="8">
        <v>409454.6</v>
      </c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>
        <v>518239.89</v>
      </c>
      <c r="D681" s="8">
        <v>274498.92</v>
      </c>
    </row>
    <row r="682" spans="1:4" x14ac:dyDescent="0.3">
      <c r="A682" s="6">
        <v>430612</v>
      </c>
      <c r="B682" s="7" t="s">
        <v>105</v>
      </c>
      <c r="C682" s="8">
        <v>15827.98</v>
      </c>
      <c r="D682" s="8">
        <v>43189.32</v>
      </c>
    </row>
    <row r="683" spans="1:4" x14ac:dyDescent="0.3">
      <c r="A683" s="6">
        <v>430613</v>
      </c>
      <c r="B683" s="7" t="s">
        <v>106</v>
      </c>
      <c r="C683" s="8"/>
      <c r="D683" s="8">
        <v>324.72000000000003</v>
      </c>
    </row>
    <row r="684" spans="1:4" x14ac:dyDescent="0.3">
      <c r="A684" s="6">
        <v>430614</v>
      </c>
      <c r="B684" s="7" t="s">
        <v>107</v>
      </c>
      <c r="C684" s="8">
        <v>2031.68</v>
      </c>
      <c r="D684" s="8">
        <v>4892.33</v>
      </c>
    </row>
    <row r="685" spans="1:4" ht="15" thickBot="1" x14ac:dyDescent="0.35">
      <c r="A685" s="19">
        <v>430615</v>
      </c>
      <c r="B685" s="20" t="s">
        <v>108</v>
      </c>
      <c r="C685" s="8">
        <v>89175.03</v>
      </c>
      <c r="D685" s="8">
        <v>41839.32</v>
      </c>
    </row>
    <row r="686" spans="1:4" ht="15" thickBot="1" x14ac:dyDescent="0.35">
      <c r="A686" s="9" t="s">
        <v>18</v>
      </c>
      <c r="B686" s="10"/>
      <c r="C686" s="11">
        <f>SUM(C671:C685)</f>
        <v>20998913.510000002</v>
      </c>
      <c r="D686" s="11">
        <f>SUM(D671:D685)</f>
        <v>15039863.930000002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10880872.949999999</v>
      </c>
      <c r="D688" s="8">
        <v>20918878.93</v>
      </c>
    </row>
    <row r="689" spans="1:4" x14ac:dyDescent="0.3">
      <c r="A689" s="6">
        <v>430702</v>
      </c>
      <c r="B689" s="7" t="s">
        <v>95</v>
      </c>
      <c r="C689" s="8"/>
      <c r="D689" s="8">
        <v>7705.84</v>
      </c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>
        <v>105068.57</v>
      </c>
      <c r="D692" s="8">
        <v>328998.02</v>
      </c>
    </row>
    <row r="693" spans="1:4" x14ac:dyDescent="0.3">
      <c r="A693" s="6">
        <v>430706</v>
      </c>
      <c r="B693" s="7" t="s">
        <v>99</v>
      </c>
      <c r="C693" s="8"/>
      <c r="D693" s="8">
        <v>2642550.27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779965.43</v>
      </c>
      <c r="D695" s="8">
        <v>7270456.5999999996</v>
      </c>
    </row>
    <row r="696" spans="1:4" x14ac:dyDescent="0.3">
      <c r="A696" s="6">
        <v>430709</v>
      </c>
      <c r="B696" s="7" t="s">
        <v>102</v>
      </c>
      <c r="C696" s="8">
        <v>745414.07</v>
      </c>
      <c r="D696" s="8">
        <v>841244.51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>
        <v>23675048.18</v>
      </c>
      <c r="D698" s="8">
        <v>433434.42</v>
      </c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36186369.200000003</v>
      </c>
      <c r="D703" s="11">
        <f>SUM(D688:D702)</f>
        <v>32443268.59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21186.44</v>
      </c>
      <c r="D722" s="8">
        <v>18644.07</v>
      </c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4624742.8099999996</v>
      </c>
      <c r="D727" s="8">
        <v>2372881.36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>
        <v>2118.65</v>
      </c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4645929.25</v>
      </c>
      <c r="D737" s="11">
        <f>SUM(D722:D736)</f>
        <v>2393644.0799999996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11582006.08</v>
      </c>
      <c r="D739" s="8">
        <v>10454317.800000001</v>
      </c>
    </row>
    <row r="740" spans="1:4" x14ac:dyDescent="0.3">
      <c r="A740" s="6">
        <v>431002</v>
      </c>
      <c r="B740" s="7" t="s">
        <v>95</v>
      </c>
      <c r="C740" s="8">
        <v>16844278.800000001</v>
      </c>
      <c r="D740" s="8">
        <v>14588170.119999999</v>
      </c>
    </row>
    <row r="741" spans="1:4" x14ac:dyDescent="0.3">
      <c r="A741" s="6">
        <v>431003</v>
      </c>
      <c r="B741" s="7" t="s">
        <v>274</v>
      </c>
      <c r="C741" s="8">
        <v>106883.95</v>
      </c>
      <c r="D741" s="8">
        <v>89401.39</v>
      </c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>
        <v>556871.68999999994</v>
      </c>
      <c r="D743" s="8">
        <v>170153.14</v>
      </c>
    </row>
    <row r="744" spans="1:4" x14ac:dyDescent="0.3">
      <c r="A744" s="6">
        <v>431006</v>
      </c>
      <c r="B744" s="7" t="s">
        <v>99</v>
      </c>
      <c r="C744" s="8">
        <v>77879144.689999998</v>
      </c>
      <c r="D744" s="8">
        <v>52044639.07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1962656.92</v>
      </c>
      <c r="D746" s="8">
        <v>1669271.49</v>
      </c>
    </row>
    <row r="747" spans="1:4" x14ac:dyDescent="0.3">
      <c r="A747" s="6">
        <v>431009</v>
      </c>
      <c r="B747" s="7" t="s">
        <v>102</v>
      </c>
      <c r="C747" s="8">
        <v>3193797.04</v>
      </c>
      <c r="D747" s="8">
        <v>761625.42</v>
      </c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>
        <v>2747836.04</v>
      </c>
      <c r="D749" s="8">
        <v>1761223.72</v>
      </c>
    </row>
    <row r="750" spans="1:4" x14ac:dyDescent="0.3">
      <c r="A750" s="6">
        <v>431012</v>
      </c>
      <c r="B750" s="7" t="s">
        <v>105</v>
      </c>
      <c r="C750" s="8">
        <v>201312.15</v>
      </c>
      <c r="D750" s="8">
        <v>74503.92</v>
      </c>
    </row>
    <row r="751" spans="1:4" x14ac:dyDescent="0.3">
      <c r="A751" s="6">
        <v>431013</v>
      </c>
      <c r="B751" s="7" t="s">
        <v>106</v>
      </c>
      <c r="C751" s="8">
        <v>2597.7600000000002</v>
      </c>
      <c r="D751" s="8">
        <v>7372.74</v>
      </c>
    </row>
    <row r="752" spans="1:4" x14ac:dyDescent="0.3">
      <c r="A752" s="6">
        <v>431014</v>
      </c>
      <c r="B752" s="7" t="s">
        <v>107</v>
      </c>
      <c r="C752" s="8">
        <v>37122.57</v>
      </c>
      <c r="D752" s="8">
        <v>-50782.12</v>
      </c>
    </row>
    <row r="753" spans="1:4" ht="15" thickBot="1" x14ac:dyDescent="0.35">
      <c r="A753" s="19">
        <v>431015</v>
      </c>
      <c r="B753" s="20" t="s">
        <v>108</v>
      </c>
      <c r="C753" s="8">
        <v>237691.8</v>
      </c>
      <c r="D753" s="8">
        <v>41862.74</v>
      </c>
    </row>
    <row r="754" spans="1:4" ht="15" thickBot="1" x14ac:dyDescent="0.35">
      <c r="A754" s="9" t="s">
        <v>18</v>
      </c>
      <c r="B754" s="10"/>
      <c r="C754" s="11">
        <f>SUM(C739:C753)</f>
        <v>115352199.49000002</v>
      </c>
      <c r="D754" s="11">
        <f>SUM(D739:D753)</f>
        <v>81611759.429999992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13569932.57</v>
      </c>
      <c r="D756" s="8">
        <v>8614109.1099999994</v>
      </c>
    </row>
    <row r="757" spans="1:4" x14ac:dyDescent="0.3">
      <c r="A757" s="6">
        <v>431102</v>
      </c>
      <c r="B757" s="7" t="s">
        <v>95</v>
      </c>
      <c r="C757" s="8">
        <v>26380700.98</v>
      </c>
      <c r="D757" s="8">
        <v>18567656.210000001</v>
      </c>
    </row>
    <row r="758" spans="1:4" x14ac:dyDescent="0.3">
      <c r="A758" s="6">
        <v>431103</v>
      </c>
      <c r="B758" s="7" t="s">
        <v>274</v>
      </c>
      <c r="C758" s="8">
        <v>71400.47</v>
      </c>
      <c r="D758" s="8">
        <v>53442.28</v>
      </c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>
        <v>368851.37</v>
      </c>
      <c r="D760" s="8">
        <v>349703.31</v>
      </c>
    </row>
    <row r="761" spans="1:4" x14ac:dyDescent="0.3">
      <c r="A761" s="6">
        <v>431106</v>
      </c>
      <c r="B761" s="7" t="s">
        <v>99</v>
      </c>
      <c r="C761" s="8">
        <v>623406.93000000005</v>
      </c>
      <c r="D761" s="8">
        <v>1153715.57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1709438.57</v>
      </c>
      <c r="D763" s="8">
        <v>1319860.6399999999</v>
      </c>
    </row>
    <row r="764" spans="1:4" x14ac:dyDescent="0.3">
      <c r="A764" s="6">
        <v>431109</v>
      </c>
      <c r="B764" s="7" t="s">
        <v>102</v>
      </c>
      <c r="C764" s="8">
        <v>2202977.7599999998</v>
      </c>
      <c r="D764" s="8">
        <v>3348413</v>
      </c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>
        <v>3423777.38</v>
      </c>
      <c r="D766" s="8">
        <v>2439722.14</v>
      </c>
    </row>
    <row r="767" spans="1:4" x14ac:dyDescent="0.3">
      <c r="A767" s="6">
        <v>431112</v>
      </c>
      <c r="B767" s="7" t="s">
        <v>105</v>
      </c>
      <c r="C767" s="8">
        <v>64115.07</v>
      </c>
      <c r="D767" s="8">
        <v>128971.88</v>
      </c>
    </row>
    <row r="768" spans="1:4" x14ac:dyDescent="0.3">
      <c r="A768" s="6">
        <v>431113</v>
      </c>
      <c r="B768" s="7" t="s">
        <v>106</v>
      </c>
      <c r="C768" s="8"/>
      <c r="D768" s="8">
        <v>1948.64</v>
      </c>
    </row>
    <row r="769" spans="1:4" x14ac:dyDescent="0.3">
      <c r="A769" s="6">
        <v>431114</v>
      </c>
      <c r="B769" s="7" t="s">
        <v>107</v>
      </c>
      <c r="C769" s="8">
        <v>-1458.78</v>
      </c>
      <c r="D769" s="8">
        <v>21303.33</v>
      </c>
    </row>
    <row r="770" spans="1:4" ht="15" thickBot="1" x14ac:dyDescent="0.35">
      <c r="A770" s="19">
        <v>431115</v>
      </c>
      <c r="B770" s="20" t="s">
        <v>108</v>
      </c>
      <c r="C770" s="8">
        <v>400451.88</v>
      </c>
      <c r="D770" s="8">
        <v>142244.14000000001</v>
      </c>
    </row>
    <row r="771" spans="1:4" ht="15" thickBot="1" x14ac:dyDescent="0.35">
      <c r="A771" s="9" t="s">
        <v>18</v>
      </c>
      <c r="B771" s="10"/>
      <c r="C771" s="11">
        <f>SUM(C756:C770)</f>
        <v>48813594.199999996</v>
      </c>
      <c r="D771" s="11">
        <f>SUM(D756:D770)</f>
        <v>36141090.25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12746345.960000001</v>
      </c>
      <c r="D773" s="8">
        <v>22447198.300000001</v>
      </c>
    </row>
    <row r="774" spans="1:4" x14ac:dyDescent="0.3">
      <c r="A774" s="6">
        <v>431202</v>
      </c>
      <c r="B774" s="7" t="s">
        <v>95</v>
      </c>
      <c r="C774" s="8"/>
      <c r="D774" s="8">
        <v>13407.04</v>
      </c>
    </row>
    <row r="775" spans="1:4" x14ac:dyDescent="0.3">
      <c r="A775" s="6">
        <v>431203</v>
      </c>
      <c r="B775" s="7" t="s">
        <v>96</v>
      </c>
      <c r="C775" s="8"/>
      <c r="D775" s="8">
        <v>118384.39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835888.93</v>
      </c>
      <c r="D777" s="8">
        <v>1197692.73</v>
      </c>
    </row>
    <row r="778" spans="1:4" x14ac:dyDescent="0.3">
      <c r="A778" s="6">
        <v>431206</v>
      </c>
      <c r="B778" s="7" t="s">
        <v>99</v>
      </c>
      <c r="C778" s="8">
        <v>163229564.21000001</v>
      </c>
      <c r="D778" s="8">
        <v>106703005.95999999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1447475.75</v>
      </c>
      <c r="D780" s="8">
        <v>9266627.7300000004</v>
      </c>
    </row>
    <row r="781" spans="1:4" x14ac:dyDescent="0.3">
      <c r="A781" s="6">
        <v>431209</v>
      </c>
      <c r="B781" s="7" t="s">
        <v>102</v>
      </c>
      <c r="C781" s="8">
        <v>169958.99</v>
      </c>
      <c r="D781" s="8">
        <v>407636.73</v>
      </c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>
        <v>15360139.939999999</v>
      </c>
      <c r="D783" s="8">
        <v>4435523.7</v>
      </c>
    </row>
    <row r="784" spans="1:4" x14ac:dyDescent="0.3">
      <c r="A784" s="6">
        <v>431212</v>
      </c>
      <c r="B784" s="7" t="s">
        <v>105</v>
      </c>
      <c r="C784" s="15"/>
      <c r="D784" s="8">
        <v>-48626.8</v>
      </c>
    </row>
    <row r="785" spans="1:4" x14ac:dyDescent="0.3">
      <c r="A785" s="6">
        <v>431213</v>
      </c>
      <c r="B785" s="7" t="s">
        <v>106</v>
      </c>
      <c r="C785" s="8"/>
      <c r="D785" s="8">
        <v>-39974.32</v>
      </c>
    </row>
    <row r="786" spans="1:4" x14ac:dyDescent="0.3">
      <c r="A786" s="6">
        <v>431214</v>
      </c>
      <c r="B786" s="7" t="s">
        <v>107</v>
      </c>
      <c r="C786" s="8"/>
      <c r="D786" s="8">
        <v>-51605.79</v>
      </c>
    </row>
    <row r="787" spans="1:4" ht="15" thickBot="1" x14ac:dyDescent="0.35">
      <c r="A787" s="19">
        <v>431215</v>
      </c>
      <c r="B787" s="20" t="s">
        <v>108</v>
      </c>
      <c r="C787" s="8">
        <v>10620</v>
      </c>
      <c r="D787" s="8">
        <v>59783.02</v>
      </c>
    </row>
    <row r="788" spans="1:4" ht="15" thickBot="1" x14ac:dyDescent="0.35">
      <c r="A788" s="9" t="s">
        <v>18</v>
      </c>
      <c r="B788" s="10"/>
      <c r="C788" s="11">
        <f>SUM(C773:C787)</f>
        <v>193799993.78000003</v>
      </c>
      <c r="D788" s="11">
        <f>SUM(D773:D787)</f>
        <v>144509052.68999997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9024667.7699999996</v>
      </c>
      <c r="D790" s="8">
        <v>7916559.2000000002</v>
      </c>
    </row>
    <row r="791" spans="1:4" x14ac:dyDescent="0.3">
      <c r="A791" s="6">
        <v>431302</v>
      </c>
      <c r="B791" s="7" t="s">
        <v>95</v>
      </c>
      <c r="C791" s="8"/>
      <c r="D791" s="8">
        <v>10599.5</v>
      </c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>
        <v>144542.17000000001</v>
      </c>
      <c r="D794" s="8">
        <v>73000.429999999993</v>
      </c>
    </row>
    <row r="795" spans="1:4" x14ac:dyDescent="0.3">
      <c r="A795" s="6">
        <v>431306</v>
      </c>
      <c r="B795" s="7" t="s">
        <v>99</v>
      </c>
      <c r="C795" s="8"/>
      <c r="D795" s="8">
        <v>42088.49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1116734.79</v>
      </c>
      <c r="D797" s="8">
        <v>1404225.71</v>
      </c>
    </row>
    <row r="798" spans="1:4" x14ac:dyDescent="0.3">
      <c r="A798" s="6">
        <v>431309</v>
      </c>
      <c r="B798" s="7" t="s">
        <v>102</v>
      </c>
      <c r="C798" s="8">
        <v>205774.25</v>
      </c>
      <c r="D798" s="8">
        <v>387262.59</v>
      </c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>
        <v>8469785.4700000007</v>
      </c>
      <c r="D800" s="8">
        <v>1375534.12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18961504.450000003</v>
      </c>
      <c r="D805" s="11">
        <f>SUM(D790:D804)</f>
        <v>11209270.039999999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3182989.7</v>
      </c>
      <c r="D1092" s="8">
        <v>2401958.25</v>
      </c>
    </row>
    <row r="1093" spans="1:4" x14ac:dyDescent="0.3">
      <c r="A1093" s="6">
        <v>450106</v>
      </c>
      <c r="B1093" s="7" t="s">
        <v>300</v>
      </c>
      <c r="C1093" s="8">
        <v>32368179.66</v>
      </c>
      <c r="D1093" s="8">
        <v>50831746.119999997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11769127.789999999</v>
      </c>
      <c r="D1095" s="8">
        <v>6924288.04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>
        <v>9256.67</v>
      </c>
      <c r="D1098" s="8"/>
    </row>
    <row r="1099" spans="1:4" x14ac:dyDescent="0.3">
      <c r="A1099" s="6">
        <v>450110</v>
      </c>
      <c r="B1099" s="7" t="s">
        <v>306</v>
      </c>
      <c r="C1099" s="8"/>
      <c r="D1099" s="8">
        <v>733165.46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47329553.82</v>
      </c>
      <c r="D1102" s="11">
        <f>SUM(D1087:D1101)</f>
        <v>60891157.869999997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2242208.29</v>
      </c>
      <c r="D1109" s="8">
        <v>513567.4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44922232.380000003</v>
      </c>
      <c r="D1111" s="8">
        <v>23940535.039999999</v>
      </c>
    </row>
    <row r="1112" spans="1:4" ht="15" thickBot="1" x14ac:dyDescent="0.35">
      <c r="A1112" s="16">
        <v>450310</v>
      </c>
      <c r="B1112" s="17" t="s">
        <v>38</v>
      </c>
      <c r="C1112" s="8">
        <v>9906474.7300000004</v>
      </c>
      <c r="D1112" s="8">
        <v>1990852.16</v>
      </c>
    </row>
    <row r="1113" spans="1:4" ht="15" thickBot="1" x14ac:dyDescent="0.35">
      <c r="A1113" s="9" t="s">
        <v>18</v>
      </c>
      <c r="B1113" s="10"/>
      <c r="C1113" s="11">
        <f>SUM(C1108:C1112)</f>
        <v>57070915.400000006</v>
      </c>
      <c r="D1113" s="11">
        <f>SUM(D1108:D1112)</f>
        <v>26444954.599999998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6013584018.7599983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5346204752.4500008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1141642.8</v>
      </c>
      <c r="D1120" s="8">
        <v>6161333.3200000003</v>
      </c>
    </row>
    <row r="1121" spans="1:4" x14ac:dyDescent="0.3">
      <c r="A1121" s="6">
        <v>510102</v>
      </c>
      <c r="B1121" s="7" t="s">
        <v>319</v>
      </c>
      <c r="C1121" s="8">
        <v>13725356.199999999</v>
      </c>
      <c r="D1121" s="8">
        <v>34597239.619999997</v>
      </c>
    </row>
    <row r="1122" spans="1:4" x14ac:dyDescent="0.3">
      <c r="A1122" s="6">
        <v>510103</v>
      </c>
      <c r="B1122" s="7" t="s">
        <v>320</v>
      </c>
      <c r="C1122" s="8">
        <v>191265.47</v>
      </c>
      <c r="D1122" s="8">
        <v>445768.01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2071286098.8299999</v>
      </c>
      <c r="D1124" s="8">
        <v>2002568908.3699999</v>
      </c>
    </row>
    <row r="1125" spans="1:4" ht="15" thickBot="1" x14ac:dyDescent="0.35">
      <c r="A1125" s="9" t="s">
        <v>18</v>
      </c>
      <c r="B1125" s="10"/>
      <c r="C1125" s="11">
        <f>SUM(C1120:C1124)</f>
        <v>2086344363.3</v>
      </c>
      <c r="D1125" s="11">
        <f>SUM(D1120:D1124)</f>
        <v>2043773249.3199999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>
        <v>-34656.120000000003</v>
      </c>
      <c r="D1132" s="8">
        <v>-116845.44</v>
      </c>
    </row>
    <row r="1133" spans="1:4" ht="15" thickBot="1" x14ac:dyDescent="0.35">
      <c r="A1133" s="6">
        <v>510204</v>
      </c>
      <c r="B1133" s="7" t="s">
        <v>227</v>
      </c>
      <c r="C1133" s="8">
        <v>189516.48</v>
      </c>
      <c r="D1133" s="8">
        <v>790242.85</v>
      </c>
    </row>
    <row r="1134" spans="1:4" ht="15" thickBot="1" x14ac:dyDescent="0.35">
      <c r="A1134" s="9" t="s">
        <v>18</v>
      </c>
      <c r="B1134" s="10"/>
      <c r="C1134" s="11">
        <f>SUM(C1127:C1133)</f>
        <v>154860.36000000002</v>
      </c>
      <c r="D1134" s="11">
        <f>SUM(D1127:D1133)</f>
        <v>673397.40999999992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517594.37</v>
      </c>
      <c r="D1136" s="8">
        <v>266967.17</v>
      </c>
    </row>
    <row r="1137" spans="1:4" x14ac:dyDescent="0.3">
      <c r="A1137" s="6">
        <v>510302</v>
      </c>
      <c r="B1137" s="7" t="s">
        <v>204</v>
      </c>
      <c r="C1137" s="8">
        <v>1825761.62</v>
      </c>
      <c r="D1137" s="8">
        <v>1943786.13</v>
      </c>
    </row>
    <row r="1138" spans="1:4" x14ac:dyDescent="0.3">
      <c r="A1138" s="6">
        <v>510303</v>
      </c>
      <c r="B1138" s="7" t="s">
        <v>87</v>
      </c>
      <c r="C1138" s="8">
        <v>25100022.940000001</v>
      </c>
      <c r="D1138" s="8">
        <v>22515843</v>
      </c>
    </row>
    <row r="1139" spans="1:4" x14ac:dyDescent="0.3">
      <c r="A1139" s="6">
        <v>510304</v>
      </c>
      <c r="B1139" s="7" t="s">
        <v>88</v>
      </c>
      <c r="C1139" s="8">
        <v>849697.45</v>
      </c>
      <c r="D1139" s="8">
        <v>976691.43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>
        <v>1954264.99</v>
      </c>
      <c r="D1144" s="8">
        <v>482906.45</v>
      </c>
    </row>
    <row r="1145" spans="1:4" x14ac:dyDescent="0.3">
      <c r="A1145" s="6">
        <v>510307</v>
      </c>
      <c r="B1145" s="7" t="s">
        <v>91</v>
      </c>
      <c r="C1145" s="8">
        <v>412951199.52999997</v>
      </c>
      <c r="D1145" s="8">
        <v>402677064.94999999</v>
      </c>
    </row>
    <row r="1146" spans="1:4" ht="15" thickBot="1" x14ac:dyDescent="0.35">
      <c r="A1146" s="19">
        <v>510308</v>
      </c>
      <c r="B1146" s="20" t="s">
        <v>210</v>
      </c>
      <c r="C1146" s="8">
        <v>743979.68</v>
      </c>
      <c r="D1146" s="8">
        <v>-174476.47</v>
      </c>
    </row>
    <row r="1147" spans="1:4" ht="15" thickBot="1" x14ac:dyDescent="0.35">
      <c r="A1147" s="9" t="s">
        <v>18</v>
      </c>
      <c r="B1147" s="10"/>
      <c r="C1147" s="11">
        <f>SUM(C1136:C1146)</f>
        <v>443942520.57999998</v>
      </c>
      <c r="D1147" s="11">
        <f>SUM(D1136:D1146)</f>
        <v>428688782.65999997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1168274.24</v>
      </c>
      <c r="D1149" s="8">
        <v>1284230.55</v>
      </c>
    </row>
    <row r="1150" spans="1:4" x14ac:dyDescent="0.3">
      <c r="A1150" s="6">
        <v>510402</v>
      </c>
      <c r="B1150" s="7" t="s">
        <v>88</v>
      </c>
      <c r="C1150" s="8">
        <v>91701.83</v>
      </c>
      <c r="D1150" s="8">
        <v>58745.05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20261663.309999999</v>
      </c>
      <c r="D1156" s="8">
        <v>16313131.859999999</v>
      </c>
    </row>
    <row r="1157" spans="1:4" ht="15" thickBot="1" x14ac:dyDescent="0.35">
      <c r="A1157" s="19">
        <v>510406</v>
      </c>
      <c r="B1157" s="20" t="s">
        <v>210</v>
      </c>
      <c r="C1157" s="8">
        <v>247909.01</v>
      </c>
      <c r="D1157" s="8">
        <v>412677.38</v>
      </c>
    </row>
    <row r="1158" spans="1:4" ht="15" thickBot="1" x14ac:dyDescent="0.35">
      <c r="A1158" s="9" t="s">
        <v>18</v>
      </c>
      <c r="B1158" s="10"/>
      <c r="C1158" s="11">
        <f>SUM(C1149:C1157)</f>
        <v>21769548.390000001</v>
      </c>
      <c r="D1158" s="11">
        <f>SUM(D1149:D1157)</f>
        <v>18068784.84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43676.28</v>
      </c>
      <c r="D1183" s="8">
        <v>-9657.86</v>
      </c>
    </row>
    <row r="1184" spans="1:4" x14ac:dyDescent="0.3">
      <c r="A1184" s="6">
        <v>510702</v>
      </c>
      <c r="B1184" s="7" t="s">
        <v>87</v>
      </c>
      <c r="C1184" s="8">
        <v>3419248.38</v>
      </c>
      <c r="D1184" s="8">
        <v>1511720.89</v>
      </c>
    </row>
    <row r="1185" spans="1:4" x14ac:dyDescent="0.3">
      <c r="A1185" s="6">
        <v>510703</v>
      </c>
      <c r="B1185" s="7" t="s">
        <v>88</v>
      </c>
      <c r="C1185" s="8">
        <v>-37.36</v>
      </c>
      <c r="D1185" s="8">
        <v>-4152.5200000000004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>
        <v>-15785.44</v>
      </c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3462887.3</v>
      </c>
      <c r="D1193" s="11">
        <f>SUM(D1183:D1192)</f>
        <v>1482125.0699999998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>
        <v>1293.8900000000001</v>
      </c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1293.8900000000001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>
        <v>18600.78</v>
      </c>
      <c r="D1231" s="8">
        <v>15000.51</v>
      </c>
    </row>
    <row r="1232" spans="1:4" x14ac:dyDescent="0.3">
      <c r="A1232" s="6">
        <v>511102</v>
      </c>
      <c r="B1232" s="7" t="s">
        <v>87</v>
      </c>
      <c r="C1232" s="8">
        <v>127100.51</v>
      </c>
      <c r="D1232" s="8">
        <v>102498.81</v>
      </c>
    </row>
    <row r="1233" spans="1:4" x14ac:dyDescent="0.3">
      <c r="A1233" s="6">
        <v>511103</v>
      </c>
      <c r="B1233" s="7" t="s">
        <v>334</v>
      </c>
      <c r="C1233" s="8">
        <v>9299.5400000000009</v>
      </c>
      <c r="D1233" s="8">
        <v>7500.27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>
        <v>211618841.65000001</v>
      </c>
      <c r="D1239" s="8">
        <v>231747637.47999999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211773842.48000002</v>
      </c>
      <c r="D1241" s="11">
        <f>SUM(D1231:D1240)</f>
        <v>231872637.06999999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1386539.03</v>
      </c>
      <c r="D1243" s="8">
        <v>1237975.9099999999</v>
      </c>
    </row>
    <row r="1244" spans="1:4" x14ac:dyDescent="0.3">
      <c r="A1244" s="49">
        <v>511202</v>
      </c>
      <c r="B1244" s="7" t="s">
        <v>87</v>
      </c>
      <c r="C1244" s="8">
        <v>3535316.05</v>
      </c>
      <c r="D1244" s="8">
        <v>3213335.42</v>
      </c>
    </row>
    <row r="1245" spans="1:4" x14ac:dyDescent="0.3">
      <c r="A1245" s="49">
        <v>511203</v>
      </c>
      <c r="B1245" s="7" t="s">
        <v>334</v>
      </c>
      <c r="C1245" s="8">
        <v>146469.75</v>
      </c>
      <c r="D1245" s="8">
        <v>163297.07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>
        <v>1730497.58</v>
      </c>
      <c r="D1250" s="8">
        <v>1262276.93</v>
      </c>
    </row>
    <row r="1251" spans="1:4" x14ac:dyDescent="0.3">
      <c r="A1251" s="6">
        <v>511206</v>
      </c>
      <c r="B1251" s="7" t="s">
        <v>91</v>
      </c>
      <c r="C1251" s="8">
        <v>164083225.34999999</v>
      </c>
      <c r="D1251" s="8">
        <v>138756457.09999999</v>
      </c>
    </row>
    <row r="1252" spans="1:4" ht="15" thickBot="1" x14ac:dyDescent="0.35">
      <c r="A1252" s="16">
        <v>511207</v>
      </c>
      <c r="B1252" s="20" t="s">
        <v>92</v>
      </c>
      <c r="C1252" s="8">
        <v>175474.45</v>
      </c>
      <c r="D1252" s="8">
        <v>-6199.74</v>
      </c>
    </row>
    <row r="1253" spans="1:4" ht="15" thickBot="1" x14ac:dyDescent="0.35">
      <c r="A1253" s="9" t="s">
        <v>18</v>
      </c>
      <c r="B1253" s="10"/>
      <c r="C1253" s="11">
        <f>SUM(C1243:C1252)</f>
        <v>171057522.20999998</v>
      </c>
      <c r="D1253" s="11">
        <f>SUM(D1243:D1252)</f>
        <v>144627142.69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3274.57</v>
      </c>
      <c r="D1255" s="8">
        <v>142022.47</v>
      </c>
    </row>
    <row r="1256" spans="1:4" x14ac:dyDescent="0.3">
      <c r="A1256" s="6">
        <v>511302</v>
      </c>
      <c r="B1256" s="7" t="s">
        <v>87</v>
      </c>
      <c r="C1256" s="8">
        <v>119400.05</v>
      </c>
      <c r="D1256" s="8">
        <v>1860378.96</v>
      </c>
    </row>
    <row r="1257" spans="1:4" x14ac:dyDescent="0.3">
      <c r="A1257" s="6">
        <v>511303</v>
      </c>
      <c r="B1257" s="7" t="s">
        <v>334</v>
      </c>
      <c r="C1257" s="8">
        <v>18227.75</v>
      </c>
      <c r="D1257" s="8">
        <v>60010.65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11923213.67</v>
      </c>
      <c r="D1263" s="8">
        <v>10578897.51</v>
      </c>
    </row>
    <row r="1264" spans="1:4" ht="15" thickBot="1" x14ac:dyDescent="0.35">
      <c r="A1264" s="19">
        <v>511307</v>
      </c>
      <c r="B1264" s="20" t="s">
        <v>92</v>
      </c>
      <c r="C1264" s="18"/>
      <c r="D1264" s="18">
        <v>65955.820000000007</v>
      </c>
    </row>
    <row r="1265" spans="1:4" ht="15" thickBot="1" x14ac:dyDescent="0.35">
      <c r="A1265" s="9" t="s">
        <v>18</v>
      </c>
      <c r="B1265" s="10"/>
      <c r="C1265" s="11">
        <f>SUM(C1255:C1264)</f>
        <v>12064116.039999999</v>
      </c>
      <c r="D1265" s="11">
        <f>SUM(D1255:D1264)</f>
        <v>12707265.41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4472622.04</v>
      </c>
      <c r="D1267" s="8">
        <v>1447500</v>
      </c>
    </row>
    <row r="1268" spans="1:4" x14ac:dyDescent="0.3">
      <c r="A1268" s="6">
        <v>511402</v>
      </c>
      <c r="B1268" s="7" t="s">
        <v>339</v>
      </c>
      <c r="C1268" s="8">
        <v>42418092.909999996</v>
      </c>
      <c r="D1268" s="8">
        <v>42690524.009999998</v>
      </c>
    </row>
    <row r="1269" spans="1:4" x14ac:dyDescent="0.3">
      <c r="A1269" s="6">
        <v>511403</v>
      </c>
      <c r="B1269" s="7" t="s">
        <v>340</v>
      </c>
      <c r="C1269" s="8">
        <v>1913.2</v>
      </c>
      <c r="D1269" s="8">
        <v>409974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1468242355.9400001</v>
      </c>
      <c r="D1271" s="8">
        <v>1737258555.48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>
        <v>23516423.73</v>
      </c>
      <c r="D1277" s="8">
        <v>12589055.74</v>
      </c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>
        <v>1302748.8700000001</v>
      </c>
      <c r="D1280" s="18">
        <v>1785314.14</v>
      </c>
    </row>
    <row r="1281" spans="1:4" ht="15" thickBot="1" x14ac:dyDescent="0.35">
      <c r="A1281" s="9" t="s">
        <v>18</v>
      </c>
      <c r="B1281" s="50"/>
      <c r="C1281" s="11">
        <f>SUM(C1267:C1280)</f>
        <v>1539954156.6900001</v>
      </c>
      <c r="D1281" s="11">
        <f>SUM(D1267:D1280)</f>
        <v>1796180923.3700001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>
        <v>81333.94</v>
      </c>
      <c r="D1283" s="8">
        <v>203250.61</v>
      </c>
    </row>
    <row r="1284" spans="1:4" x14ac:dyDescent="0.3">
      <c r="A1284" s="6">
        <v>511502</v>
      </c>
      <c r="B1284" s="7" t="s">
        <v>339</v>
      </c>
      <c r="C1284" s="8">
        <v>7518303.5300000003</v>
      </c>
      <c r="D1284" s="8">
        <v>15890654.35</v>
      </c>
    </row>
    <row r="1285" spans="1:4" x14ac:dyDescent="0.3">
      <c r="A1285" s="6">
        <v>511503</v>
      </c>
      <c r="B1285" s="7" t="s">
        <v>340</v>
      </c>
      <c r="C1285" s="8">
        <v>14000.59</v>
      </c>
      <c r="D1285" s="8">
        <v>259016.61</v>
      </c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>
        <v>7342286.4100000001</v>
      </c>
      <c r="D1287" s="8">
        <v>31239533.739999998</v>
      </c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>
        <v>215823.21100000001</v>
      </c>
      <c r="D1296" s="18">
        <v>1240496.8799999999</v>
      </c>
    </row>
    <row r="1297" spans="1:4" ht="15" thickBot="1" x14ac:dyDescent="0.35">
      <c r="A1297" s="9" t="s">
        <v>18</v>
      </c>
      <c r="B1297" s="10"/>
      <c r="C1297" s="11">
        <f>SUM(C1283:C1296)</f>
        <v>15171747.681</v>
      </c>
      <c r="D1297" s="11">
        <f>SUM(D1283:D1296)</f>
        <v>48832952.189999998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112270920.16</v>
      </c>
      <c r="D1299" s="8">
        <v>99603929.810000002</v>
      </c>
    </row>
    <row r="1300" spans="1:4" x14ac:dyDescent="0.3">
      <c r="A1300" s="6">
        <v>511602</v>
      </c>
      <c r="B1300" s="7" t="s">
        <v>348</v>
      </c>
      <c r="C1300" s="8">
        <v>5320438.24</v>
      </c>
      <c r="D1300" s="8">
        <v>90280</v>
      </c>
    </row>
    <row r="1301" spans="1:4" x14ac:dyDescent="0.3">
      <c r="A1301" s="6">
        <v>511603</v>
      </c>
      <c r="B1301" s="7" t="s">
        <v>349</v>
      </c>
      <c r="C1301" s="8">
        <v>132065.78</v>
      </c>
      <c r="D1301" s="8">
        <v>65100.76</v>
      </c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>
        <v>8221684.0499999998</v>
      </c>
      <c r="D1303" s="8">
        <v>12556621.460000001</v>
      </c>
    </row>
    <row r="1304" spans="1:4" x14ac:dyDescent="0.3">
      <c r="A1304" s="6">
        <v>511606</v>
      </c>
      <c r="B1304" s="7" t="s">
        <v>352</v>
      </c>
      <c r="C1304" s="8">
        <v>4470662.3899999997</v>
      </c>
      <c r="D1304" s="8">
        <v>6095982.1600000001</v>
      </c>
    </row>
    <row r="1305" spans="1:4" x14ac:dyDescent="0.3">
      <c r="A1305" s="6">
        <v>511607</v>
      </c>
      <c r="B1305" s="7" t="s">
        <v>353</v>
      </c>
      <c r="C1305" s="8">
        <v>60862007.43</v>
      </c>
      <c r="D1305" s="8">
        <v>82129846.010000005</v>
      </c>
    </row>
    <row r="1306" spans="1:4" x14ac:dyDescent="0.3">
      <c r="A1306" s="6">
        <v>511608</v>
      </c>
      <c r="B1306" s="7" t="s">
        <v>354</v>
      </c>
      <c r="C1306" s="8">
        <v>12081081.720000001</v>
      </c>
      <c r="D1306" s="8">
        <v>13974413.869999999</v>
      </c>
    </row>
    <row r="1307" spans="1:4" x14ac:dyDescent="0.3">
      <c r="A1307" s="6">
        <v>511609</v>
      </c>
      <c r="B1307" s="7" t="s">
        <v>355</v>
      </c>
      <c r="C1307" s="8">
        <v>10782267.33</v>
      </c>
      <c r="D1307" s="8">
        <v>7256417.96</v>
      </c>
    </row>
    <row r="1308" spans="1:4" x14ac:dyDescent="0.3">
      <c r="A1308" s="6">
        <v>511610</v>
      </c>
      <c r="B1308" s="7" t="s">
        <v>356</v>
      </c>
      <c r="C1308" s="8">
        <v>22266320.68</v>
      </c>
      <c r="D1308" s="8">
        <v>8703485.9000000004</v>
      </c>
    </row>
    <row r="1309" spans="1:4" x14ac:dyDescent="0.3">
      <c r="A1309" s="6">
        <v>511611</v>
      </c>
      <c r="B1309" s="7" t="s">
        <v>357</v>
      </c>
      <c r="C1309" s="8">
        <v>2588177.91</v>
      </c>
      <c r="D1309" s="8">
        <v>749336.8</v>
      </c>
    </row>
    <row r="1310" spans="1:4" x14ac:dyDescent="0.3">
      <c r="A1310" s="6">
        <v>511612</v>
      </c>
      <c r="B1310" s="7" t="s">
        <v>358</v>
      </c>
      <c r="C1310" s="8">
        <v>2493.11</v>
      </c>
      <c r="D1310" s="8">
        <v>18572132.949999999</v>
      </c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>
        <v>27823175.98</v>
      </c>
      <c r="D1314" s="8">
        <v>25111884.359999999</v>
      </c>
    </row>
    <row r="1315" spans="1:4" x14ac:dyDescent="0.3">
      <c r="A1315" s="6">
        <v>511617</v>
      </c>
      <c r="B1315" s="7" t="s">
        <v>363</v>
      </c>
      <c r="C1315" s="8">
        <v>4911351.4000000004</v>
      </c>
      <c r="D1315" s="8">
        <v>5012544.55</v>
      </c>
    </row>
    <row r="1316" spans="1:4" x14ac:dyDescent="0.3">
      <c r="A1316" s="6">
        <v>511618</v>
      </c>
      <c r="B1316" s="7" t="s">
        <v>364</v>
      </c>
      <c r="C1316" s="8">
        <v>368871.84</v>
      </c>
      <c r="D1316" s="8">
        <v>93521.63</v>
      </c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>
        <v>39461435</v>
      </c>
      <c r="D1318" s="8">
        <v>40687454.200000003</v>
      </c>
    </row>
    <row r="1319" spans="1:4" x14ac:dyDescent="0.3">
      <c r="A1319" s="6">
        <v>511621</v>
      </c>
      <c r="B1319" s="7" t="s">
        <v>367</v>
      </c>
      <c r="C1319" s="8">
        <v>23941118.91</v>
      </c>
      <c r="D1319" s="8">
        <v>25973345.629999999</v>
      </c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>
        <v>870000</v>
      </c>
      <c r="D1321" s="8">
        <v>650673.6</v>
      </c>
    </row>
    <row r="1322" spans="1:4" x14ac:dyDescent="0.3">
      <c r="A1322" s="6">
        <v>511624</v>
      </c>
      <c r="B1322" s="7" t="s">
        <v>370</v>
      </c>
      <c r="C1322" s="8">
        <v>2236137.56</v>
      </c>
      <c r="D1322" s="8">
        <v>6820290.8700000001</v>
      </c>
    </row>
    <row r="1323" spans="1:4" x14ac:dyDescent="0.3">
      <c r="A1323" s="6">
        <v>511625</v>
      </c>
      <c r="B1323" s="7" t="s">
        <v>371</v>
      </c>
      <c r="C1323" s="8">
        <v>18948588.370000001</v>
      </c>
      <c r="D1323" s="8">
        <v>26042398.039999999</v>
      </c>
    </row>
    <row r="1324" spans="1:4" x14ac:dyDescent="0.3">
      <c r="A1324" s="6">
        <v>511626</v>
      </c>
      <c r="B1324" s="7" t="s">
        <v>372</v>
      </c>
      <c r="C1324" s="8">
        <v>141311.31</v>
      </c>
      <c r="D1324" s="8">
        <v>175852.77</v>
      </c>
    </row>
    <row r="1325" spans="1:4" x14ac:dyDescent="0.3">
      <c r="A1325" s="6">
        <v>511627</v>
      </c>
      <c r="B1325" s="7" t="s">
        <v>373</v>
      </c>
      <c r="C1325" s="8">
        <v>6741532.1399999997</v>
      </c>
      <c r="D1325" s="8">
        <v>4733611.74</v>
      </c>
    </row>
    <row r="1326" spans="1:4" x14ac:dyDescent="0.3">
      <c r="A1326" s="6">
        <v>511628</v>
      </c>
      <c r="B1326" s="7" t="s">
        <v>374</v>
      </c>
      <c r="C1326" s="8">
        <v>595915.69999999995</v>
      </c>
      <c r="D1326" s="8">
        <v>756002.16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>
        <v>392350</v>
      </c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>
        <v>1277698.51</v>
      </c>
      <c r="D1332" s="8">
        <v>1667300.25</v>
      </c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>
        <v>691260.84</v>
      </c>
      <c r="D1334" s="8">
        <v>1835963.92</v>
      </c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>
        <v>4380</v>
      </c>
      <c r="D1336" s="8"/>
    </row>
    <row r="1337" spans="1:4" x14ac:dyDescent="0.3">
      <c r="A1337" s="6">
        <v>511639</v>
      </c>
      <c r="B1337" s="7" t="s">
        <v>385</v>
      </c>
      <c r="C1337" s="8">
        <v>1718211.57</v>
      </c>
      <c r="D1337" s="8"/>
    </row>
    <row r="1338" spans="1:4" x14ac:dyDescent="0.3">
      <c r="A1338" s="6">
        <v>511640</v>
      </c>
      <c r="B1338" s="7" t="s">
        <v>386</v>
      </c>
      <c r="C1338" s="8">
        <v>7069503.8799999999</v>
      </c>
      <c r="D1338" s="8">
        <v>4926248.41</v>
      </c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1201666.42</v>
      </c>
      <c r="D1342" s="8">
        <v>1114502.24</v>
      </c>
    </row>
    <row r="1343" spans="1:4" x14ac:dyDescent="0.3">
      <c r="A1343" s="16">
        <v>511645</v>
      </c>
      <c r="B1343" s="17" t="s">
        <v>169</v>
      </c>
      <c r="C1343" s="18">
        <v>6971902.75</v>
      </c>
      <c r="D1343" s="18">
        <v>6348765.4400000004</v>
      </c>
    </row>
    <row r="1344" spans="1:4" x14ac:dyDescent="0.3">
      <c r="A1344" s="16">
        <v>511646</v>
      </c>
      <c r="B1344" s="17" t="s">
        <v>170</v>
      </c>
      <c r="C1344" s="18">
        <v>583627.1</v>
      </c>
      <c r="D1344" s="18">
        <v>487123.82</v>
      </c>
    </row>
    <row r="1345" spans="1:4" x14ac:dyDescent="0.3">
      <c r="A1345" s="16">
        <v>511647</v>
      </c>
      <c r="B1345" s="17" t="s">
        <v>171</v>
      </c>
      <c r="C1345" s="18">
        <v>5801989.1699999999</v>
      </c>
      <c r="D1345" s="18">
        <v>4960733.74</v>
      </c>
    </row>
    <row r="1346" spans="1:4" x14ac:dyDescent="0.3">
      <c r="A1346" s="16">
        <v>511648</v>
      </c>
      <c r="B1346" s="17" t="s">
        <v>389</v>
      </c>
      <c r="C1346" s="18">
        <v>409800</v>
      </c>
      <c r="D1346" s="18">
        <v>15000</v>
      </c>
    </row>
    <row r="1347" spans="1:4" x14ac:dyDescent="0.3">
      <c r="A1347" s="16">
        <v>511649</v>
      </c>
      <c r="B1347" s="17" t="s">
        <v>390</v>
      </c>
      <c r="C1347" s="18">
        <v>6058520.3499999996</v>
      </c>
      <c r="D1347" s="18">
        <v>4827694.9800000004</v>
      </c>
    </row>
    <row r="1348" spans="1:4" ht="15" thickBot="1" x14ac:dyDescent="0.35">
      <c r="A1348" s="16">
        <v>511660</v>
      </c>
      <c r="B1348" s="17" t="s">
        <v>38</v>
      </c>
      <c r="C1348" s="18">
        <v>842032.48</v>
      </c>
      <c r="D1348" s="18">
        <v>1280485.8899999999</v>
      </c>
    </row>
    <row r="1349" spans="1:4" ht="15" thickBot="1" x14ac:dyDescent="0.35">
      <c r="A1349" s="9" t="s">
        <v>18</v>
      </c>
      <c r="B1349" s="10"/>
      <c r="C1349" s="11">
        <f>SUM(C1299:C1348)</f>
        <v>398060500.08000004</v>
      </c>
      <c r="D1349" s="11">
        <f>SUM(D1299:D1348)</f>
        <v>413318945.92000014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12901515.34</v>
      </c>
      <c r="D1612" s="8">
        <v>28257953.82</v>
      </c>
    </row>
    <row r="1613" spans="1:4" x14ac:dyDescent="0.3">
      <c r="A1613" s="6">
        <v>530102</v>
      </c>
      <c r="B1613" s="7" t="s">
        <v>95</v>
      </c>
      <c r="C1613" s="8"/>
      <c r="D1613" s="8">
        <v>10057.620000000001</v>
      </c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258404.65</v>
      </c>
      <c r="D1616" s="8">
        <v>660778.84</v>
      </c>
    </row>
    <row r="1617" spans="1:4" x14ac:dyDescent="0.3">
      <c r="A1617" s="6">
        <v>530106</v>
      </c>
      <c r="B1617" s="7" t="s">
        <v>99</v>
      </c>
      <c r="C1617" s="8">
        <v>117430856.26000001</v>
      </c>
      <c r="D1617" s="8">
        <v>92794160.409999996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1248739.44</v>
      </c>
      <c r="D1619" s="8">
        <v>9113094.1699999999</v>
      </c>
    </row>
    <row r="1620" spans="1:4" x14ac:dyDescent="0.3">
      <c r="A1620" s="6">
        <v>530109</v>
      </c>
      <c r="B1620" s="7" t="s">
        <v>102</v>
      </c>
      <c r="C1620" s="8">
        <v>993649.19</v>
      </c>
      <c r="D1620" s="8">
        <v>1671452.45</v>
      </c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>
        <v>23723531.030000001</v>
      </c>
      <c r="D1622" s="8">
        <v>866870.97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>
        <v>-40145</v>
      </c>
      <c r="D1626" s="8"/>
    </row>
    <row r="1627" spans="1:4" ht="15" thickBot="1" x14ac:dyDescent="0.35">
      <c r="A1627" s="9" t="s">
        <v>18</v>
      </c>
      <c r="B1627" s="10"/>
      <c r="C1627" s="11">
        <f>SUM(C1612:C1626)</f>
        <v>156516550.91</v>
      </c>
      <c r="D1627" s="11">
        <f>SUM(D1612:D1626)</f>
        <v>133374368.28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6591313.0899999999</v>
      </c>
      <c r="D1629" s="8">
        <v>2831267.26</v>
      </c>
    </row>
    <row r="1630" spans="1:4" x14ac:dyDescent="0.3">
      <c r="A1630" s="6">
        <v>530202</v>
      </c>
      <c r="B1630" s="7" t="s">
        <v>95</v>
      </c>
      <c r="C1630" s="8">
        <v>4724556.8600000003</v>
      </c>
      <c r="D1630" s="8">
        <v>3523413.27</v>
      </c>
    </row>
    <row r="1631" spans="1:4" x14ac:dyDescent="0.3">
      <c r="A1631" s="6">
        <v>530203</v>
      </c>
      <c r="B1631" s="7" t="s">
        <v>96</v>
      </c>
      <c r="C1631" s="8">
        <v>18303.150000000001</v>
      </c>
      <c r="D1631" s="8">
        <v>7436.8</v>
      </c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551949.38</v>
      </c>
      <c r="D1633" s="8">
        <v>336606.53</v>
      </c>
    </row>
    <row r="1634" spans="1:4" x14ac:dyDescent="0.3">
      <c r="A1634" s="6">
        <v>530206</v>
      </c>
      <c r="B1634" s="7" t="s">
        <v>99</v>
      </c>
      <c r="C1634" s="8">
        <v>37596748.270000003</v>
      </c>
      <c r="D1634" s="8">
        <v>28370867.510000002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1075925.94</v>
      </c>
      <c r="D1636" s="8">
        <v>804965.84</v>
      </c>
    </row>
    <row r="1637" spans="1:4" x14ac:dyDescent="0.3">
      <c r="A1637" s="6">
        <v>530209</v>
      </c>
      <c r="B1637" s="7" t="s">
        <v>102</v>
      </c>
      <c r="C1637" s="8">
        <v>720183.63</v>
      </c>
      <c r="D1637" s="8">
        <v>1023635.63</v>
      </c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>
        <v>1295598.8600000001</v>
      </c>
      <c r="D1639" s="8">
        <v>686247.31</v>
      </c>
    </row>
    <row r="1640" spans="1:4" x14ac:dyDescent="0.3">
      <c r="A1640" s="6">
        <v>530212</v>
      </c>
      <c r="B1640" s="7" t="s">
        <v>105</v>
      </c>
      <c r="C1640" s="8">
        <v>39570.69</v>
      </c>
      <c r="D1640" s="8">
        <v>107972.97</v>
      </c>
    </row>
    <row r="1641" spans="1:4" x14ac:dyDescent="0.3">
      <c r="A1641" s="6">
        <v>530213</v>
      </c>
      <c r="B1641" s="7" t="s">
        <v>106</v>
      </c>
      <c r="C1641" s="8"/>
      <c r="D1641" s="8">
        <v>811.8</v>
      </c>
    </row>
    <row r="1642" spans="1:4" x14ac:dyDescent="0.3">
      <c r="A1642" s="6">
        <v>530214</v>
      </c>
      <c r="B1642" s="7" t="s">
        <v>107</v>
      </c>
      <c r="C1642" s="8">
        <v>5079.21</v>
      </c>
      <c r="D1642" s="8">
        <v>12230.81</v>
      </c>
    </row>
    <row r="1643" spans="1:4" ht="15" thickBot="1" x14ac:dyDescent="0.35">
      <c r="A1643" s="19">
        <v>530215</v>
      </c>
      <c r="B1643" s="20" t="s">
        <v>108</v>
      </c>
      <c r="C1643" s="8">
        <v>222938.46</v>
      </c>
      <c r="D1643" s="8">
        <v>104598.39</v>
      </c>
    </row>
    <row r="1644" spans="1:4" ht="15" thickBot="1" x14ac:dyDescent="0.35">
      <c r="A1644" s="9" t="s">
        <v>18</v>
      </c>
      <c r="B1644" s="10"/>
      <c r="C1644" s="11">
        <f>SUM(C1629:C1643)</f>
        <v>52842167.539999999</v>
      </c>
      <c r="D1644" s="11">
        <f>SUM(D1629:D1643)</f>
        <v>37810054.120000012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1211709.43</v>
      </c>
      <c r="D1646" s="8">
        <v>984392.23</v>
      </c>
    </row>
    <row r="1647" spans="1:4" x14ac:dyDescent="0.3">
      <c r="A1647" s="6">
        <v>530302</v>
      </c>
      <c r="B1647" s="7" t="s">
        <v>95</v>
      </c>
      <c r="C1647" s="8">
        <v>1517441.04</v>
      </c>
      <c r="D1647" s="8">
        <v>1216032.1599999999</v>
      </c>
    </row>
    <row r="1648" spans="1:4" x14ac:dyDescent="0.3">
      <c r="A1648" s="6">
        <v>530303</v>
      </c>
      <c r="B1648" s="7" t="s">
        <v>96</v>
      </c>
      <c r="C1648" s="8">
        <v>2974.85</v>
      </c>
      <c r="D1648" s="8">
        <v>937.01</v>
      </c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>
        <v>55657.81</v>
      </c>
      <c r="D1650" s="8">
        <v>21935.5</v>
      </c>
    </row>
    <row r="1651" spans="1:4" x14ac:dyDescent="0.3">
      <c r="A1651" s="6">
        <v>530306</v>
      </c>
      <c r="B1651" s="7" t="s">
        <v>99</v>
      </c>
      <c r="C1651" s="8">
        <v>12076922.060000001</v>
      </c>
      <c r="D1651" s="8">
        <v>8482455.1199999992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338979.06</v>
      </c>
      <c r="D1653" s="8">
        <v>220945.92000000001</v>
      </c>
    </row>
    <row r="1654" spans="1:4" x14ac:dyDescent="0.3">
      <c r="A1654" s="6">
        <v>530309</v>
      </c>
      <c r="B1654" s="7" t="s">
        <v>102</v>
      </c>
      <c r="C1654" s="8">
        <v>412311.49</v>
      </c>
      <c r="D1654" s="8">
        <v>94675.23</v>
      </c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>
        <v>275190.56</v>
      </c>
      <c r="D1656" s="8">
        <v>204855.08</v>
      </c>
    </row>
    <row r="1657" spans="1:4" x14ac:dyDescent="0.3">
      <c r="A1657" s="6">
        <v>530312</v>
      </c>
      <c r="B1657" s="7" t="s">
        <v>105</v>
      </c>
      <c r="C1657" s="8">
        <v>48661.01</v>
      </c>
      <c r="D1657" s="8">
        <v>25555.7</v>
      </c>
    </row>
    <row r="1658" spans="1:4" x14ac:dyDescent="0.3">
      <c r="A1658" s="6">
        <v>530313</v>
      </c>
      <c r="B1658" s="7" t="s">
        <v>106</v>
      </c>
      <c r="C1658" s="8">
        <v>324.72000000000003</v>
      </c>
      <c r="D1658" s="8">
        <v>1333.23</v>
      </c>
    </row>
    <row r="1659" spans="1:4" x14ac:dyDescent="0.3">
      <c r="A1659" s="6">
        <v>530314</v>
      </c>
      <c r="B1659" s="7" t="s">
        <v>107</v>
      </c>
      <c r="C1659" s="8">
        <v>4892.33</v>
      </c>
      <c r="D1659" s="8">
        <v>-6347.77</v>
      </c>
    </row>
    <row r="1660" spans="1:4" ht="15" thickBot="1" x14ac:dyDescent="0.35">
      <c r="A1660" s="19">
        <v>530315</v>
      </c>
      <c r="B1660" s="20" t="s">
        <v>108</v>
      </c>
      <c r="C1660" s="8">
        <v>55782.720000000001</v>
      </c>
      <c r="D1660" s="8">
        <v>9534.4500000000007</v>
      </c>
    </row>
    <row r="1661" spans="1:4" ht="15" thickBot="1" x14ac:dyDescent="0.35">
      <c r="A1661" s="9" t="s">
        <v>18</v>
      </c>
      <c r="B1661" s="10"/>
      <c r="C1661" s="11">
        <f>SUM(C1646:C1660)</f>
        <v>16000847.080000004</v>
      </c>
      <c r="D1661" s="11">
        <f>SUM(D1646:D1660)</f>
        <v>11256303.859999999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3703150.62</v>
      </c>
      <c r="D1663" s="8">
        <v>2319539.84</v>
      </c>
    </row>
    <row r="1664" spans="1:4" x14ac:dyDescent="0.3">
      <c r="A1664" s="6">
        <v>530402</v>
      </c>
      <c r="B1664" s="7" t="s">
        <v>95</v>
      </c>
      <c r="C1664" s="8">
        <v>3040711.82</v>
      </c>
      <c r="D1664" s="8">
        <v>1791299.78</v>
      </c>
    </row>
    <row r="1665" spans="1:4" x14ac:dyDescent="0.3">
      <c r="A1665" s="6">
        <v>530403</v>
      </c>
      <c r="B1665" s="7" t="s">
        <v>96</v>
      </c>
      <c r="C1665" s="8">
        <v>14280.09</v>
      </c>
      <c r="D1665" s="8">
        <v>10688.45</v>
      </c>
    </row>
    <row r="1666" spans="1:4" x14ac:dyDescent="0.3">
      <c r="A1666" s="6">
        <v>530404</v>
      </c>
      <c r="B1666" s="7" t="s">
        <v>97</v>
      </c>
      <c r="C1666" s="8">
        <v>-370.18</v>
      </c>
      <c r="D1666" s="8"/>
    </row>
    <row r="1667" spans="1:4" x14ac:dyDescent="0.3">
      <c r="A1667" s="6">
        <v>530405</v>
      </c>
      <c r="B1667" s="7" t="s">
        <v>98</v>
      </c>
      <c r="C1667" s="8">
        <v>114989.32</v>
      </c>
      <c r="D1667" s="8">
        <v>58936.63</v>
      </c>
    </row>
    <row r="1668" spans="1:4" x14ac:dyDescent="0.3">
      <c r="A1668" s="6">
        <v>530406</v>
      </c>
      <c r="B1668" s="7" t="s">
        <v>99</v>
      </c>
      <c r="C1668" s="8"/>
      <c r="D1668" s="8">
        <v>278960.59999999998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421350.28</v>
      </c>
      <c r="D1670" s="8">
        <v>306353.53000000003</v>
      </c>
    </row>
    <row r="1671" spans="1:4" x14ac:dyDescent="0.3">
      <c r="A1671" s="6">
        <v>530409</v>
      </c>
      <c r="B1671" s="7" t="s">
        <v>102</v>
      </c>
      <c r="C1671" s="8">
        <v>357531.81</v>
      </c>
      <c r="D1671" s="8">
        <v>625112.06999999995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>
        <v>814389.85</v>
      </c>
      <c r="D1673" s="8">
        <v>631324.48</v>
      </c>
    </row>
    <row r="1674" spans="1:4" x14ac:dyDescent="0.3">
      <c r="A1674" s="6">
        <v>530412</v>
      </c>
      <c r="B1674" s="7" t="s">
        <v>105</v>
      </c>
      <c r="C1674" s="8">
        <v>20516.77</v>
      </c>
      <c r="D1674" s="8">
        <v>41267.35</v>
      </c>
    </row>
    <row r="1675" spans="1:4" x14ac:dyDescent="0.3">
      <c r="A1675" s="6">
        <v>530413</v>
      </c>
      <c r="B1675" s="7" t="s">
        <v>106</v>
      </c>
      <c r="C1675" s="8"/>
      <c r="D1675" s="8">
        <v>623.45000000000005</v>
      </c>
    </row>
    <row r="1676" spans="1:4" x14ac:dyDescent="0.3">
      <c r="A1676" s="6">
        <v>530414</v>
      </c>
      <c r="B1676" s="7" t="s">
        <v>107</v>
      </c>
      <c r="C1676" s="8">
        <v>-467.48</v>
      </c>
      <c r="D1676" s="8">
        <v>6817.7</v>
      </c>
    </row>
    <row r="1677" spans="1:4" ht="15" thickBot="1" x14ac:dyDescent="0.35">
      <c r="A1677" s="19">
        <v>530415</v>
      </c>
      <c r="B1677" s="20" t="s">
        <v>108</v>
      </c>
      <c r="C1677" s="21">
        <v>128137.02</v>
      </c>
      <c r="D1677" s="21">
        <v>45512.04</v>
      </c>
    </row>
    <row r="1678" spans="1:4" ht="15" thickBot="1" x14ac:dyDescent="0.35">
      <c r="A1678" s="9" t="s">
        <v>18</v>
      </c>
      <c r="B1678" s="10"/>
      <c r="C1678" s="11">
        <f>SUM(C1663:C1677)</f>
        <v>8614219.9199999981</v>
      </c>
      <c r="D1678" s="11">
        <f>SUM(D1663:D1677)</f>
        <v>6116435.9200000009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27087643.329999998</v>
      </c>
      <c r="D1697" s="8">
        <v>18330520.039999999</v>
      </c>
    </row>
    <row r="1698" spans="1:4" x14ac:dyDescent="0.3">
      <c r="A1698" s="6">
        <v>530602</v>
      </c>
      <c r="B1698" s="7" t="s">
        <v>95</v>
      </c>
      <c r="C1698" s="8">
        <v>39477296.549999997</v>
      </c>
      <c r="D1698" s="8">
        <v>26865027</v>
      </c>
    </row>
    <row r="1699" spans="1:4" x14ac:dyDescent="0.3">
      <c r="A1699" s="6">
        <v>530603</v>
      </c>
      <c r="B1699" s="7" t="s">
        <v>96</v>
      </c>
      <c r="C1699" s="8">
        <v>178503.17</v>
      </c>
      <c r="D1699" s="8">
        <v>133605.39000000001</v>
      </c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1788316.27</v>
      </c>
      <c r="D1701" s="8">
        <v>1103645.44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>
        <v>3874288.47</v>
      </c>
      <c r="D1704" s="8">
        <v>2818592.02</v>
      </c>
    </row>
    <row r="1705" spans="1:4" x14ac:dyDescent="0.3">
      <c r="A1705" s="6">
        <v>530609</v>
      </c>
      <c r="B1705" s="7" t="s">
        <v>102</v>
      </c>
      <c r="C1705" s="8">
        <v>3558786.39</v>
      </c>
      <c r="D1705" s="8">
        <v>4788427.79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>
        <v>773181.64</v>
      </c>
      <c r="D1707" s="8">
        <v>752999.12</v>
      </c>
    </row>
    <row r="1708" spans="1:4" x14ac:dyDescent="0.3">
      <c r="A1708" s="6">
        <v>530612</v>
      </c>
      <c r="B1708" s="7" t="s">
        <v>105</v>
      </c>
      <c r="C1708" s="8">
        <v>160288.5</v>
      </c>
      <c r="D1708" s="8">
        <v>322432.13</v>
      </c>
    </row>
    <row r="1709" spans="1:4" x14ac:dyDescent="0.3">
      <c r="A1709" s="6">
        <v>530613</v>
      </c>
      <c r="B1709" s="7" t="s">
        <v>106</v>
      </c>
      <c r="C1709" s="8"/>
      <c r="D1709" s="8">
        <v>4870.7299999999996</v>
      </c>
    </row>
    <row r="1710" spans="1:4" x14ac:dyDescent="0.3">
      <c r="A1710" s="6">
        <v>530614</v>
      </c>
      <c r="B1710" s="7" t="s">
        <v>107</v>
      </c>
      <c r="C1710" s="8">
        <v>-3647.23</v>
      </c>
      <c r="D1710" s="8">
        <v>53258.6</v>
      </c>
    </row>
    <row r="1711" spans="1:4" ht="15" thickBot="1" x14ac:dyDescent="0.35">
      <c r="A1711" s="19">
        <v>530615</v>
      </c>
      <c r="B1711" s="20" t="s">
        <v>108</v>
      </c>
      <c r="C1711" s="8">
        <v>1001121.31</v>
      </c>
      <c r="D1711" s="8">
        <v>355626.21</v>
      </c>
    </row>
    <row r="1712" spans="1:4" ht="15" thickBot="1" x14ac:dyDescent="0.35">
      <c r="A1712" s="9" t="s">
        <v>18</v>
      </c>
      <c r="B1712" s="10"/>
      <c r="C1712" s="11">
        <f>SUM(C1697:C1711)</f>
        <v>77895778.399999991</v>
      </c>
      <c r="D1712" s="11">
        <f>SUM(D1697:D1711)</f>
        <v>55529004.469999999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1309467.28</v>
      </c>
      <c r="D1714" s="8"/>
    </row>
    <row r="1715" spans="1:4" x14ac:dyDescent="0.3">
      <c r="A1715" s="6">
        <v>530702</v>
      </c>
      <c r="B1715" s="7" t="s">
        <v>95</v>
      </c>
      <c r="C1715" s="8">
        <v>1964198.06</v>
      </c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>
        <v>272719.19</v>
      </c>
      <c r="D1718" s="8">
        <v>1227660</v>
      </c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>
        <v>-17268.64</v>
      </c>
      <c r="D1722" s="8">
        <v>1795097.17</v>
      </c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3529115.8899999997</v>
      </c>
      <c r="D1729" s="11">
        <f>SUM(D1714:D1728)</f>
        <v>3022757.17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5527717.3300000001</v>
      </c>
      <c r="D1731" s="8">
        <v>3204763.87</v>
      </c>
    </row>
    <row r="1732" spans="1:4" x14ac:dyDescent="0.3">
      <c r="A1732" s="6">
        <v>530802</v>
      </c>
      <c r="B1732" s="7" t="s">
        <v>95</v>
      </c>
      <c r="C1732" s="8">
        <v>8291578.5999999996</v>
      </c>
      <c r="D1732" s="8">
        <v>4807145.5199999996</v>
      </c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>
        <v>397917.92</v>
      </c>
      <c r="D1735" s="8"/>
    </row>
    <row r="1736" spans="1:4" x14ac:dyDescent="0.3">
      <c r="A1736" s="6">
        <v>530806</v>
      </c>
      <c r="B1736" s="7" t="s">
        <v>99</v>
      </c>
      <c r="C1736" s="8">
        <v>84086.76</v>
      </c>
      <c r="D1736" s="8">
        <v>1543658.99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399316.21</v>
      </c>
      <c r="D1738" s="8">
        <v>481049.21</v>
      </c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>
        <v>7786263.5499999998</v>
      </c>
      <c r="D1741" s="8">
        <v>5346308.71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22486880.370000001</v>
      </c>
      <c r="D1746" s="11">
        <f>SUM(D1731:D1745)</f>
        <v>15382926.300000001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16218750.74</v>
      </c>
      <c r="D1766" s="8">
        <v>14746937.49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>
        <v>1474429.68</v>
      </c>
      <c r="D1770" s="8">
        <v>1340622.45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>
        <v>1965913.13</v>
      </c>
      <c r="D1773" s="8">
        <v>1787509.95</v>
      </c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19659093.550000001</v>
      </c>
      <c r="D1780" s="11">
        <f>SUM(D1765:D1779)</f>
        <v>17875069.890000001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15543368.210000001</v>
      </c>
      <c r="D1782" s="8">
        <v>10622763.539999999</v>
      </c>
    </row>
    <row r="1783" spans="1:4" x14ac:dyDescent="0.3">
      <c r="A1783" s="6">
        <v>531102</v>
      </c>
      <c r="B1783" s="7" t="s">
        <v>95</v>
      </c>
      <c r="C1783" s="8">
        <v>22772704.370000001</v>
      </c>
      <c r="D1783" s="8">
        <v>15512022.970000001</v>
      </c>
    </row>
    <row r="1784" spans="1:4" x14ac:dyDescent="0.3">
      <c r="A1784" s="6">
        <v>531103</v>
      </c>
      <c r="B1784" s="7" t="s">
        <v>96</v>
      </c>
      <c r="C1784" s="8">
        <v>142801.48000000001</v>
      </c>
      <c r="D1784" s="8">
        <v>106883.95</v>
      </c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656228.75</v>
      </c>
      <c r="D1786" s="8">
        <v>515240.48</v>
      </c>
    </row>
    <row r="1787" spans="1:4" x14ac:dyDescent="0.3">
      <c r="A1787" s="6">
        <v>531106</v>
      </c>
      <c r="B1787" s="7" t="s">
        <v>99</v>
      </c>
      <c r="C1787" s="8">
        <v>88309994.650000006</v>
      </c>
      <c r="D1787" s="8">
        <v>70446091.049999997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2437045.42</v>
      </c>
      <c r="D1789" s="8">
        <v>1865526.08</v>
      </c>
    </row>
    <row r="1790" spans="1:4" x14ac:dyDescent="0.3">
      <c r="A1790" s="6">
        <v>531109</v>
      </c>
      <c r="B1790" s="7" t="s">
        <v>102</v>
      </c>
      <c r="C1790" s="8">
        <v>2286205.87</v>
      </c>
      <c r="D1790" s="8">
        <v>3170941.88</v>
      </c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3733039.64</v>
      </c>
      <c r="D1792" s="8">
        <v>2740919.59</v>
      </c>
    </row>
    <row r="1793" spans="1:4" x14ac:dyDescent="0.3">
      <c r="A1793" s="6">
        <v>531112</v>
      </c>
      <c r="B1793" s="7" t="s">
        <v>105</v>
      </c>
      <c r="C1793" s="8">
        <v>86686.75</v>
      </c>
      <c r="D1793" s="8">
        <v>171963.31</v>
      </c>
    </row>
    <row r="1794" spans="1:4" x14ac:dyDescent="0.3">
      <c r="A1794" s="6">
        <v>531113</v>
      </c>
      <c r="B1794" s="7" t="s">
        <v>106</v>
      </c>
      <c r="C1794" s="8"/>
      <c r="D1794" s="8">
        <v>2597.7600000000002</v>
      </c>
    </row>
    <row r="1795" spans="1:4" x14ac:dyDescent="0.3">
      <c r="A1795" s="6">
        <v>531114</v>
      </c>
      <c r="B1795" s="7" t="s">
        <v>107</v>
      </c>
      <c r="C1795" s="8">
        <v>16253.48</v>
      </c>
      <c r="D1795" s="8">
        <v>37122.57</v>
      </c>
    </row>
    <row r="1796" spans="1:4" ht="15" thickBot="1" x14ac:dyDescent="0.35">
      <c r="A1796" s="19">
        <v>531115</v>
      </c>
      <c r="B1796" s="20" t="s">
        <v>108</v>
      </c>
      <c r="C1796" s="8">
        <v>543907.66</v>
      </c>
      <c r="D1796" s="8">
        <v>192067.78</v>
      </c>
    </row>
    <row r="1797" spans="1:4" ht="15" thickBot="1" x14ac:dyDescent="0.35">
      <c r="A1797" s="9" t="s">
        <v>18</v>
      </c>
      <c r="B1797" s="10"/>
      <c r="C1797" s="11">
        <f>SUM(C1782:C1796)</f>
        <v>136528236.28</v>
      </c>
      <c r="D1797" s="11">
        <f>SUM(D1782:D1796)</f>
        <v>105384140.95999999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9340666.8100000005</v>
      </c>
      <c r="D1799" s="8">
        <v>8962809.5199999996</v>
      </c>
    </row>
    <row r="1800" spans="1:4" x14ac:dyDescent="0.3">
      <c r="A1800" s="6">
        <v>531202</v>
      </c>
      <c r="B1800" s="7" t="s">
        <v>95</v>
      </c>
      <c r="C1800" s="8">
        <v>19582961.77</v>
      </c>
      <c r="D1800" s="8">
        <v>16075797.32</v>
      </c>
    </row>
    <row r="1801" spans="1:4" x14ac:dyDescent="0.3">
      <c r="A1801" s="6">
        <v>531203</v>
      </c>
      <c r="B1801" s="7" t="s">
        <v>96</v>
      </c>
      <c r="C1801" s="8">
        <v>53442.28</v>
      </c>
      <c r="D1801" s="8">
        <v>44699.09</v>
      </c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>
        <v>370520</v>
      </c>
      <c r="D1803" s="8">
        <v>85080.44</v>
      </c>
    </row>
    <row r="1804" spans="1:4" x14ac:dyDescent="0.3">
      <c r="A1804" s="6">
        <v>531206</v>
      </c>
      <c r="B1804" s="7" t="s">
        <v>99</v>
      </c>
      <c r="C1804" s="8">
        <v>1153715.57</v>
      </c>
      <c r="D1804" s="8">
        <v>36756.42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1392703.95</v>
      </c>
      <c r="D1806" s="8">
        <v>1595745.59</v>
      </c>
    </row>
    <row r="1807" spans="1:4" x14ac:dyDescent="0.3">
      <c r="A1807" s="6">
        <v>531209</v>
      </c>
      <c r="B1807" s="7" t="s">
        <v>102</v>
      </c>
      <c r="C1807" s="8">
        <v>3359841.11</v>
      </c>
      <c r="D1807" s="8">
        <v>814935.42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>
        <v>2443180.25</v>
      </c>
      <c r="D1809" s="8">
        <v>1440871.93</v>
      </c>
    </row>
    <row r="1810" spans="1:4" x14ac:dyDescent="0.3">
      <c r="A1810" s="6">
        <v>531212</v>
      </c>
      <c r="B1810" s="7" t="s">
        <v>105</v>
      </c>
      <c r="C1810" s="8">
        <v>150983.20000000001</v>
      </c>
      <c r="D1810" s="8">
        <v>55072.9</v>
      </c>
    </row>
    <row r="1811" spans="1:4" x14ac:dyDescent="0.3">
      <c r="A1811" s="6">
        <v>531213</v>
      </c>
      <c r="B1811" s="7" t="s">
        <v>106</v>
      </c>
      <c r="C1811" s="8">
        <v>1948.64</v>
      </c>
      <c r="D1811" s="8">
        <v>5529.22</v>
      </c>
    </row>
    <row r="1812" spans="1:4" x14ac:dyDescent="0.3">
      <c r="A1812" s="6">
        <v>531214</v>
      </c>
      <c r="B1812" s="7" t="s">
        <v>107</v>
      </c>
      <c r="C1812" s="8">
        <v>21303.33</v>
      </c>
      <c r="D1812" s="8">
        <v>-38086.07</v>
      </c>
    </row>
    <row r="1813" spans="1:4" ht="15" thickBot="1" x14ac:dyDescent="0.35">
      <c r="A1813" s="19">
        <v>531215</v>
      </c>
      <c r="B1813" s="20" t="s">
        <v>108</v>
      </c>
      <c r="C1813" s="8">
        <v>176463.56</v>
      </c>
      <c r="D1813" s="8">
        <v>31394.81</v>
      </c>
    </row>
    <row r="1814" spans="1:4" ht="15" thickBot="1" x14ac:dyDescent="0.35">
      <c r="A1814" s="9" t="s">
        <v>18</v>
      </c>
      <c r="B1814" s="10"/>
      <c r="C1814" s="11">
        <f>SUM(C1799:C1813)</f>
        <v>38047730.470000006</v>
      </c>
      <c r="D1814" s="11">
        <f>SUM(D1799:D1813)</f>
        <v>29110606.59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10917312.57</v>
      </c>
      <c r="D1816" s="8">
        <v>13485500.199999999</v>
      </c>
    </row>
    <row r="1817" spans="1:4" x14ac:dyDescent="0.3">
      <c r="A1817" s="6">
        <v>531302</v>
      </c>
      <c r="B1817" s="7" t="s">
        <v>95</v>
      </c>
      <c r="C1817" s="8"/>
      <c r="D1817" s="8">
        <v>13324.34</v>
      </c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469342.4</v>
      </c>
      <c r="D1820" s="8">
        <v>153720</v>
      </c>
    </row>
    <row r="1821" spans="1:4" x14ac:dyDescent="0.3">
      <c r="A1821" s="6">
        <v>531306</v>
      </c>
      <c r="B1821" s="7" t="s">
        <v>99</v>
      </c>
      <c r="C1821" s="8">
        <v>177666011.44999999</v>
      </c>
      <c r="D1821" s="8">
        <v>129873888.59999999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2697822.6</v>
      </c>
      <c r="D1823" s="8">
        <v>1398114</v>
      </c>
    </row>
    <row r="1824" spans="1:4" x14ac:dyDescent="0.3">
      <c r="A1824" s="6">
        <v>531309</v>
      </c>
      <c r="B1824" s="7" t="s">
        <v>102</v>
      </c>
      <c r="C1824" s="8">
        <v>551696.69999999995</v>
      </c>
      <c r="D1824" s="8">
        <v>-641311.16</v>
      </c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>
        <v>16682040.92</v>
      </c>
      <c r="D1826" s="8">
        <v>2299122.63</v>
      </c>
    </row>
    <row r="1827" spans="1:4" x14ac:dyDescent="0.3">
      <c r="A1827" s="6">
        <v>531312</v>
      </c>
      <c r="B1827" s="7" t="s">
        <v>105</v>
      </c>
      <c r="C1827" s="8">
        <v>43636</v>
      </c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209027862.63999996</v>
      </c>
      <c r="D1831" s="11">
        <f>SUM(D1816:D1830)</f>
        <v>146582358.60999998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10577170.32</v>
      </c>
      <c r="D1833" s="8">
        <v>16802752.149999999</v>
      </c>
    </row>
    <row r="1834" spans="1:4" x14ac:dyDescent="0.3">
      <c r="A1834" s="6">
        <v>531402</v>
      </c>
      <c r="B1834" s="7" t="s">
        <v>95</v>
      </c>
      <c r="C1834" s="8"/>
      <c r="D1834" s="8">
        <v>10665.29</v>
      </c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>
        <v>162063</v>
      </c>
      <c r="D1837" s="8">
        <v>398305.99</v>
      </c>
    </row>
    <row r="1838" spans="1:4" x14ac:dyDescent="0.3">
      <c r="A1838" s="6">
        <v>531406</v>
      </c>
      <c r="B1838" s="7" t="s">
        <v>99</v>
      </c>
      <c r="C1838" s="8"/>
      <c r="D1838" s="8">
        <v>1938638.45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1068925.1200000001</v>
      </c>
      <c r="D1840" s="8">
        <v>7300439.2300000004</v>
      </c>
    </row>
    <row r="1841" spans="1:4" x14ac:dyDescent="0.3">
      <c r="A1841" s="6">
        <v>531409</v>
      </c>
      <c r="B1841" s="7" t="s">
        <v>102</v>
      </c>
      <c r="C1841" s="8">
        <v>50220.43</v>
      </c>
      <c r="D1841" s="8">
        <v>164925.68</v>
      </c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>
        <v>7871607.0999999996</v>
      </c>
      <c r="D1843" s="8">
        <v>2043835.63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19729985.969999999</v>
      </c>
      <c r="D1848" s="11">
        <f>SUM(D1833:D1847)</f>
        <v>28659562.419999994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359933.65</v>
      </c>
      <c r="D1918" s="8">
        <v>355396.7</v>
      </c>
    </row>
    <row r="1919" spans="1:4" ht="15" thickBot="1" x14ac:dyDescent="0.35">
      <c r="A1919" s="9" t="s">
        <v>18</v>
      </c>
      <c r="B1919" s="10"/>
      <c r="C1919" s="11">
        <f>SUM(C1918:C1918)</f>
        <v>359933.65</v>
      </c>
      <c r="D1919" s="11">
        <f>SUM(D1918:D1918)</f>
        <v>355396.7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4118939.17</v>
      </c>
      <c r="D2275" s="8">
        <v>4436525.25</v>
      </c>
    </row>
    <row r="2276" spans="1:4" x14ac:dyDescent="0.3">
      <c r="A2276" s="6">
        <v>550102</v>
      </c>
      <c r="B2276" s="7" t="s">
        <v>440</v>
      </c>
      <c r="C2276" s="8">
        <v>35801964.75</v>
      </c>
      <c r="D2276" s="8">
        <v>33348194.350000001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7.87</v>
      </c>
      <c r="D2278" s="8">
        <v>4195535.6100000003</v>
      </c>
    </row>
    <row r="2279" spans="1:4" ht="15" thickBot="1" x14ac:dyDescent="0.35">
      <c r="A2279" s="9" t="s">
        <v>18</v>
      </c>
      <c r="B2279" s="10"/>
      <c r="C2279" s="11">
        <f>SUM(C2275:C2278)</f>
        <v>39920911.789999999</v>
      </c>
      <c r="D2279" s="11">
        <f>SUM(D2275:D2278)</f>
        <v>41980255.210000001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121586661.64</v>
      </c>
      <c r="D2282" s="8">
        <v>32441410.039999999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1182491.6299999999</v>
      </c>
      <c r="D2284" s="8">
        <v>801164.03</v>
      </c>
    </row>
    <row r="2285" spans="1:4" ht="15" thickBot="1" x14ac:dyDescent="0.35">
      <c r="A2285" s="9" t="s">
        <v>18</v>
      </c>
      <c r="B2285" s="10"/>
      <c r="C2285" s="11">
        <f>SUM(C2281:C2284)</f>
        <v>122769153.27</v>
      </c>
      <c r="D2285" s="11">
        <f>SUM(D2281:D2284)</f>
        <v>33242574.07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5827685826.7309999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5805908020.5199995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185898192.02899837</v>
      </c>
      <c r="D2402" s="63">
        <f>D1115-D2400</f>
        <v>-459703268.06999874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EBA7C-04D0-44C7-A7DD-B5B5AB04BAD2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2909811</v>
      </c>
      <c r="D11" s="8">
        <v>2800000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2909811</v>
      </c>
      <c r="D18" s="11">
        <f>SUM(D4:D17)</f>
        <v>2800000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22</v>
      </c>
      <c r="C22" s="8">
        <v>4837713</v>
      </c>
      <c r="D22" s="8">
        <v>530353</v>
      </c>
    </row>
    <row r="23" spans="1:4" x14ac:dyDescent="0.3">
      <c r="A23" s="6">
        <v>1204</v>
      </c>
      <c r="B23" s="7" t="s">
        <v>23</v>
      </c>
      <c r="C23" s="8">
        <v>207109</v>
      </c>
      <c r="D23" s="8">
        <v>179588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5054822</v>
      </c>
      <c r="D25" s="11">
        <f>SUM(D20:D24)</f>
        <v>719941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/>
      <c r="D27" s="8"/>
    </row>
    <row r="28" spans="1:4" x14ac:dyDescent="0.3">
      <c r="A28" s="6">
        <v>1302</v>
      </c>
      <c r="B28" s="7" t="s">
        <v>27</v>
      </c>
      <c r="C28" s="8">
        <v>9630988</v>
      </c>
      <c r="D28" s="8">
        <v>1457590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1737185</v>
      </c>
      <c r="D30" s="8">
        <v>40000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18786059</v>
      </c>
      <c r="D32" s="8">
        <v>13530785</v>
      </c>
    </row>
    <row r="33" spans="1:4" x14ac:dyDescent="0.3">
      <c r="A33" s="6">
        <v>1307</v>
      </c>
      <c r="B33" s="7" t="s">
        <v>32</v>
      </c>
      <c r="C33" s="8"/>
      <c r="D33" s="8"/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98232</v>
      </c>
      <c r="D39" s="8">
        <v>72188</v>
      </c>
    </row>
    <row r="40" spans="1:4" ht="15" thickBot="1" x14ac:dyDescent="0.35">
      <c r="A40" s="9" t="s">
        <v>18</v>
      </c>
      <c r="B40" s="10"/>
      <c r="C40" s="11">
        <f>SUM(C27:C39)</f>
        <v>30252464</v>
      </c>
      <c r="D40" s="11">
        <f>SUM(D27:D39)</f>
        <v>15100563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336527</v>
      </c>
      <c r="D57" s="8">
        <v>232940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1650107</v>
      </c>
      <c r="D59" s="8">
        <v>432464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1986634</v>
      </c>
      <c r="D62" s="22">
        <f>SUM(D53:D61)</f>
        <v>665404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800000</v>
      </c>
      <c r="D64" s="8">
        <v>800000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800000</v>
      </c>
      <c r="D69" s="11">
        <f>SUM(D64:D68)</f>
        <v>800000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2437471</v>
      </c>
      <c r="D73" s="8">
        <v>2437471</v>
      </c>
    </row>
    <row r="74" spans="1:4" x14ac:dyDescent="0.3">
      <c r="A74" s="6">
        <v>1704</v>
      </c>
      <c r="B74" s="7" t="s">
        <v>68</v>
      </c>
      <c r="C74" s="8">
        <v>-1929196</v>
      </c>
      <c r="D74" s="8">
        <v>-1317639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508275</v>
      </c>
      <c r="D77" s="11">
        <f>SUM(D71:D76)</f>
        <v>1119832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/>
      <c r="D85" s="8"/>
    </row>
    <row r="86" spans="1:4" x14ac:dyDescent="0.3">
      <c r="A86" s="6">
        <v>1904</v>
      </c>
      <c r="B86" s="7" t="s">
        <v>77</v>
      </c>
      <c r="C86" s="8">
        <v>546</v>
      </c>
      <c r="D86" s="8"/>
    </row>
    <row r="87" spans="1:4" x14ac:dyDescent="0.3">
      <c r="A87" s="6">
        <v>1905</v>
      </c>
      <c r="B87" s="7" t="s">
        <v>78</v>
      </c>
      <c r="C87" s="8"/>
      <c r="D87" s="8"/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28320</v>
      </c>
      <c r="D89" s="8"/>
    </row>
    <row r="90" spans="1:4" x14ac:dyDescent="0.3">
      <c r="A90" s="6">
        <v>1908</v>
      </c>
      <c r="B90" s="7" t="s">
        <v>81</v>
      </c>
      <c r="C90" s="8"/>
      <c r="D90" s="8"/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28866</v>
      </c>
      <c r="D92" s="11">
        <f>SUM(D83:D91)</f>
        <v>0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41540872</v>
      </c>
      <c r="D94" s="31">
        <f>D18+D25+D40+D51+D62+D69+D77+D81+D92</f>
        <v>21205740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/>
      <c r="D99" s="8"/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2800</v>
      </c>
      <c r="D107" s="8"/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>
        <v>3904946</v>
      </c>
      <c r="D112" s="8">
        <v>2780099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151961</v>
      </c>
      <c r="D114" s="8">
        <v>30045</v>
      </c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/>
      <c r="D117" s="8"/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>
        <v>125241</v>
      </c>
      <c r="D120" s="8">
        <v>52774</v>
      </c>
    </row>
    <row r="121" spans="1:4" x14ac:dyDescent="0.3">
      <c r="A121" s="6">
        <v>2215</v>
      </c>
      <c r="B121" s="7" t="s">
        <v>108</v>
      </c>
      <c r="C121" s="8">
        <v>7423679</v>
      </c>
      <c r="D121" s="8">
        <v>256258</v>
      </c>
    </row>
    <row r="122" spans="1:4" ht="15" thickBot="1" x14ac:dyDescent="0.35">
      <c r="A122" s="19">
        <v>2216</v>
      </c>
      <c r="B122" s="20" t="s">
        <v>109</v>
      </c>
      <c r="C122" s="8"/>
      <c r="D122" s="8"/>
    </row>
    <row r="123" spans="1:4" ht="15" thickBot="1" x14ac:dyDescent="0.35">
      <c r="A123" s="9" t="s">
        <v>18</v>
      </c>
      <c r="B123" s="10"/>
      <c r="C123" s="11">
        <f>SUM(C107:C122)</f>
        <v>11608627</v>
      </c>
      <c r="D123" s="11">
        <f>SUM(D107:D122)</f>
        <v>3119176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3487593</v>
      </c>
      <c r="D138" s="8">
        <v>1551916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3487593</v>
      </c>
      <c r="D141" s="11">
        <f>SUM(D125:D140)</f>
        <v>1551916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282500</v>
      </c>
      <c r="D143" s="8">
        <v>1162361</v>
      </c>
    </row>
    <row r="144" spans="1:4" x14ac:dyDescent="0.3">
      <c r="A144" s="6">
        <v>2402</v>
      </c>
      <c r="B144" s="7" t="s">
        <v>129</v>
      </c>
      <c r="C144" s="8">
        <v>4106062</v>
      </c>
      <c r="D144" s="8"/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4388562</v>
      </c>
      <c r="D149" s="11">
        <f>SUM(D143:D148)</f>
        <v>1162361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651284</v>
      </c>
      <c r="D160" s="8">
        <v>2124473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>
        <v>500000</v>
      </c>
      <c r="D162" s="8">
        <v>500000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615625</v>
      </c>
      <c r="D164" s="8">
        <v>615625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>
        <v>6963</v>
      </c>
      <c r="D166" s="21"/>
    </row>
    <row r="167" spans="1:4" ht="15" thickBot="1" x14ac:dyDescent="0.35">
      <c r="A167" s="9" t="s">
        <v>18</v>
      </c>
      <c r="B167" s="10"/>
      <c r="C167" s="11">
        <f>SUM(C159:C166)</f>
        <v>1773872</v>
      </c>
      <c r="D167" s="11">
        <f>SUM(D159:D166)</f>
        <v>3240098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/>
      <c r="D169" s="8">
        <v>222245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>
        <v>126717</v>
      </c>
      <c r="D171" s="8">
        <v>126717</v>
      </c>
    </row>
    <row r="172" spans="1:4" x14ac:dyDescent="0.3">
      <c r="A172" s="6">
        <v>2704</v>
      </c>
      <c r="B172" s="7" t="s">
        <v>154</v>
      </c>
      <c r="C172" s="8">
        <v>224910</v>
      </c>
      <c r="D172" s="8">
        <v>258776</v>
      </c>
    </row>
    <row r="173" spans="1:4" x14ac:dyDescent="0.3">
      <c r="A173" s="6">
        <v>2705</v>
      </c>
      <c r="B173" s="7" t="s">
        <v>155</v>
      </c>
      <c r="C173" s="8"/>
      <c r="D173" s="8">
        <v>246376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15531</v>
      </c>
      <c r="D177" s="8">
        <v>15210</v>
      </c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53158</v>
      </c>
      <c r="D181" s="8">
        <v>33091</v>
      </c>
    </row>
    <row r="182" spans="1:4" x14ac:dyDescent="0.3">
      <c r="A182" s="6">
        <v>2714</v>
      </c>
      <c r="B182" s="7" t="s">
        <v>164</v>
      </c>
      <c r="C182" s="8">
        <v>1215312</v>
      </c>
      <c r="D182" s="8">
        <v>289852</v>
      </c>
    </row>
    <row r="183" spans="1:4" x14ac:dyDescent="0.3">
      <c r="A183" s="6">
        <v>2715</v>
      </c>
      <c r="B183" s="7" t="s">
        <v>165</v>
      </c>
      <c r="C183" s="8">
        <v>86779</v>
      </c>
      <c r="D183" s="8">
        <v>84279</v>
      </c>
    </row>
    <row r="184" spans="1:4" x14ac:dyDescent="0.3">
      <c r="A184" s="6">
        <v>2716</v>
      </c>
      <c r="B184" s="7" t="s">
        <v>166</v>
      </c>
      <c r="C184" s="8"/>
      <c r="D184" s="8">
        <v>75000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34016</v>
      </c>
      <c r="D187" s="8">
        <v>104396</v>
      </c>
    </row>
    <row r="188" spans="1:4" x14ac:dyDescent="0.3">
      <c r="A188" s="16">
        <v>2720</v>
      </c>
      <c r="B188" s="17" t="s">
        <v>170</v>
      </c>
      <c r="C188" s="8">
        <v>2793</v>
      </c>
      <c r="D188" s="8">
        <v>24227</v>
      </c>
    </row>
    <row r="189" spans="1:4" x14ac:dyDescent="0.3">
      <c r="A189" s="16">
        <v>2721</v>
      </c>
      <c r="B189" s="17" t="s">
        <v>171</v>
      </c>
      <c r="C189" s="8">
        <v>34573</v>
      </c>
      <c r="D189" s="8">
        <v>116326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208116</v>
      </c>
      <c r="D191" s="21">
        <v>29472</v>
      </c>
    </row>
    <row r="192" spans="1:4" ht="15" thickBot="1" x14ac:dyDescent="0.35">
      <c r="A192" s="9" t="s">
        <v>18</v>
      </c>
      <c r="B192" s="10"/>
      <c r="C192" s="22">
        <f>SUM(C169:C191)</f>
        <v>2001905</v>
      </c>
      <c r="D192" s="22">
        <f>SUM(D169:D191)</f>
        <v>1625967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297499</v>
      </c>
      <c r="D195" s="8">
        <v>245444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297499</v>
      </c>
      <c r="D200" s="11">
        <f>SUM(D194:D199)</f>
        <v>245444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2797770</v>
      </c>
      <c r="D202" s="8">
        <v>912241</v>
      </c>
    </row>
    <row r="203" spans="1:4" x14ac:dyDescent="0.3">
      <c r="A203" s="6">
        <v>2902</v>
      </c>
      <c r="B203" s="7" t="s">
        <v>182</v>
      </c>
      <c r="C203" s="8">
        <v>232635</v>
      </c>
      <c r="D203" s="8">
        <v>45132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3030405</v>
      </c>
      <c r="D207" s="11">
        <f>SUM(D202:D206)</f>
        <v>957373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26588463</v>
      </c>
      <c r="D209" s="31">
        <f>D105+D123+D141+D149+D157+D167+D192+D200+D207</f>
        <v>11902335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30000000</v>
      </c>
      <c r="D213" s="8">
        <v>25000000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30000000</v>
      </c>
      <c r="D216" s="11">
        <f>SUM(D213:D215)</f>
        <v>25000000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/>
      <c r="D221" s="8"/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-15047588</v>
      </c>
      <c r="D223" s="8">
        <v>-15696596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-15047588</v>
      </c>
      <c r="D225" s="11">
        <f>SUM(D221:D224)</f>
        <v>-15696596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14952412</v>
      </c>
      <c r="D227" s="31">
        <f>D216+D219+D225</f>
        <v>9303404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41540875</v>
      </c>
      <c r="D229" s="31">
        <f>D209+D227</f>
        <v>21205739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/>
      <c r="D236" s="8"/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7000</v>
      </c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>
        <v>1026226</v>
      </c>
      <c r="D591" s="8">
        <v>685485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230600</v>
      </c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>
        <v>46552</v>
      </c>
      <c r="D599" s="8"/>
    </row>
    <row r="600" spans="1:4" ht="15" thickBot="1" x14ac:dyDescent="0.35">
      <c r="A600" s="19">
        <v>430115</v>
      </c>
      <c r="B600" s="20" t="s">
        <v>108</v>
      </c>
      <c r="C600" s="8">
        <v>9889768</v>
      </c>
      <c r="D600" s="8">
        <v>76250</v>
      </c>
    </row>
    <row r="601" spans="1:4" ht="15" thickBot="1" x14ac:dyDescent="0.35">
      <c r="A601" s="9" t="s">
        <v>18</v>
      </c>
      <c r="B601" s="10"/>
      <c r="C601" s="11">
        <f>SUM(C586:C600)</f>
        <v>11200146</v>
      </c>
      <c r="D601" s="11">
        <f>SUM(D586:D600)</f>
        <v>761735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>
        <v>32734</v>
      </c>
      <c r="D676" s="8">
        <v>19272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32734</v>
      </c>
      <c r="D686" s="11">
        <f>SUM(D671:D685)</f>
        <v>19272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/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>
        <v>288580</v>
      </c>
      <c r="D761" s="8">
        <v>28376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288580</v>
      </c>
      <c r="D771" s="11">
        <f>SUM(D756:D770)</f>
        <v>28376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3428109</v>
      </c>
      <c r="D778" s="8">
        <v>1463052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3428109</v>
      </c>
      <c r="D788" s="11">
        <f>SUM(D773:D787)</f>
        <v>1463052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4845</v>
      </c>
      <c r="D1092" s="8">
        <v>10469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200</v>
      </c>
      <c r="D1101" s="8"/>
    </row>
    <row r="1102" spans="1:4" ht="15" thickBot="1" x14ac:dyDescent="0.35">
      <c r="A1102" s="9" t="s">
        <v>18</v>
      </c>
      <c r="B1102" s="10"/>
      <c r="C1102" s="11">
        <f>SUM(C1087:C1101)</f>
        <v>5045</v>
      </c>
      <c r="D1102" s="11">
        <f>SUM(D1087:D1101)</f>
        <v>10469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3362</v>
      </c>
      <c r="D1109" s="8">
        <v>9536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/>
      <c r="D1112" s="8"/>
    </row>
    <row r="1113" spans="1:4" ht="15" thickBot="1" x14ac:dyDescent="0.35">
      <c r="A1113" s="9" t="s">
        <v>18</v>
      </c>
      <c r="B1113" s="10"/>
      <c r="C1113" s="11">
        <f>SUM(C1108:C1112)</f>
        <v>3362</v>
      </c>
      <c r="D1113" s="11">
        <f>SUM(D1108:D1112)</f>
        <v>9536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14957976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2292440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/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/>
      <c r="D1244" s="8"/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398934</v>
      </c>
      <c r="D1617" s="8">
        <v>111136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398934</v>
      </c>
      <c r="D1627" s="11">
        <f>SUM(D1612:D1626)</f>
        <v>111136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>
        <v>93939</v>
      </c>
      <c r="D1634" s="8">
        <v>113322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397496</v>
      </c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3650038</v>
      </c>
      <c r="D1643" s="8"/>
    </row>
    <row r="1644" spans="1:4" ht="15" thickBot="1" x14ac:dyDescent="0.35">
      <c r="A1644" s="9" t="s">
        <v>18</v>
      </c>
      <c r="B1644" s="10"/>
      <c r="C1644" s="11">
        <f>SUM(C1629:C1643)</f>
        <v>4141473</v>
      </c>
      <c r="D1644" s="11">
        <f>SUM(D1629:D1643)</f>
        <v>113322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>
        <v>42942</v>
      </c>
      <c r="D1719" s="8">
        <v>62358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42942</v>
      </c>
      <c r="D1729" s="11">
        <f>SUM(D1714:D1728)</f>
        <v>62358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>
        <v>350192</v>
      </c>
      <c r="D1753" s="8">
        <v>9900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350192</v>
      </c>
      <c r="D1763" s="22">
        <f>SUM(D1748:D1762)</f>
        <v>9900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2800</v>
      </c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>
        <v>529132</v>
      </c>
      <c r="D1787" s="8">
        <v>341219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92240</v>
      </c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>
        <v>18621</v>
      </c>
      <c r="D1795" s="8"/>
    </row>
    <row r="1796" spans="1:4" ht="15" thickBot="1" x14ac:dyDescent="0.35">
      <c r="A1796" s="19">
        <v>531115</v>
      </c>
      <c r="B1796" s="20" t="s">
        <v>108</v>
      </c>
      <c r="C1796" s="8">
        <v>3955907</v>
      </c>
      <c r="D1796" s="8">
        <v>30500</v>
      </c>
    </row>
    <row r="1797" spans="1:4" ht="15" thickBot="1" x14ac:dyDescent="0.35">
      <c r="A1797" s="9" t="s">
        <v>18</v>
      </c>
      <c r="B1797" s="10"/>
      <c r="C1797" s="11">
        <f>SUM(C1782:C1796)</f>
        <v>4598700</v>
      </c>
      <c r="D1797" s="11">
        <f>SUM(D1782:D1796)</f>
        <v>371719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3487593</v>
      </c>
      <c r="D1821" s="8">
        <v>1551916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3487593</v>
      </c>
      <c r="D1831" s="11">
        <f>SUM(D1816:D1830)</f>
        <v>1551916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1041347</v>
      </c>
      <c r="D1867" s="8">
        <v>992637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>
        <v>32699</v>
      </c>
      <c r="D1871" s="8">
        <v>46606</v>
      </c>
    </row>
    <row r="1872" spans="1:4" x14ac:dyDescent="0.3">
      <c r="A1872" s="6">
        <v>531606</v>
      </c>
      <c r="B1872" s="7" t="s">
        <v>353</v>
      </c>
      <c r="C1872" s="8">
        <v>75000</v>
      </c>
      <c r="D1872" s="8">
        <v>150000</v>
      </c>
    </row>
    <row r="1873" spans="1:4" x14ac:dyDescent="0.3">
      <c r="A1873" s="6">
        <v>531607</v>
      </c>
      <c r="B1873" s="7" t="s">
        <v>354</v>
      </c>
      <c r="C1873" s="8">
        <v>86779</v>
      </c>
      <c r="D1873" s="8">
        <v>84279</v>
      </c>
    </row>
    <row r="1874" spans="1:4" x14ac:dyDescent="0.3">
      <c r="A1874" s="6">
        <v>531608</v>
      </c>
      <c r="B1874" s="7" t="s">
        <v>355</v>
      </c>
      <c r="C1874" s="8">
        <v>14804</v>
      </c>
      <c r="D1874" s="8">
        <v>22934</v>
      </c>
    </row>
    <row r="1875" spans="1:4" x14ac:dyDescent="0.3">
      <c r="A1875" s="6">
        <v>531609</v>
      </c>
      <c r="B1875" s="7" t="s">
        <v>356</v>
      </c>
      <c r="C1875" s="8">
        <v>231131</v>
      </c>
      <c r="D1875" s="8">
        <v>231443</v>
      </c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>
        <v>197589</v>
      </c>
      <c r="D1877" s="8">
        <v>70608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>
        <v>40607</v>
      </c>
      <c r="D1883" s="8">
        <v>54136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152889</v>
      </c>
      <c r="D1885" s="8">
        <v>152889</v>
      </c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>
        <v>459333</v>
      </c>
      <c r="D1890" s="8">
        <v>137588</v>
      </c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>
        <v>510</v>
      </c>
      <c r="D1897" s="8">
        <v>2284</v>
      </c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>
        <v>41100</v>
      </c>
      <c r="D1900" s="8">
        <v>9000</v>
      </c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>
        <v>30807</v>
      </c>
      <c r="D1904" s="8">
        <v>75506</v>
      </c>
    </row>
    <row r="1905" spans="1:4" x14ac:dyDescent="0.3">
      <c r="A1905" s="6">
        <v>531639</v>
      </c>
      <c r="B1905" s="7" t="s">
        <v>386</v>
      </c>
      <c r="C1905" s="8">
        <v>11975</v>
      </c>
      <c r="D1905" s="8">
        <v>3861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10113</v>
      </c>
      <c r="D1909" s="8">
        <v>10143</v>
      </c>
    </row>
    <row r="1910" spans="1:4" x14ac:dyDescent="0.3">
      <c r="A1910" s="6">
        <v>531644</v>
      </c>
      <c r="B1910" s="7" t="s">
        <v>169</v>
      </c>
      <c r="C1910" s="8">
        <v>72167</v>
      </c>
      <c r="D1910" s="8">
        <v>73434</v>
      </c>
    </row>
    <row r="1911" spans="1:4" x14ac:dyDescent="0.3">
      <c r="A1911" s="6">
        <v>531645</v>
      </c>
      <c r="B1911" s="7" t="s">
        <v>170</v>
      </c>
      <c r="C1911" s="8">
        <v>8377</v>
      </c>
      <c r="D1911" s="8">
        <v>7814</v>
      </c>
    </row>
    <row r="1912" spans="1:4" x14ac:dyDescent="0.3">
      <c r="A1912" s="6">
        <v>531646</v>
      </c>
      <c r="B1912" s="7" t="s">
        <v>171</v>
      </c>
      <c r="C1912" s="8">
        <v>72062</v>
      </c>
      <c r="D1912" s="8">
        <v>69171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2579289</v>
      </c>
      <c r="D1916" s="22">
        <f>SUM(D1867:D1915)</f>
        <v>2194333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33297</v>
      </c>
      <c r="D2276" s="8">
        <v>16725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520540</v>
      </c>
      <c r="D2278" s="8"/>
    </row>
    <row r="2279" spans="1:4" ht="15" thickBot="1" x14ac:dyDescent="0.35">
      <c r="A2279" s="9" t="s">
        <v>18</v>
      </c>
      <c r="B2279" s="10"/>
      <c r="C2279" s="11">
        <f>SUM(C2275:C2278)</f>
        <v>553837</v>
      </c>
      <c r="D2279" s="11">
        <f>SUM(D2275:D2278)</f>
        <v>16725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16152960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4431409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-1194984</v>
      </c>
      <c r="D2402" s="63">
        <f>D1115-D2400</f>
        <v>-2138969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C9D8C-4A49-4AE9-A3A4-C189277EDF91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272200</v>
      </c>
      <c r="D6" s="8">
        <v>272200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439530184</v>
      </c>
      <c r="D8" s="8">
        <v>317218646</v>
      </c>
    </row>
    <row r="9" spans="1:4" x14ac:dyDescent="0.3">
      <c r="A9" s="6">
        <v>1105</v>
      </c>
      <c r="B9" s="7" t="s">
        <v>9</v>
      </c>
      <c r="C9" s="8">
        <v>-29716233</v>
      </c>
      <c r="D9" s="8">
        <v>-26998070</v>
      </c>
    </row>
    <row r="10" spans="1:4" x14ac:dyDescent="0.3">
      <c r="A10" s="6">
        <v>1106</v>
      </c>
      <c r="B10" s="7" t="s">
        <v>10</v>
      </c>
      <c r="C10" s="8">
        <v>378025</v>
      </c>
      <c r="D10" s="8">
        <v>378025</v>
      </c>
    </row>
    <row r="11" spans="1:4" x14ac:dyDescent="0.3">
      <c r="A11" s="6">
        <v>1107</v>
      </c>
      <c r="B11" s="7" t="s">
        <v>11</v>
      </c>
      <c r="C11" s="8">
        <v>1903469809</v>
      </c>
      <c r="D11" s="8">
        <v>1834921940</v>
      </c>
    </row>
    <row r="12" spans="1:4" x14ac:dyDescent="0.3">
      <c r="A12" s="6">
        <v>1108</v>
      </c>
      <c r="B12" s="7" t="s">
        <v>12</v>
      </c>
      <c r="C12" s="8">
        <v>360730395</v>
      </c>
      <c r="D12" s="8">
        <v>132903141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443770233</v>
      </c>
      <c r="D16" s="8">
        <v>306081405</v>
      </c>
    </row>
    <row r="17" spans="1:4" ht="15" thickBot="1" x14ac:dyDescent="0.35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" thickBot="1" x14ac:dyDescent="0.35">
      <c r="A18" s="9" t="s">
        <v>18</v>
      </c>
      <c r="B18" s="10"/>
      <c r="C18" s="11">
        <f>SUM(C4:C17)</f>
        <v>3132233413</v>
      </c>
      <c r="D18" s="11">
        <f>SUM(D4:D17)</f>
        <v>2578576087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19285</v>
      </c>
      <c r="D20" s="8">
        <v>16014</v>
      </c>
    </row>
    <row r="21" spans="1:4" x14ac:dyDescent="0.3">
      <c r="A21" s="6">
        <v>1202</v>
      </c>
      <c r="B21" s="7" t="s">
        <v>21</v>
      </c>
      <c r="C21" s="8">
        <v>210000</v>
      </c>
      <c r="D21" s="8">
        <v>105000</v>
      </c>
    </row>
    <row r="22" spans="1:4" x14ac:dyDescent="0.3">
      <c r="A22" s="6">
        <v>1203</v>
      </c>
      <c r="B22" s="7" t="s">
        <v>22</v>
      </c>
      <c r="C22" s="8">
        <v>215694763</v>
      </c>
      <c r="D22" s="8">
        <v>194200743</v>
      </c>
    </row>
    <row r="23" spans="1:4" x14ac:dyDescent="0.3">
      <c r="A23" s="6">
        <v>1204</v>
      </c>
      <c r="B23" s="7" t="s">
        <v>23</v>
      </c>
      <c r="C23" s="8">
        <v>96034866</v>
      </c>
      <c r="D23" s="8">
        <v>71597283</v>
      </c>
    </row>
    <row r="24" spans="1:4" ht="15" thickBot="1" x14ac:dyDescent="0.35">
      <c r="A24" s="16">
        <v>1205</v>
      </c>
      <c r="B24" s="17" t="s">
        <v>24</v>
      </c>
      <c r="C24" s="8">
        <v>161895725</v>
      </c>
      <c r="D24" s="18">
        <v>154741553</v>
      </c>
    </row>
    <row r="25" spans="1:4" ht="15" thickBot="1" x14ac:dyDescent="0.35">
      <c r="A25" s="9" t="s">
        <v>18</v>
      </c>
      <c r="B25" s="10"/>
      <c r="C25" s="11">
        <f>SUM(C20:C24)</f>
        <v>473854639</v>
      </c>
      <c r="D25" s="11">
        <f>SUM(D20:D24)</f>
        <v>420660593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216609249</v>
      </c>
      <c r="D27" s="8">
        <v>210229993</v>
      </c>
    </row>
    <row r="28" spans="1:4" x14ac:dyDescent="0.3">
      <c r="A28" s="6">
        <v>1302</v>
      </c>
      <c r="B28" s="7" t="s">
        <v>27</v>
      </c>
      <c r="C28" s="8">
        <v>2486156719</v>
      </c>
      <c r="D28" s="8">
        <v>2639381706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9772561</v>
      </c>
      <c r="D30" s="8">
        <v>9286156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15362333</v>
      </c>
      <c r="D32" s="8">
        <v>8780042</v>
      </c>
    </row>
    <row r="33" spans="1:4" x14ac:dyDescent="0.3">
      <c r="A33" s="6">
        <v>1307</v>
      </c>
      <c r="B33" s="7" t="s">
        <v>32</v>
      </c>
      <c r="C33" s="8">
        <v>95669210</v>
      </c>
      <c r="D33" s="8">
        <v>166286081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9612580</v>
      </c>
      <c r="D37" s="8">
        <v>45426946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2833182652</v>
      </c>
      <c r="D40" s="11">
        <f>SUM(D27:D39)</f>
        <v>3079390924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-10222</v>
      </c>
      <c r="D42" s="8">
        <v>-10222</v>
      </c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145953261</v>
      </c>
      <c r="D47" s="8">
        <v>74741875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145943039</v>
      </c>
      <c r="D51" s="22">
        <f>SUM(D42:D50)</f>
        <v>74731653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1825341</v>
      </c>
      <c r="D53" s="8">
        <v>1096848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>
        <v>56431594</v>
      </c>
      <c r="D56" s="8">
        <v>49981838</v>
      </c>
    </row>
    <row r="57" spans="1:4" x14ac:dyDescent="0.3">
      <c r="A57" s="6">
        <v>1505</v>
      </c>
      <c r="B57" s="7" t="s">
        <v>54</v>
      </c>
      <c r="C57" s="8">
        <v>290359907</v>
      </c>
      <c r="D57" s="8">
        <v>259480834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73979648</v>
      </c>
      <c r="D59" s="8">
        <v>65068794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59302069</v>
      </c>
      <c r="D61" s="21">
        <v>134721529</v>
      </c>
    </row>
    <row r="62" spans="1:4" ht="15" thickBot="1" x14ac:dyDescent="0.35">
      <c r="A62" s="25" t="s">
        <v>18</v>
      </c>
      <c r="B62" s="26"/>
      <c r="C62" s="22">
        <f>SUM(C53:C61)</f>
        <v>481898559</v>
      </c>
      <c r="D62" s="22">
        <f>SUM(D53:D61)</f>
        <v>510349843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19819447</v>
      </c>
      <c r="D64" s="8">
        <v>19819447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>
        <v>154420000</v>
      </c>
      <c r="D67" s="8">
        <v>142650000</v>
      </c>
    </row>
    <row r="68" spans="1:4" ht="15" thickBot="1" x14ac:dyDescent="0.35">
      <c r="A68" s="19">
        <v>1605</v>
      </c>
      <c r="B68" s="20" t="s">
        <v>63</v>
      </c>
      <c r="C68" s="8">
        <v>51592000</v>
      </c>
      <c r="D68" s="8">
        <v>51592000</v>
      </c>
    </row>
    <row r="69" spans="1:4" ht="15" thickBot="1" x14ac:dyDescent="0.35">
      <c r="A69" s="9" t="s">
        <v>18</v>
      </c>
      <c r="B69" s="10"/>
      <c r="C69" s="11">
        <f>SUM(C64:C68)</f>
        <v>225831447</v>
      </c>
      <c r="D69" s="11">
        <f>SUM(D64:D68)</f>
        <v>214061447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112098549</v>
      </c>
      <c r="D73" s="8">
        <v>96680296</v>
      </c>
    </row>
    <row r="74" spans="1:4" x14ac:dyDescent="0.3">
      <c r="A74" s="6">
        <v>1704</v>
      </c>
      <c r="B74" s="7" t="s">
        <v>68</v>
      </c>
      <c r="C74" s="8">
        <v>-37041090</v>
      </c>
      <c r="D74" s="8">
        <v>-33755225</v>
      </c>
    </row>
    <row r="75" spans="1:4" x14ac:dyDescent="0.3">
      <c r="A75" s="6">
        <v>1705</v>
      </c>
      <c r="B75" s="7" t="s">
        <v>69</v>
      </c>
      <c r="C75" s="8">
        <v>27429093</v>
      </c>
      <c r="D75" s="8">
        <v>16734386</v>
      </c>
    </row>
    <row r="76" spans="1:4" ht="15" thickBot="1" x14ac:dyDescent="0.35">
      <c r="A76" s="6">
        <v>1706</v>
      </c>
      <c r="B76" s="7" t="s">
        <v>70</v>
      </c>
      <c r="C76" s="8">
        <v>-4255671</v>
      </c>
      <c r="D76" s="8">
        <v>-2600243</v>
      </c>
    </row>
    <row r="77" spans="1:4" ht="15" thickBot="1" x14ac:dyDescent="0.35">
      <c r="A77" s="9" t="s">
        <v>18</v>
      </c>
      <c r="B77" s="10"/>
      <c r="C77" s="11">
        <f>SUM(C71:C76)</f>
        <v>98230881</v>
      </c>
      <c r="D77" s="11">
        <f>SUM(D71:D76)</f>
        <v>77059214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2390780</v>
      </c>
      <c r="D84" s="8">
        <v>1921715</v>
      </c>
    </row>
    <row r="85" spans="1:4" x14ac:dyDescent="0.3">
      <c r="A85" s="6">
        <v>1903</v>
      </c>
      <c r="B85" s="7" t="s">
        <v>76</v>
      </c>
      <c r="C85" s="8">
        <v>1803767</v>
      </c>
      <c r="D85" s="8">
        <v>2288008</v>
      </c>
    </row>
    <row r="86" spans="1:4" x14ac:dyDescent="0.3">
      <c r="A86" s="6">
        <v>1904</v>
      </c>
      <c r="B86" s="7" t="s">
        <v>77</v>
      </c>
      <c r="C86" s="8">
        <v>107485493</v>
      </c>
      <c r="D86" s="8">
        <v>12462229</v>
      </c>
    </row>
    <row r="87" spans="1:4" x14ac:dyDescent="0.3">
      <c r="A87" s="6">
        <v>1905</v>
      </c>
      <c r="B87" s="7" t="s">
        <v>78</v>
      </c>
      <c r="C87" s="8">
        <v>90485885</v>
      </c>
      <c r="D87" s="8">
        <v>88201795</v>
      </c>
    </row>
    <row r="88" spans="1:4" x14ac:dyDescent="0.3">
      <c r="A88" s="6">
        <v>1906</v>
      </c>
      <c r="B88" s="7" t="s">
        <v>79</v>
      </c>
      <c r="C88" s="8">
        <v>-45872797</v>
      </c>
      <c r="D88" s="8">
        <v>-28688711</v>
      </c>
    </row>
    <row r="89" spans="1:4" x14ac:dyDescent="0.3">
      <c r="A89" s="6">
        <v>1907</v>
      </c>
      <c r="B89" s="7" t="s">
        <v>80</v>
      </c>
      <c r="C89" s="8">
        <v>34115028</v>
      </c>
      <c r="D89" s="8">
        <v>33542530</v>
      </c>
    </row>
    <row r="90" spans="1:4" x14ac:dyDescent="0.3">
      <c r="A90" s="6">
        <v>1908</v>
      </c>
      <c r="B90" s="7" t="s">
        <v>81</v>
      </c>
      <c r="C90" s="8">
        <v>-24618230</v>
      </c>
      <c r="D90" s="8">
        <v>-17966127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165789926</v>
      </c>
      <c r="D92" s="11">
        <f>SUM(D83:D91)</f>
        <v>91761439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7556964556</v>
      </c>
      <c r="D94" s="31">
        <f>D18+D25+D40+D51+D62+D69+D77+D81+D92</f>
        <v>7046591200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1510869</v>
      </c>
      <c r="D98" s="8">
        <v>1602149</v>
      </c>
    </row>
    <row r="99" spans="1:4" x14ac:dyDescent="0.3">
      <c r="A99" s="6">
        <v>2102</v>
      </c>
      <c r="B99" s="7" t="s">
        <v>87</v>
      </c>
      <c r="C99" s="8">
        <v>16926291</v>
      </c>
      <c r="D99" s="8">
        <v>16715840</v>
      </c>
    </row>
    <row r="100" spans="1:4" x14ac:dyDescent="0.3">
      <c r="A100" s="6">
        <v>2103</v>
      </c>
      <c r="B100" s="7" t="s">
        <v>88</v>
      </c>
      <c r="C100" s="8">
        <v>1181625</v>
      </c>
      <c r="D100" s="8">
        <v>303614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289596254</v>
      </c>
      <c r="D103" s="8">
        <v>258610386</v>
      </c>
    </row>
    <row r="104" spans="1:4" ht="15" thickBot="1" x14ac:dyDescent="0.35">
      <c r="A104" s="16">
        <v>2110</v>
      </c>
      <c r="B104" s="17" t="s">
        <v>92</v>
      </c>
      <c r="C104" s="8">
        <v>4294638</v>
      </c>
      <c r="D104" s="8">
        <v>3916935</v>
      </c>
    </row>
    <row r="105" spans="1:4" ht="15" thickBot="1" x14ac:dyDescent="0.35">
      <c r="A105" s="9" t="s">
        <v>18</v>
      </c>
      <c r="B105" s="10"/>
      <c r="C105" s="11">
        <f>SUM(C98:C104)</f>
        <v>313509677</v>
      </c>
      <c r="D105" s="11">
        <f>SUM(D98:D104)</f>
        <v>281148924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115261952</v>
      </c>
      <c r="D107" s="8">
        <v>100668281</v>
      </c>
    </row>
    <row r="108" spans="1:4" x14ac:dyDescent="0.3">
      <c r="A108" s="6">
        <v>2202</v>
      </c>
      <c r="B108" s="7" t="s">
        <v>95</v>
      </c>
      <c r="C108" s="8">
        <v>7486172</v>
      </c>
      <c r="D108" s="8">
        <v>13428971</v>
      </c>
    </row>
    <row r="109" spans="1:4" x14ac:dyDescent="0.3">
      <c r="A109" s="6">
        <v>2203</v>
      </c>
      <c r="B109" s="35" t="s">
        <v>96</v>
      </c>
      <c r="C109" s="8">
        <v>-8646176</v>
      </c>
      <c r="D109" s="8">
        <v>3092341</v>
      </c>
    </row>
    <row r="110" spans="1:4" x14ac:dyDescent="0.3">
      <c r="A110" s="6">
        <v>2204</v>
      </c>
      <c r="B110" s="7" t="s">
        <v>97</v>
      </c>
      <c r="C110" s="8">
        <v>13983457</v>
      </c>
      <c r="D110" s="8">
        <v>1906598</v>
      </c>
    </row>
    <row r="111" spans="1:4" x14ac:dyDescent="0.3">
      <c r="A111" s="6">
        <v>2205</v>
      </c>
      <c r="B111" s="7" t="s">
        <v>98</v>
      </c>
      <c r="C111" s="8">
        <v>7294788</v>
      </c>
      <c r="D111" s="8">
        <v>5045708</v>
      </c>
    </row>
    <row r="112" spans="1:4" x14ac:dyDescent="0.3">
      <c r="A112" s="6">
        <v>2206</v>
      </c>
      <c r="B112" s="7" t="s">
        <v>99</v>
      </c>
      <c r="C112" s="8">
        <v>801966563</v>
      </c>
      <c r="D112" s="8">
        <v>690217238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50918076</v>
      </c>
      <c r="D114" s="8">
        <v>35780882</v>
      </c>
    </row>
    <row r="115" spans="1:4" x14ac:dyDescent="0.3">
      <c r="A115" s="6">
        <v>2209</v>
      </c>
      <c r="B115" s="7" t="s">
        <v>102</v>
      </c>
      <c r="C115" s="8">
        <v>19534277</v>
      </c>
      <c r="D115" s="8">
        <v>11479587</v>
      </c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>
        <v>9079504</v>
      </c>
      <c r="D117" s="8">
        <v>9059624</v>
      </c>
    </row>
    <row r="118" spans="1:4" x14ac:dyDescent="0.3">
      <c r="A118" s="6">
        <v>2212</v>
      </c>
      <c r="B118" s="7" t="s">
        <v>105</v>
      </c>
      <c r="C118" s="8">
        <v>3104668</v>
      </c>
      <c r="D118" s="8">
        <v>1758267</v>
      </c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>
        <v>339021</v>
      </c>
      <c r="D120" s="8">
        <v>1352097</v>
      </c>
    </row>
    <row r="121" spans="1:4" x14ac:dyDescent="0.3">
      <c r="A121" s="6">
        <v>2215</v>
      </c>
      <c r="B121" s="7" t="s">
        <v>108</v>
      </c>
      <c r="C121" s="8">
        <v>4325526</v>
      </c>
      <c r="D121" s="8">
        <v>3643953</v>
      </c>
    </row>
    <row r="122" spans="1:4" ht="15" thickBot="1" x14ac:dyDescent="0.35">
      <c r="A122" s="19">
        <v>2216</v>
      </c>
      <c r="B122" s="20" t="s">
        <v>109</v>
      </c>
      <c r="C122" s="8">
        <v>32849213</v>
      </c>
      <c r="D122" s="8">
        <v>29376548</v>
      </c>
    </row>
    <row r="123" spans="1:4" ht="15" thickBot="1" x14ac:dyDescent="0.35">
      <c r="A123" s="9" t="s">
        <v>18</v>
      </c>
      <c r="B123" s="10"/>
      <c r="C123" s="11">
        <f>SUM(C107:C122)</f>
        <v>1057497041</v>
      </c>
      <c r="D123" s="11">
        <f>SUM(D107:D122)</f>
        <v>906810095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1000000</v>
      </c>
      <c r="D125" s="8"/>
    </row>
    <row r="126" spans="1:4" x14ac:dyDescent="0.3">
      <c r="A126" s="6">
        <v>2302</v>
      </c>
      <c r="B126" s="7" t="s">
        <v>112</v>
      </c>
      <c r="C126" s="8">
        <v>23836847</v>
      </c>
      <c r="D126" s="8">
        <v>25996160</v>
      </c>
    </row>
    <row r="127" spans="1:4" x14ac:dyDescent="0.3">
      <c r="A127" s="6">
        <v>2303</v>
      </c>
      <c r="B127" s="7" t="s">
        <v>113</v>
      </c>
      <c r="C127" s="8">
        <v>1113859</v>
      </c>
      <c r="D127" s="8">
        <v>101000</v>
      </c>
    </row>
    <row r="128" spans="1:4" x14ac:dyDescent="0.3">
      <c r="A128" s="6">
        <v>2304</v>
      </c>
      <c r="B128" s="7" t="s">
        <v>114</v>
      </c>
      <c r="C128" s="8">
        <v>2339220</v>
      </c>
      <c r="D128" s="8">
        <v>3058835</v>
      </c>
    </row>
    <row r="129" spans="1:4" x14ac:dyDescent="0.3">
      <c r="A129" s="6">
        <v>2305</v>
      </c>
      <c r="B129" s="7" t="s">
        <v>115</v>
      </c>
      <c r="C129" s="8">
        <v>20614740</v>
      </c>
      <c r="D129" s="8">
        <v>9227708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-409778</v>
      </c>
      <c r="D136" s="8">
        <v>-462334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1675977071</v>
      </c>
      <c r="D138" s="8">
        <v>1242793471</v>
      </c>
    </row>
    <row r="139" spans="1:4" x14ac:dyDescent="0.3">
      <c r="A139" s="6">
        <v>2314</v>
      </c>
      <c r="B139" s="7" t="s">
        <v>125</v>
      </c>
      <c r="C139" s="8">
        <v>-780602247</v>
      </c>
      <c r="D139" s="8">
        <v>-514263338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943869712</v>
      </c>
      <c r="D141" s="11">
        <f>SUM(D125:D140)</f>
        <v>766451502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86387829</v>
      </c>
      <c r="D143" s="8">
        <v>71097189</v>
      </c>
    </row>
    <row r="144" spans="1:4" x14ac:dyDescent="0.3">
      <c r="A144" s="6">
        <v>2402</v>
      </c>
      <c r="B144" s="7" t="s">
        <v>129</v>
      </c>
      <c r="C144" s="8">
        <v>1108817306</v>
      </c>
      <c r="D144" s="8">
        <v>860195794</v>
      </c>
    </row>
    <row r="145" spans="1:4" x14ac:dyDescent="0.3">
      <c r="A145" s="6">
        <v>2403</v>
      </c>
      <c r="B145" s="7" t="s">
        <v>130</v>
      </c>
      <c r="C145" s="8">
        <v>187487923</v>
      </c>
      <c r="D145" s="8">
        <v>180150556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17991658</v>
      </c>
      <c r="D147" s="8">
        <v>18817433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1400684716</v>
      </c>
      <c r="D149" s="11">
        <f>SUM(D143:D148)</f>
        <v>1130260972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>
        <v>4276300</v>
      </c>
      <c r="D152" s="8">
        <v>4211277</v>
      </c>
    </row>
    <row r="153" spans="1:4" x14ac:dyDescent="0.3">
      <c r="A153" s="6">
        <v>2503</v>
      </c>
      <c r="B153" s="7" t="s">
        <v>137</v>
      </c>
      <c r="C153" s="8">
        <v>12488098</v>
      </c>
      <c r="D153" s="8">
        <v>17427063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34045307</v>
      </c>
      <c r="D155" s="8">
        <v>27569497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50809705</v>
      </c>
      <c r="D157" s="11">
        <f>SUM(D151:D156)</f>
        <v>49207837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7133778</v>
      </c>
      <c r="D160" s="8">
        <v>2897825</v>
      </c>
    </row>
    <row r="161" spans="1:4" x14ac:dyDescent="0.3">
      <c r="A161" s="6">
        <v>2603</v>
      </c>
      <c r="B161" s="7" t="s">
        <v>144</v>
      </c>
      <c r="C161" s="8">
        <v>1598041</v>
      </c>
      <c r="D161" s="8">
        <v>1223251</v>
      </c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29084431</v>
      </c>
      <c r="D164" s="8">
        <v>90749158</v>
      </c>
    </row>
    <row r="165" spans="1:4" x14ac:dyDescent="0.3">
      <c r="A165" s="6">
        <v>2607</v>
      </c>
      <c r="B165" s="7" t="s">
        <v>148</v>
      </c>
      <c r="C165" s="8">
        <v>395313963</v>
      </c>
      <c r="D165" s="8">
        <v>380997000</v>
      </c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433130213</v>
      </c>
      <c r="D167" s="11">
        <f>SUM(D159:D166)</f>
        <v>475867234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105790541</v>
      </c>
      <c r="D169" s="8">
        <v>101438802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/>
      <c r="D172" s="8">
        <v>90472892</v>
      </c>
    </row>
    <row r="173" spans="1:4" x14ac:dyDescent="0.3">
      <c r="A173" s="6">
        <v>2705</v>
      </c>
      <c r="B173" s="7" t="s">
        <v>155</v>
      </c>
      <c r="C173" s="8">
        <v>11357709</v>
      </c>
      <c r="D173" s="8">
        <v>9036462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426335</v>
      </c>
      <c r="D177" s="8">
        <v>382811</v>
      </c>
    </row>
    <row r="178" spans="1:4" x14ac:dyDescent="0.3">
      <c r="A178" s="6">
        <v>2710</v>
      </c>
      <c r="B178" s="7" t="s">
        <v>160</v>
      </c>
      <c r="C178" s="8">
        <v>23423227</v>
      </c>
      <c r="D178" s="8">
        <v>23091059</v>
      </c>
    </row>
    <row r="179" spans="1:4" x14ac:dyDescent="0.3">
      <c r="A179" s="6">
        <v>2711</v>
      </c>
      <c r="B179" s="7" t="s">
        <v>161</v>
      </c>
      <c r="C179" s="8">
        <v>288612</v>
      </c>
      <c r="D179" s="8">
        <v>93418</v>
      </c>
    </row>
    <row r="180" spans="1:4" x14ac:dyDescent="0.3">
      <c r="A180" s="6">
        <v>2712</v>
      </c>
      <c r="B180" s="7" t="s">
        <v>162</v>
      </c>
      <c r="C180" s="8">
        <v>19822</v>
      </c>
      <c r="D180" s="8">
        <v>54238</v>
      </c>
    </row>
    <row r="181" spans="1:4" x14ac:dyDescent="0.3">
      <c r="A181" s="6">
        <v>2713</v>
      </c>
      <c r="B181" s="7" t="s">
        <v>163</v>
      </c>
      <c r="C181" s="8"/>
      <c r="D181" s="8"/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5773938</v>
      </c>
      <c r="D183" s="8">
        <v>5081974</v>
      </c>
    </row>
    <row r="184" spans="1:4" x14ac:dyDescent="0.3">
      <c r="A184" s="6">
        <v>2716</v>
      </c>
      <c r="B184" s="7" t="s">
        <v>166</v>
      </c>
      <c r="C184" s="8">
        <v>23214479</v>
      </c>
      <c r="D184" s="8">
        <v>22853636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2392984</v>
      </c>
      <c r="D187" s="8">
        <v>2106582</v>
      </c>
    </row>
    <row r="188" spans="1:4" x14ac:dyDescent="0.3">
      <c r="A188" s="16">
        <v>2720</v>
      </c>
      <c r="B188" s="17" t="s">
        <v>170</v>
      </c>
      <c r="C188" s="8">
        <v>174989</v>
      </c>
      <c r="D188" s="8">
        <v>144880</v>
      </c>
    </row>
    <row r="189" spans="1:4" x14ac:dyDescent="0.3">
      <c r="A189" s="16">
        <v>2721</v>
      </c>
      <c r="B189" s="17" t="s">
        <v>171</v>
      </c>
      <c r="C189" s="8">
        <v>2328039</v>
      </c>
      <c r="D189" s="8">
        <v>1973553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4983879</v>
      </c>
      <c r="D191" s="21">
        <v>4216524</v>
      </c>
    </row>
    <row r="192" spans="1:4" ht="15" thickBot="1" x14ac:dyDescent="0.35">
      <c r="A192" s="9" t="s">
        <v>18</v>
      </c>
      <c r="B192" s="10"/>
      <c r="C192" s="22">
        <f>SUM(C169:C191)</f>
        <v>180174554</v>
      </c>
      <c r="D192" s="22">
        <f>SUM(D169:D191)</f>
        <v>260946831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153217</v>
      </c>
      <c r="D194" s="8">
        <v>1160690</v>
      </c>
    </row>
    <row r="195" spans="1:4" x14ac:dyDescent="0.3">
      <c r="A195" s="6">
        <v>2802</v>
      </c>
      <c r="B195" s="7" t="s">
        <v>176</v>
      </c>
      <c r="C195" s="8">
        <v>361788292</v>
      </c>
      <c r="D195" s="8">
        <v>335390651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70186004</v>
      </c>
      <c r="D199" s="8">
        <v>92141779</v>
      </c>
    </row>
    <row r="200" spans="1:4" ht="15" thickBot="1" x14ac:dyDescent="0.35">
      <c r="A200" s="9" t="s">
        <v>18</v>
      </c>
      <c r="B200" s="10"/>
      <c r="C200" s="11">
        <f>SUM(C194:C199)</f>
        <v>432127513</v>
      </c>
      <c r="D200" s="11">
        <f>SUM(D194:D199)</f>
        <v>428693120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279523728</v>
      </c>
      <c r="D202" s="8">
        <v>309376001</v>
      </c>
    </row>
    <row r="203" spans="1:4" x14ac:dyDescent="0.3">
      <c r="A203" s="6">
        <v>2902</v>
      </c>
      <c r="B203" s="7" t="s">
        <v>182</v>
      </c>
      <c r="C203" s="8">
        <v>230727430</v>
      </c>
      <c r="D203" s="8">
        <v>238401050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49075854</v>
      </c>
      <c r="D205" s="8">
        <v>58059634</v>
      </c>
    </row>
    <row r="206" spans="1:4" ht="15" thickBot="1" x14ac:dyDescent="0.35">
      <c r="A206" s="16">
        <v>2910</v>
      </c>
      <c r="B206" s="17" t="s">
        <v>38</v>
      </c>
      <c r="C206" s="8">
        <v>41077139</v>
      </c>
      <c r="D206" s="8">
        <v>42396522</v>
      </c>
    </row>
    <row r="207" spans="1:4" ht="15" thickBot="1" x14ac:dyDescent="0.35">
      <c r="A207" s="9" t="s">
        <v>18</v>
      </c>
      <c r="B207" s="10"/>
      <c r="C207" s="11">
        <f>SUM(C202:C206)</f>
        <v>600404151</v>
      </c>
      <c r="D207" s="11">
        <f>SUM(D202:D206)</f>
        <v>648233207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5412207282</v>
      </c>
      <c r="D209" s="31">
        <f>D105+D123+D141+D149+D157+D167+D192+D200+D207</f>
        <v>4947619722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1500000000</v>
      </c>
      <c r="D213" s="8">
        <v>1500000000</v>
      </c>
    </row>
    <row r="214" spans="1:4" x14ac:dyDescent="0.3">
      <c r="A214" s="6">
        <v>3102</v>
      </c>
      <c r="B214" s="7" t="s">
        <v>189</v>
      </c>
      <c r="C214" s="8">
        <v>-200000000</v>
      </c>
      <c r="D214" s="8">
        <v>-500000000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1300000000</v>
      </c>
      <c r="D216" s="11">
        <f>SUM(D213:D215)</f>
        <v>1000000000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650000000</v>
      </c>
      <c r="D221" s="8">
        <v>500000000</v>
      </c>
    </row>
    <row r="222" spans="1:4" x14ac:dyDescent="0.3">
      <c r="A222" s="6">
        <v>3302</v>
      </c>
      <c r="B222" s="7" t="s">
        <v>195</v>
      </c>
      <c r="C222" s="8">
        <v>39103392</v>
      </c>
      <c r="D222" s="8">
        <v>52365453</v>
      </c>
    </row>
    <row r="223" spans="1:4" x14ac:dyDescent="0.3">
      <c r="A223" s="6">
        <v>3303</v>
      </c>
      <c r="B223" s="7" t="s">
        <v>196</v>
      </c>
      <c r="C223" s="8">
        <v>111216892</v>
      </c>
      <c r="D223" s="8">
        <v>432417778</v>
      </c>
    </row>
    <row r="224" spans="1:4" ht="15" thickBot="1" x14ac:dyDescent="0.35">
      <c r="A224" s="6">
        <v>3304</v>
      </c>
      <c r="B224" s="7" t="s">
        <v>197</v>
      </c>
      <c r="C224" s="8">
        <v>44436989</v>
      </c>
      <c r="D224" s="8">
        <v>114188245</v>
      </c>
    </row>
    <row r="225" spans="1:4" ht="15" thickBot="1" x14ac:dyDescent="0.35">
      <c r="A225" s="9" t="s">
        <v>18</v>
      </c>
      <c r="B225" s="10"/>
      <c r="C225" s="11">
        <f>SUM(C221:C224)</f>
        <v>844757273</v>
      </c>
      <c r="D225" s="11">
        <f>SUM(D221:D224)</f>
        <v>1098971476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2144757273</v>
      </c>
      <c r="D227" s="31">
        <f>D216+D219+D225</f>
        <v>2098971476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7556964555</v>
      </c>
      <c r="D229" s="31">
        <f>D209+D227</f>
        <v>7046591198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83551</v>
      </c>
      <c r="D234" s="8">
        <v>77178</v>
      </c>
    </row>
    <row r="235" spans="1:4" x14ac:dyDescent="0.3">
      <c r="A235" s="6">
        <v>410102</v>
      </c>
      <c r="B235" s="7" t="s">
        <v>204</v>
      </c>
      <c r="C235" s="8">
        <v>545339</v>
      </c>
      <c r="D235" s="8">
        <v>431355</v>
      </c>
    </row>
    <row r="236" spans="1:4" x14ac:dyDescent="0.3">
      <c r="A236" s="6">
        <v>410103</v>
      </c>
      <c r="B236" s="7" t="s">
        <v>87</v>
      </c>
      <c r="C236" s="8">
        <v>52969720</v>
      </c>
      <c r="D236" s="8">
        <v>48601897</v>
      </c>
    </row>
    <row r="237" spans="1:4" x14ac:dyDescent="0.3">
      <c r="A237" s="6">
        <v>410104</v>
      </c>
      <c r="B237" s="7" t="s">
        <v>205</v>
      </c>
      <c r="C237" s="8">
        <v>8193565</v>
      </c>
      <c r="D237" s="8">
        <v>6624668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141240927</v>
      </c>
      <c r="D243" s="8">
        <v>129080904</v>
      </c>
    </row>
    <row r="244" spans="1:4" ht="15" thickBot="1" x14ac:dyDescent="0.35">
      <c r="A244" s="19">
        <v>410108</v>
      </c>
      <c r="B244" s="20" t="s">
        <v>210</v>
      </c>
      <c r="C244" s="21">
        <v>3614262</v>
      </c>
      <c r="D244" s="21">
        <v>2723273</v>
      </c>
    </row>
    <row r="245" spans="1:4" ht="15" thickBot="1" x14ac:dyDescent="0.35">
      <c r="A245" s="9" t="s">
        <v>18</v>
      </c>
      <c r="B245" s="10"/>
      <c r="C245" s="22">
        <f>SUM(C234:C244)</f>
        <v>206647364</v>
      </c>
      <c r="D245" s="22">
        <f>SUM(D234:D244)</f>
        <v>187539275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>
        <v>1355599</v>
      </c>
      <c r="D248" s="8">
        <v>1254594</v>
      </c>
    </row>
    <row r="249" spans="1:4" x14ac:dyDescent="0.3">
      <c r="A249" s="6">
        <v>410203</v>
      </c>
      <c r="B249" s="7" t="s">
        <v>88</v>
      </c>
      <c r="C249" s="8">
        <v>64005</v>
      </c>
      <c r="D249" s="8">
        <v>277403</v>
      </c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>
        <v>-105607</v>
      </c>
      <c r="D255" s="8">
        <v>368971</v>
      </c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1313997</v>
      </c>
      <c r="D257" s="11">
        <f>SUM(D247:D256)</f>
        <v>1900968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>
        <v>2444</v>
      </c>
      <c r="D259" s="8"/>
    </row>
    <row r="260" spans="1:4" x14ac:dyDescent="0.3">
      <c r="A260" s="6">
        <v>410302</v>
      </c>
      <c r="B260" s="7" t="s">
        <v>87</v>
      </c>
      <c r="C260" s="8">
        <v>32790</v>
      </c>
      <c r="D260" s="8">
        <v>23754</v>
      </c>
    </row>
    <row r="261" spans="1:4" x14ac:dyDescent="0.3">
      <c r="A261" s="6">
        <v>410303</v>
      </c>
      <c r="B261" s="7" t="s">
        <v>88</v>
      </c>
      <c r="C261" s="8"/>
      <c r="D261" s="8">
        <v>588979</v>
      </c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>
        <v>1253751</v>
      </c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1288985</v>
      </c>
      <c r="D269" s="11">
        <f>SUM(D259:D268)</f>
        <v>612733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>
        <v>-45863</v>
      </c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-45863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63917</v>
      </c>
      <c r="D283" s="8">
        <v>62504</v>
      </c>
    </row>
    <row r="284" spans="1:4" x14ac:dyDescent="0.3">
      <c r="A284" s="6">
        <v>410502</v>
      </c>
      <c r="B284" s="7" t="s">
        <v>88</v>
      </c>
      <c r="C284" s="8">
        <v>254877</v>
      </c>
      <c r="D284" s="8">
        <v>419191</v>
      </c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>
        <v>18449</v>
      </c>
      <c r="D290" s="8">
        <v>29990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337243</v>
      </c>
      <c r="D292" s="11">
        <f>SUM(D283:D291)</f>
        <v>511685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190254</v>
      </c>
      <c r="D294" s="8">
        <v>177400</v>
      </c>
    </row>
    <row r="295" spans="1:4" x14ac:dyDescent="0.3">
      <c r="A295" s="6">
        <v>410602</v>
      </c>
      <c r="B295" s="7" t="s">
        <v>88</v>
      </c>
      <c r="C295" s="8">
        <v>110935</v>
      </c>
      <c r="D295" s="8">
        <v>99847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8186067</v>
      </c>
      <c r="D301" s="8">
        <v>7335347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8487256</v>
      </c>
      <c r="D303" s="11">
        <f>SUM(D294:D302)</f>
        <v>7612594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310056</v>
      </c>
      <c r="D306" s="8"/>
    </row>
    <row r="307" spans="1:4" x14ac:dyDescent="0.3">
      <c r="A307" s="6">
        <v>410703</v>
      </c>
      <c r="B307" s="7" t="s">
        <v>221</v>
      </c>
      <c r="C307" s="8">
        <v>8881</v>
      </c>
      <c r="D307" s="8">
        <v>306010</v>
      </c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>
        <v>497315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318937</v>
      </c>
      <c r="D317" s="11">
        <f>SUM(D305:D316)</f>
        <v>803325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>
        <v>26947814</v>
      </c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26947814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2118638</v>
      </c>
      <c r="D333" s="8">
        <v>2366965</v>
      </c>
    </row>
    <row r="334" spans="1:4" x14ac:dyDescent="0.3">
      <c r="A334" s="6">
        <v>410902</v>
      </c>
      <c r="B334" s="7" t="s">
        <v>87</v>
      </c>
      <c r="C334" s="8">
        <v>2430095</v>
      </c>
      <c r="D334" s="8">
        <v>2619836</v>
      </c>
    </row>
    <row r="335" spans="1:4" x14ac:dyDescent="0.3">
      <c r="A335" s="6">
        <v>410903</v>
      </c>
      <c r="B335" s="7" t="s">
        <v>88</v>
      </c>
      <c r="C335" s="8">
        <v>434166</v>
      </c>
      <c r="D335" s="8">
        <v>473244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39330937</v>
      </c>
      <c r="D342" s="8">
        <v>29333124</v>
      </c>
    </row>
    <row r="343" spans="1:4" ht="15" thickBot="1" x14ac:dyDescent="0.35">
      <c r="A343" s="19">
        <v>410907</v>
      </c>
      <c r="B343" s="20" t="s">
        <v>92</v>
      </c>
      <c r="C343" s="8">
        <v>3589552</v>
      </c>
      <c r="D343" s="8">
        <v>3426937</v>
      </c>
    </row>
    <row r="344" spans="1:4" ht="15" thickBot="1" x14ac:dyDescent="0.35">
      <c r="A344" s="9" t="s">
        <v>18</v>
      </c>
      <c r="B344" s="10"/>
      <c r="C344" s="11">
        <f>SUM(C333:C343)</f>
        <v>47903388</v>
      </c>
      <c r="D344" s="11">
        <f>SUM(D333:D343)</f>
        <v>38220106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70673</v>
      </c>
      <c r="D346" s="8">
        <v>59153</v>
      </c>
    </row>
    <row r="347" spans="1:4" x14ac:dyDescent="0.3">
      <c r="A347" s="6">
        <v>411002</v>
      </c>
      <c r="B347" s="7" t="s">
        <v>87</v>
      </c>
      <c r="C347" s="8">
        <v>282848</v>
      </c>
      <c r="D347" s="8">
        <v>282044</v>
      </c>
    </row>
    <row r="348" spans="1:4" x14ac:dyDescent="0.3">
      <c r="A348" s="6">
        <v>411003</v>
      </c>
      <c r="B348" s="7" t="s">
        <v>88</v>
      </c>
      <c r="C348" s="8">
        <v>107024</v>
      </c>
      <c r="D348" s="8">
        <v>538800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1476410</v>
      </c>
      <c r="D354" s="8">
        <v>1602175</v>
      </c>
    </row>
    <row r="355" spans="1:4" ht="15" thickBot="1" x14ac:dyDescent="0.35">
      <c r="A355" s="19">
        <v>411007</v>
      </c>
      <c r="B355" s="20" t="s">
        <v>92</v>
      </c>
      <c r="C355" s="21"/>
      <c r="D355" s="21">
        <v>6330</v>
      </c>
    </row>
    <row r="356" spans="1:4" ht="15" thickBot="1" x14ac:dyDescent="0.35">
      <c r="A356" s="9" t="s">
        <v>18</v>
      </c>
      <c r="B356" s="10"/>
      <c r="C356" s="11">
        <f>SUM(C346:C355)</f>
        <v>1936955</v>
      </c>
      <c r="D356" s="11">
        <f>SUM(D346:D355)</f>
        <v>2488502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23584970</v>
      </c>
      <c r="D359" s="8">
        <v>23383496</v>
      </c>
    </row>
    <row r="360" spans="1:4" x14ac:dyDescent="0.3">
      <c r="A360" s="6">
        <v>411103</v>
      </c>
      <c r="B360" s="7" t="s">
        <v>239</v>
      </c>
      <c r="C360" s="8">
        <v>1113859</v>
      </c>
      <c r="D360" s="8">
        <v>1000</v>
      </c>
    </row>
    <row r="361" spans="1:4" x14ac:dyDescent="0.3">
      <c r="A361" s="6">
        <v>411104</v>
      </c>
      <c r="B361" s="7" t="s">
        <v>240</v>
      </c>
      <c r="C361" s="8">
        <v>2235276</v>
      </c>
      <c r="D361" s="8">
        <v>3355772</v>
      </c>
    </row>
    <row r="362" spans="1:4" x14ac:dyDescent="0.3">
      <c r="A362" s="6">
        <v>411105</v>
      </c>
      <c r="B362" s="7" t="s">
        <v>241</v>
      </c>
      <c r="C362" s="8">
        <v>21711540</v>
      </c>
      <c r="D362" s="8">
        <v>26305723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48645645</v>
      </c>
      <c r="D372" s="11">
        <f>SUM(D358:D371)</f>
        <v>53045991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>
        <v>409178</v>
      </c>
      <c r="D375" s="8">
        <v>461734</v>
      </c>
    </row>
    <row r="376" spans="1:4" x14ac:dyDescent="0.3">
      <c r="A376" s="6">
        <v>411203</v>
      </c>
      <c r="B376" s="7" t="s">
        <v>245</v>
      </c>
      <c r="C376" s="8">
        <v>600</v>
      </c>
      <c r="D376" s="8">
        <v>600</v>
      </c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409778</v>
      </c>
      <c r="D388" s="11">
        <f>SUM(D374:D387)</f>
        <v>462334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434663296</v>
      </c>
      <c r="D586" s="8">
        <v>475729352</v>
      </c>
    </row>
    <row r="587" spans="1:4" x14ac:dyDescent="0.3">
      <c r="A587" s="6">
        <v>430102</v>
      </c>
      <c r="B587" s="7" t="s">
        <v>95</v>
      </c>
      <c r="C587" s="8">
        <v>324682220</v>
      </c>
      <c r="D587" s="8">
        <v>276362693</v>
      </c>
    </row>
    <row r="588" spans="1:4" x14ac:dyDescent="0.3">
      <c r="A588" s="6">
        <v>430103</v>
      </c>
      <c r="B588" s="7" t="s">
        <v>96</v>
      </c>
      <c r="C588" s="8">
        <v>18705893</v>
      </c>
      <c r="D588" s="8">
        <v>20582224</v>
      </c>
    </row>
    <row r="589" spans="1:4" x14ac:dyDescent="0.3">
      <c r="A589" s="6">
        <v>430104</v>
      </c>
      <c r="B589" s="7" t="s">
        <v>97</v>
      </c>
      <c r="C589" s="8">
        <v>3313280</v>
      </c>
      <c r="D589" s="8">
        <v>3786683</v>
      </c>
    </row>
    <row r="590" spans="1:4" x14ac:dyDescent="0.3">
      <c r="A590" s="6">
        <v>430105</v>
      </c>
      <c r="B590" s="7" t="s">
        <v>98</v>
      </c>
      <c r="C590" s="8">
        <v>40888397</v>
      </c>
      <c r="D590" s="8">
        <v>40613438</v>
      </c>
    </row>
    <row r="591" spans="1:4" x14ac:dyDescent="0.3">
      <c r="A591" s="6">
        <v>430106</v>
      </c>
      <c r="B591" s="7" t="s">
        <v>271</v>
      </c>
      <c r="C591" s="8">
        <v>570235169</v>
      </c>
      <c r="D591" s="8">
        <v>444950157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115841300</v>
      </c>
      <c r="D593" s="8">
        <v>135038293</v>
      </c>
    </row>
    <row r="594" spans="1:4" x14ac:dyDescent="0.3">
      <c r="A594" s="6">
        <v>430109</v>
      </c>
      <c r="B594" s="7" t="s">
        <v>102</v>
      </c>
      <c r="C594" s="8">
        <v>50052790</v>
      </c>
      <c r="D594" s="8">
        <v>22928379</v>
      </c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27324795</v>
      </c>
      <c r="D596" s="8">
        <v>33709672</v>
      </c>
    </row>
    <row r="597" spans="1:4" x14ac:dyDescent="0.3">
      <c r="A597" s="6">
        <v>430112</v>
      </c>
      <c r="B597" s="7" t="s">
        <v>105</v>
      </c>
      <c r="C597" s="8">
        <v>3896512</v>
      </c>
      <c r="D597" s="8">
        <v>966639</v>
      </c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>
        <v>159140</v>
      </c>
      <c r="D599" s="8">
        <v>6059258</v>
      </c>
    </row>
    <row r="600" spans="1:4" ht="15" thickBot="1" x14ac:dyDescent="0.35">
      <c r="A600" s="19">
        <v>430115</v>
      </c>
      <c r="B600" s="20" t="s">
        <v>108</v>
      </c>
      <c r="C600" s="8">
        <v>11035223</v>
      </c>
      <c r="D600" s="8">
        <v>8379932</v>
      </c>
    </row>
    <row r="601" spans="1:4" ht="15" thickBot="1" x14ac:dyDescent="0.35">
      <c r="A601" s="9" t="s">
        <v>18</v>
      </c>
      <c r="B601" s="10"/>
      <c r="C601" s="11">
        <f>SUM(C586:C600)</f>
        <v>1600798015</v>
      </c>
      <c r="D601" s="11">
        <f>SUM(D586:D600)</f>
        <v>1469106720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35808547</v>
      </c>
      <c r="D603" s="8">
        <v>33682923</v>
      </c>
    </row>
    <row r="604" spans="1:4" x14ac:dyDescent="0.3">
      <c r="A604" s="6">
        <v>430202</v>
      </c>
      <c r="B604" s="7" t="s">
        <v>95</v>
      </c>
      <c r="C604" s="8">
        <v>15761464</v>
      </c>
      <c r="D604" s="8">
        <v>14417155</v>
      </c>
    </row>
    <row r="605" spans="1:4" x14ac:dyDescent="0.3">
      <c r="A605" s="6">
        <v>430203</v>
      </c>
      <c r="B605" s="7" t="s">
        <v>96</v>
      </c>
      <c r="C605" s="8">
        <v>928293</v>
      </c>
      <c r="D605" s="8">
        <v>1009364</v>
      </c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659105</v>
      </c>
      <c r="D607" s="8">
        <v>4078361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9894861</v>
      </c>
      <c r="D610" s="8">
        <v>7444732</v>
      </c>
    </row>
    <row r="611" spans="1:4" x14ac:dyDescent="0.3">
      <c r="A611" s="6">
        <v>430209</v>
      </c>
      <c r="B611" s="7" t="s">
        <v>102</v>
      </c>
      <c r="C611" s="8">
        <v>5125508</v>
      </c>
      <c r="D611" s="8">
        <v>3890880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>
        <v>2841302</v>
      </c>
      <c r="D613" s="8">
        <v>3046179</v>
      </c>
    </row>
    <row r="614" spans="1:4" x14ac:dyDescent="0.3">
      <c r="A614" s="6">
        <v>430212</v>
      </c>
      <c r="B614" s="7" t="s">
        <v>105</v>
      </c>
      <c r="C614" s="8">
        <v>777354</v>
      </c>
      <c r="D614" s="8">
        <v>192844</v>
      </c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>
        <v>31748</v>
      </c>
      <c r="D616" s="8">
        <v>1208822</v>
      </c>
    </row>
    <row r="617" spans="1:4" ht="15" thickBot="1" x14ac:dyDescent="0.35">
      <c r="A617" s="19">
        <v>430215</v>
      </c>
      <c r="B617" s="20" t="s">
        <v>108</v>
      </c>
      <c r="C617" s="8">
        <v>2104570</v>
      </c>
      <c r="D617" s="8">
        <v>1584444</v>
      </c>
    </row>
    <row r="618" spans="1:4" ht="15" thickBot="1" x14ac:dyDescent="0.35">
      <c r="A618" s="9" t="s">
        <v>18</v>
      </c>
      <c r="B618" s="10"/>
      <c r="C618" s="11">
        <f>SUM(C603:C617)</f>
        <v>73932752</v>
      </c>
      <c r="D618" s="11">
        <f>SUM(D603:D617)</f>
        <v>70555704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22424654</v>
      </c>
      <c r="D620" s="8">
        <v>26014418</v>
      </c>
    </row>
    <row r="621" spans="1:4" x14ac:dyDescent="0.3">
      <c r="A621" s="6">
        <v>430302</v>
      </c>
      <c r="B621" s="7" t="s">
        <v>95</v>
      </c>
      <c r="C621" s="8">
        <v>13912919</v>
      </c>
      <c r="D621" s="8">
        <v>10363028</v>
      </c>
    </row>
    <row r="622" spans="1:4" x14ac:dyDescent="0.3">
      <c r="A622" s="6">
        <v>430303</v>
      </c>
      <c r="B622" s="7" t="s">
        <v>96</v>
      </c>
      <c r="C622" s="8">
        <v>506741</v>
      </c>
      <c r="D622" s="8">
        <v>1426302</v>
      </c>
    </row>
    <row r="623" spans="1:4" x14ac:dyDescent="0.3">
      <c r="A623" s="6">
        <v>430304</v>
      </c>
      <c r="B623" s="7" t="s">
        <v>97</v>
      </c>
      <c r="C623" s="8">
        <v>542153</v>
      </c>
      <c r="D623" s="8"/>
    </row>
    <row r="624" spans="1:4" x14ac:dyDescent="0.3">
      <c r="A624" s="6">
        <v>430305</v>
      </c>
      <c r="B624" s="7" t="s">
        <v>98</v>
      </c>
      <c r="C624" s="8">
        <v>4746661</v>
      </c>
      <c r="D624" s="8">
        <v>2709730</v>
      </c>
    </row>
    <row r="625" spans="1:4" x14ac:dyDescent="0.3">
      <c r="A625" s="6">
        <v>430306</v>
      </c>
      <c r="B625" s="7" t="s">
        <v>99</v>
      </c>
      <c r="C625" s="8">
        <v>5171099</v>
      </c>
      <c r="D625" s="8">
        <v>2495101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11043592</v>
      </c>
      <c r="D627" s="8">
        <v>9851298</v>
      </c>
    </row>
    <row r="628" spans="1:4" x14ac:dyDescent="0.3">
      <c r="A628" s="6">
        <v>430309</v>
      </c>
      <c r="B628" s="7" t="s">
        <v>102</v>
      </c>
      <c r="C628" s="8">
        <v>3041070</v>
      </c>
      <c r="D628" s="8">
        <v>1070345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>
        <v>2508893</v>
      </c>
      <c r="D630" s="8">
        <v>4826249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63897782</v>
      </c>
      <c r="D635" s="11">
        <f>SUM(D620:D634)</f>
        <v>58756471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23878936</v>
      </c>
      <c r="D654" s="8">
        <v>23959740</v>
      </c>
    </row>
    <row r="655" spans="1:4" x14ac:dyDescent="0.3">
      <c r="A655" s="6">
        <v>430502</v>
      </c>
      <c r="B655" s="7" t="s">
        <v>95</v>
      </c>
      <c r="C655" s="8">
        <v>9912073</v>
      </c>
      <c r="D655" s="8">
        <v>11113641</v>
      </c>
    </row>
    <row r="656" spans="1:4" x14ac:dyDescent="0.3">
      <c r="A656" s="6">
        <v>430503</v>
      </c>
      <c r="B656" s="7" t="s">
        <v>96</v>
      </c>
      <c r="C656" s="8">
        <v>974266</v>
      </c>
      <c r="D656" s="8">
        <v>580402</v>
      </c>
    </row>
    <row r="657" spans="1:4" x14ac:dyDescent="0.3">
      <c r="A657" s="6">
        <v>430504</v>
      </c>
      <c r="B657" s="7" t="s">
        <v>97</v>
      </c>
      <c r="C657" s="8"/>
      <c r="D657" s="8">
        <v>245942</v>
      </c>
    </row>
    <row r="658" spans="1:4" x14ac:dyDescent="0.3">
      <c r="A658" s="6">
        <v>430505</v>
      </c>
      <c r="B658" s="7" t="s">
        <v>98</v>
      </c>
      <c r="C658" s="8">
        <v>1018214</v>
      </c>
      <c r="D658" s="8">
        <v>614979</v>
      </c>
    </row>
    <row r="659" spans="1:4" x14ac:dyDescent="0.3">
      <c r="A659" s="6">
        <v>430506</v>
      </c>
      <c r="B659" s="7" t="s">
        <v>99</v>
      </c>
      <c r="C659" s="8">
        <v>998040</v>
      </c>
      <c r="D659" s="8">
        <v>822633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6918412</v>
      </c>
      <c r="D661" s="8">
        <v>5664753</v>
      </c>
    </row>
    <row r="662" spans="1:4" x14ac:dyDescent="0.3">
      <c r="A662" s="6">
        <v>430509</v>
      </c>
      <c r="B662" s="7" t="s">
        <v>102</v>
      </c>
      <c r="C662" s="8">
        <v>1984490</v>
      </c>
      <c r="D662" s="8">
        <v>1948568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>
        <v>3148971</v>
      </c>
      <c r="D664" s="8">
        <v>1849600</v>
      </c>
    </row>
    <row r="665" spans="1:4" x14ac:dyDescent="0.3">
      <c r="A665" s="6">
        <v>430512</v>
      </c>
      <c r="B665" s="7" t="s">
        <v>105</v>
      </c>
      <c r="C665" s="8">
        <v>77138</v>
      </c>
      <c r="D665" s="8">
        <v>92349</v>
      </c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>
        <v>483529</v>
      </c>
      <c r="D667" s="8">
        <v>34544</v>
      </c>
    </row>
    <row r="668" spans="1:4" ht="15" thickBot="1" x14ac:dyDescent="0.35">
      <c r="A668" s="19">
        <v>430515</v>
      </c>
      <c r="B668" s="20" t="s">
        <v>108</v>
      </c>
      <c r="C668" s="8">
        <v>633778</v>
      </c>
      <c r="D668" s="8">
        <v>507303</v>
      </c>
    </row>
    <row r="669" spans="1:4" ht="15" thickBot="1" x14ac:dyDescent="0.35">
      <c r="A669" s="9" t="s">
        <v>18</v>
      </c>
      <c r="B669" s="10"/>
      <c r="C669" s="11">
        <f>SUM(C654:C668)</f>
        <v>50027847</v>
      </c>
      <c r="D669" s="11">
        <f>SUM(D654:D668)</f>
        <v>47434454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11969101</v>
      </c>
      <c r="D671" s="8">
        <v>10767572</v>
      </c>
    </row>
    <row r="672" spans="1:4" x14ac:dyDescent="0.3">
      <c r="A672" s="6">
        <v>430602</v>
      </c>
      <c r="B672" s="7" t="s">
        <v>95</v>
      </c>
      <c r="C672" s="8">
        <v>9778224</v>
      </c>
      <c r="D672" s="8">
        <v>8512699</v>
      </c>
    </row>
    <row r="673" spans="1:4" x14ac:dyDescent="0.3">
      <c r="A673" s="6">
        <v>430603</v>
      </c>
      <c r="B673" s="7" t="s">
        <v>274</v>
      </c>
      <c r="C673" s="8">
        <v>90844</v>
      </c>
      <c r="D673" s="8">
        <v>104859</v>
      </c>
    </row>
    <row r="674" spans="1:4" x14ac:dyDescent="0.3">
      <c r="A674" s="6">
        <v>430604</v>
      </c>
      <c r="B674" s="7" t="s">
        <v>97</v>
      </c>
      <c r="C674" s="8">
        <v>138592</v>
      </c>
      <c r="D674" s="8">
        <v>141530</v>
      </c>
    </row>
    <row r="675" spans="1:4" x14ac:dyDescent="0.3">
      <c r="A675" s="6">
        <v>430605</v>
      </c>
      <c r="B675" s="7" t="s">
        <v>98</v>
      </c>
      <c r="C675" s="8">
        <v>568675</v>
      </c>
      <c r="D675" s="8">
        <v>567481</v>
      </c>
    </row>
    <row r="676" spans="1:4" x14ac:dyDescent="0.3">
      <c r="A676" s="6">
        <v>430606</v>
      </c>
      <c r="B676" s="7" t="s">
        <v>271</v>
      </c>
      <c r="C676" s="8">
        <v>35401491</v>
      </c>
      <c r="D676" s="8">
        <v>27059174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7091217</v>
      </c>
      <c r="D678" s="8">
        <v>5106389</v>
      </c>
    </row>
    <row r="679" spans="1:4" x14ac:dyDescent="0.3">
      <c r="A679" s="6">
        <v>430609</v>
      </c>
      <c r="B679" s="7" t="s">
        <v>102</v>
      </c>
      <c r="C679" s="8">
        <v>1958518</v>
      </c>
      <c r="D679" s="8">
        <v>1032784</v>
      </c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>
        <v>1172272</v>
      </c>
      <c r="D681" s="8">
        <v>1466568</v>
      </c>
    </row>
    <row r="682" spans="1:4" x14ac:dyDescent="0.3">
      <c r="A682" s="6">
        <v>430612</v>
      </c>
      <c r="B682" s="7" t="s">
        <v>105</v>
      </c>
      <c r="C682" s="8">
        <v>194502</v>
      </c>
      <c r="D682" s="8">
        <v>47650</v>
      </c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>
        <v>7957</v>
      </c>
      <c r="D684" s="8">
        <v>302686</v>
      </c>
    </row>
    <row r="685" spans="1:4" ht="15" thickBot="1" x14ac:dyDescent="0.35">
      <c r="A685" s="19">
        <v>430615</v>
      </c>
      <c r="B685" s="20" t="s">
        <v>108</v>
      </c>
      <c r="C685" s="8">
        <v>482796</v>
      </c>
      <c r="D685" s="8">
        <v>412688</v>
      </c>
    </row>
    <row r="686" spans="1:4" ht="15" thickBot="1" x14ac:dyDescent="0.35">
      <c r="A686" s="9" t="s">
        <v>18</v>
      </c>
      <c r="B686" s="10"/>
      <c r="C686" s="11">
        <f>SUM(C671:C685)</f>
        <v>68854189</v>
      </c>
      <c r="D686" s="11">
        <f>SUM(D671:D685)</f>
        <v>55522080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61466378</v>
      </c>
      <c r="D688" s="8">
        <v>63575636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>
        <v>2051507</v>
      </c>
      <c r="D690" s="8">
        <v>27295</v>
      </c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>
        <v>5034629</v>
      </c>
      <c r="D692" s="8">
        <v>2638026</v>
      </c>
    </row>
    <row r="693" spans="1:4" x14ac:dyDescent="0.3">
      <c r="A693" s="6">
        <v>430706</v>
      </c>
      <c r="B693" s="7" t="s">
        <v>99</v>
      </c>
      <c r="C693" s="8">
        <v>447811</v>
      </c>
      <c r="D693" s="8">
        <v>4249262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9190768</v>
      </c>
      <c r="D695" s="8">
        <v>6953691</v>
      </c>
    </row>
    <row r="696" spans="1:4" x14ac:dyDescent="0.3">
      <c r="A696" s="6">
        <v>430709</v>
      </c>
      <c r="B696" s="7" t="s">
        <v>102</v>
      </c>
      <c r="C696" s="8">
        <v>1299814</v>
      </c>
      <c r="D696" s="8">
        <v>3612648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>
        <v>9542278</v>
      </c>
      <c r="D698" s="8">
        <v>3771066</v>
      </c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>
        <v>1337520</v>
      </c>
    </row>
    <row r="703" spans="1:4" ht="15" thickBot="1" x14ac:dyDescent="0.35">
      <c r="A703" s="9" t="s">
        <v>18</v>
      </c>
      <c r="B703" s="10"/>
      <c r="C703" s="11">
        <f>SUM(C688:C702)</f>
        <v>89033185</v>
      </c>
      <c r="D703" s="11">
        <f>SUM(D688:D702)</f>
        <v>86165144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131356</v>
      </c>
      <c r="D722" s="8">
        <v>93220</v>
      </c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>
        <v>6780</v>
      </c>
    </row>
    <row r="727" spans="1:4" x14ac:dyDescent="0.3">
      <c r="A727" s="6">
        <v>430906</v>
      </c>
      <c r="B727" s="7" t="s">
        <v>99</v>
      </c>
      <c r="C727" s="8">
        <v>22936058</v>
      </c>
      <c r="D727" s="8">
        <v>33751500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23067414</v>
      </c>
      <c r="D737" s="11">
        <f>SUM(D722:D736)</f>
        <v>33851500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190291741</v>
      </c>
      <c r="D739" s="8">
        <v>167726700</v>
      </c>
    </row>
    <row r="740" spans="1:4" x14ac:dyDescent="0.3">
      <c r="A740" s="6">
        <v>431002</v>
      </c>
      <c r="B740" s="7" t="s">
        <v>95</v>
      </c>
      <c r="C740" s="8">
        <v>110545077</v>
      </c>
      <c r="D740" s="8">
        <v>94542919</v>
      </c>
    </row>
    <row r="741" spans="1:4" x14ac:dyDescent="0.3">
      <c r="A741" s="6">
        <v>431003</v>
      </c>
      <c r="B741" s="7" t="s">
        <v>274</v>
      </c>
      <c r="C741" s="8">
        <v>8232890</v>
      </c>
      <c r="D741" s="8">
        <v>2909269</v>
      </c>
    </row>
    <row r="742" spans="1:4" x14ac:dyDescent="0.3">
      <c r="A742" s="6">
        <v>431004</v>
      </c>
      <c r="B742" s="7" t="s">
        <v>97</v>
      </c>
      <c r="C742" s="8">
        <v>1514673</v>
      </c>
      <c r="D742" s="8">
        <v>1371524</v>
      </c>
    </row>
    <row r="743" spans="1:4" x14ac:dyDescent="0.3">
      <c r="A743" s="6">
        <v>431005</v>
      </c>
      <c r="B743" s="7" t="s">
        <v>98</v>
      </c>
      <c r="C743" s="8">
        <v>6092016</v>
      </c>
      <c r="D743" s="8">
        <v>2876349</v>
      </c>
    </row>
    <row r="744" spans="1:4" x14ac:dyDescent="0.3">
      <c r="A744" s="6">
        <v>431006</v>
      </c>
      <c r="B744" s="7" t="s">
        <v>99</v>
      </c>
      <c r="C744" s="8">
        <v>177980063</v>
      </c>
      <c r="D744" s="8">
        <v>169004763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54015317</v>
      </c>
      <c r="D746" s="8">
        <v>33853861</v>
      </c>
    </row>
    <row r="747" spans="1:4" x14ac:dyDescent="0.3">
      <c r="A747" s="6">
        <v>431009</v>
      </c>
      <c r="B747" s="7" t="s">
        <v>102</v>
      </c>
      <c r="C747" s="8">
        <v>9171352</v>
      </c>
      <c r="D747" s="8">
        <v>10356078</v>
      </c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>
        <v>13483869</v>
      </c>
      <c r="D749" s="8">
        <v>6681923</v>
      </c>
    </row>
    <row r="750" spans="1:4" x14ac:dyDescent="0.3">
      <c r="A750" s="6">
        <v>431012</v>
      </c>
      <c r="B750" s="7" t="s">
        <v>105</v>
      </c>
      <c r="C750" s="8">
        <v>386656</v>
      </c>
      <c r="D750" s="8">
        <v>462902</v>
      </c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>
        <v>2423703</v>
      </c>
      <c r="D752" s="8">
        <v>173154</v>
      </c>
    </row>
    <row r="753" spans="1:4" ht="15" thickBot="1" x14ac:dyDescent="0.35">
      <c r="A753" s="19">
        <v>431015</v>
      </c>
      <c r="B753" s="20" t="s">
        <v>108</v>
      </c>
      <c r="C753" s="8">
        <v>3351973</v>
      </c>
      <c r="D753" s="8">
        <v>2624695</v>
      </c>
    </row>
    <row r="754" spans="1:4" ht="15" thickBot="1" x14ac:dyDescent="0.35">
      <c r="A754" s="9" t="s">
        <v>18</v>
      </c>
      <c r="B754" s="10"/>
      <c r="C754" s="11">
        <f>SUM(C739:C753)</f>
        <v>577489330</v>
      </c>
      <c r="D754" s="11">
        <f>SUM(D739:D753)</f>
        <v>492584137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145822197</v>
      </c>
      <c r="D756" s="8">
        <v>164731779</v>
      </c>
    </row>
    <row r="757" spans="1:4" x14ac:dyDescent="0.3">
      <c r="A757" s="6">
        <v>431102</v>
      </c>
      <c r="B757" s="7" t="s">
        <v>95</v>
      </c>
      <c r="C757" s="8">
        <v>124568553</v>
      </c>
      <c r="D757" s="8">
        <v>102803177</v>
      </c>
    </row>
    <row r="758" spans="1:4" x14ac:dyDescent="0.3">
      <c r="A758" s="6">
        <v>431103</v>
      </c>
      <c r="B758" s="7" t="s">
        <v>274</v>
      </c>
      <c r="C758" s="8">
        <v>6658299</v>
      </c>
      <c r="D758" s="8">
        <v>8688722</v>
      </c>
    </row>
    <row r="759" spans="1:4" x14ac:dyDescent="0.3">
      <c r="A759" s="6">
        <v>431104</v>
      </c>
      <c r="B759" s="7" t="s">
        <v>97</v>
      </c>
      <c r="C759" s="8">
        <v>1397834</v>
      </c>
      <c r="D759" s="8">
        <v>191709</v>
      </c>
    </row>
    <row r="760" spans="1:4" x14ac:dyDescent="0.3">
      <c r="A760" s="6">
        <v>431105</v>
      </c>
      <c r="B760" s="7" t="s">
        <v>98</v>
      </c>
      <c r="C760" s="8">
        <v>5935033</v>
      </c>
      <c r="D760" s="8">
        <v>4865441</v>
      </c>
    </row>
    <row r="761" spans="1:4" x14ac:dyDescent="0.3">
      <c r="A761" s="6">
        <v>431106</v>
      </c>
      <c r="B761" s="7" t="s">
        <v>99</v>
      </c>
      <c r="C761" s="8">
        <v>18400448</v>
      </c>
      <c r="D761" s="8">
        <v>13386688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34344820</v>
      </c>
      <c r="D763" s="8">
        <v>44941334</v>
      </c>
    </row>
    <row r="764" spans="1:4" x14ac:dyDescent="0.3">
      <c r="A764" s="6">
        <v>431109</v>
      </c>
      <c r="B764" s="7" t="s">
        <v>102</v>
      </c>
      <c r="C764" s="8">
        <v>14392118</v>
      </c>
      <c r="D764" s="8">
        <v>6048947</v>
      </c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>
        <v>8016504</v>
      </c>
      <c r="D766" s="8">
        <v>10319098</v>
      </c>
    </row>
    <row r="767" spans="1:4" x14ac:dyDescent="0.3">
      <c r="A767" s="6">
        <v>431112</v>
      </c>
      <c r="B767" s="7" t="s">
        <v>105</v>
      </c>
      <c r="C767" s="8">
        <v>935163</v>
      </c>
      <c r="D767" s="8">
        <v>231993</v>
      </c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>
        <v>38194</v>
      </c>
      <c r="D769" s="8">
        <v>1454222</v>
      </c>
    </row>
    <row r="770" spans="1:4" ht="15" thickBot="1" x14ac:dyDescent="0.35">
      <c r="A770" s="19">
        <v>431115</v>
      </c>
      <c r="B770" s="20" t="s">
        <v>108</v>
      </c>
      <c r="C770" s="8">
        <v>2531813</v>
      </c>
      <c r="D770" s="8">
        <v>1906098</v>
      </c>
    </row>
    <row r="771" spans="1:4" ht="15" thickBot="1" x14ac:dyDescent="0.35">
      <c r="A771" s="9" t="s">
        <v>18</v>
      </c>
      <c r="B771" s="10"/>
      <c r="C771" s="11">
        <f>SUM(C756:C770)</f>
        <v>363040976</v>
      </c>
      <c r="D771" s="11">
        <f>SUM(D756:D770)</f>
        <v>359569208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629729232</v>
      </c>
      <c r="D773" s="8">
        <v>417052391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>
        <v>19628993</v>
      </c>
      <c r="D775" s="8">
        <v>12666876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43989679</v>
      </c>
      <c r="D777" s="8">
        <v>27763514</v>
      </c>
    </row>
    <row r="778" spans="1:4" x14ac:dyDescent="0.3">
      <c r="A778" s="6">
        <v>431206</v>
      </c>
      <c r="B778" s="7" t="s">
        <v>99</v>
      </c>
      <c r="C778" s="8">
        <v>697311763</v>
      </c>
      <c r="D778" s="8">
        <v>574633700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175015795</v>
      </c>
      <c r="D780" s="8">
        <v>179697602</v>
      </c>
    </row>
    <row r="781" spans="1:4" x14ac:dyDescent="0.3">
      <c r="A781" s="6">
        <v>431209</v>
      </c>
      <c r="B781" s="7" t="s">
        <v>102</v>
      </c>
      <c r="C781" s="8">
        <v>4851847</v>
      </c>
      <c r="D781" s="8">
        <v>13059770</v>
      </c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>
        <v>55148317</v>
      </c>
      <c r="D783" s="8">
        <v>29382141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>
        <v>1660579</v>
      </c>
      <c r="D786" s="8"/>
    </row>
    <row r="787" spans="1:4" ht="15" thickBot="1" x14ac:dyDescent="0.35">
      <c r="A787" s="19">
        <v>431215</v>
      </c>
      <c r="B787" s="20" t="s">
        <v>108</v>
      </c>
      <c r="C787" s="8">
        <v>12005051</v>
      </c>
      <c r="D787" s="8">
        <v>14092393</v>
      </c>
    </row>
    <row r="788" spans="1:4" ht="15" thickBot="1" x14ac:dyDescent="0.35">
      <c r="A788" s="9" t="s">
        <v>18</v>
      </c>
      <c r="B788" s="10"/>
      <c r="C788" s="11">
        <f>SUM(C773:C787)</f>
        <v>1639341256</v>
      </c>
      <c r="D788" s="11">
        <f>SUM(D773:D787)</f>
        <v>1268348387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549414163</v>
      </c>
      <c r="D790" s="8">
        <v>290728237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>
        <v>14357571</v>
      </c>
      <c r="D792" s="8">
        <v>15316142</v>
      </c>
    </row>
    <row r="793" spans="1:4" x14ac:dyDescent="0.3">
      <c r="A793" s="6">
        <v>431304</v>
      </c>
      <c r="B793" s="7" t="s">
        <v>97</v>
      </c>
      <c r="C793" s="8">
        <v>992000</v>
      </c>
      <c r="D793" s="8">
        <v>3408735</v>
      </c>
    </row>
    <row r="794" spans="1:4" x14ac:dyDescent="0.3">
      <c r="A794" s="6">
        <v>431305</v>
      </c>
      <c r="B794" s="7" t="s">
        <v>98</v>
      </c>
      <c r="C794" s="8">
        <v>19804114</v>
      </c>
      <c r="D794" s="8">
        <v>25976371</v>
      </c>
    </row>
    <row r="795" spans="1:4" x14ac:dyDescent="0.3">
      <c r="A795" s="6">
        <v>431306</v>
      </c>
      <c r="B795" s="7" t="s">
        <v>99</v>
      </c>
      <c r="C795" s="8">
        <v>7445077</v>
      </c>
      <c r="D795" s="8">
        <v>9031670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122220403</v>
      </c>
      <c r="D797" s="8">
        <v>135398538</v>
      </c>
    </row>
    <row r="798" spans="1:4" x14ac:dyDescent="0.3">
      <c r="A798" s="6">
        <v>431309</v>
      </c>
      <c r="B798" s="7" t="s">
        <v>102</v>
      </c>
      <c r="C798" s="8">
        <v>26908632</v>
      </c>
      <c r="D798" s="8">
        <v>5990507</v>
      </c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>
        <v>31260907</v>
      </c>
      <c r="D800" s="8">
        <v>21210108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>
        <v>996348</v>
      </c>
      <c r="D803" s="8"/>
    </row>
    <row r="804" spans="1:4" ht="15" thickBot="1" x14ac:dyDescent="0.35">
      <c r="A804" s="19">
        <v>431315</v>
      </c>
      <c r="B804" s="20" t="s">
        <v>108</v>
      </c>
      <c r="C804" s="8">
        <v>7203031</v>
      </c>
      <c r="D804" s="8">
        <v>7203031</v>
      </c>
    </row>
    <row r="805" spans="1:4" ht="15" thickBot="1" x14ac:dyDescent="0.35">
      <c r="A805" s="9" t="s">
        <v>18</v>
      </c>
      <c r="B805" s="10"/>
      <c r="C805" s="11">
        <f>SUM(C790:C804)</f>
        <v>780602246</v>
      </c>
      <c r="D805" s="11">
        <f>SUM(D790:D804)</f>
        <v>514263339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>
        <v>31595700</v>
      </c>
      <c r="D807" s="41">
        <v>28320079</v>
      </c>
    </row>
    <row r="808" spans="1:4" ht="15" thickBot="1" x14ac:dyDescent="0.35">
      <c r="A808" s="9" t="s">
        <v>18</v>
      </c>
      <c r="B808" s="10"/>
      <c r="C808" s="11">
        <f>SUM(C807)</f>
        <v>31595700</v>
      </c>
      <c r="D808" s="11">
        <f>SUM(D807)</f>
        <v>28320079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27114342</v>
      </c>
      <c r="D1092" s="8">
        <v>31042621</v>
      </c>
    </row>
    <row r="1093" spans="1:4" x14ac:dyDescent="0.3">
      <c r="A1093" s="6">
        <v>450106</v>
      </c>
      <c r="B1093" s="7" t="s">
        <v>300</v>
      </c>
      <c r="C1093" s="8">
        <v>4155461</v>
      </c>
      <c r="D1093" s="8">
        <v>2681176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3074240</v>
      </c>
      <c r="D1097" s="8">
        <v>2229804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4420540</v>
      </c>
      <c r="D1101" s="8">
        <v>3424876</v>
      </c>
    </row>
    <row r="1102" spans="1:4" ht="15" thickBot="1" x14ac:dyDescent="0.35">
      <c r="A1102" s="9" t="s">
        <v>18</v>
      </c>
      <c r="B1102" s="10"/>
      <c r="C1102" s="11">
        <f>SUM(C1087:C1101)</f>
        <v>38764583</v>
      </c>
      <c r="D1102" s="11">
        <f>SUM(D1087:D1101)</f>
        <v>39378477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138193</v>
      </c>
      <c r="D1109" s="8">
        <v>48239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25840372</v>
      </c>
      <c r="D1111" s="8">
        <v>13523380</v>
      </c>
    </row>
    <row r="1112" spans="1:4" ht="15" thickBot="1" x14ac:dyDescent="0.35">
      <c r="A1112" s="16">
        <v>450310</v>
      </c>
      <c r="B1112" s="17" t="s">
        <v>38</v>
      </c>
      <c r="C1112" s="8">
        <v>2642082</v>
      </c>
      <c r="D1112" s="8">
        <v>2147918</v>
      </c>
    </row>
    <row r="1113" spans="1:4" ht="15" thickBot="1" x14ac:dyDescent="0.35">
      <c r="A1113" s="9" t="s">
        <v>18</v>
      </c>
      <c r="B1113" s="10"/>
      <c r="C1113" s="11">
        <f>SUM(C1108:C1112)</f>
        <v>28620647</v>
      </c>
      <c r="D1113" s="11">
        <f>SUM(D1108:D1112)</f>
        <v>15719537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5773257421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4832772750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>
        <v>1793782</v>
      </c>
    </row>
    <row r="1121" spans="1:4" x14ac:dyDescent="0.3">
      <c r="A1121" s="6">
        <v>510102</v>
      </c>
      <c r="B1121" s="7" t="s">
        <v>319</v>
      </c>
      <c r="C1121" s="8">
        <v>16748515</v>
      </c>
      <c r="D1121" s="8">
        <v>15808544</v>
      </c>
    </row>
    <row r="1122" spans="1:4" x14ac:dyDescent="0.3">
      <c r="A1122" s="6">
        <v>510103</v>
      </c>
      <c r="B1122" s="7" t="s">
        <v>320</v>
      </c>
      <c r="C1122" s="8">
        <v>14801</v>
      </c>
      <c r="D1122" s="8">
        <v>528304</v>
      </c>
    </row>
    <row r="1123" spans="1:4" x14ac:dyDescent="0.3">
      <c r="A1123" s="6">
        <v>510104</v>
      </c>
      <c r="B1123" s="7" t="s">
        <v>321</v>
      </c>
      <c r="C1123" s="8">
        <v>250110</v>
      </c>
      <c r="D1123" s="8">
        <v>317884</v>
      </c>
    </row>
    <row r="1124" spans="1:4" ht="15" thickBot="1" x14ac:dyDescent="0.35">
      <c r="A1124" s="19">
        <v>510105</v>
      </c>
      <c r="B1124" s="20" t="s">
        <v>322</v>
      </c>
      <c r="C1124" s="8">
        <v>181044063</v>
      </c>
      <c r="D1124" s="8">
        <v>214258523</v>
      </c>
    </row>
    <row r="1125" spans="1:4" ht="15" thickBot="1" x14ac:dyDescent="0.35">
      <c r="A1125" s="9" t="s">
        <v>18</v>
      </c>
      <c r="B1125" s="10"/>
      <c r="C1125" s="11">
        <f>SUM(C1120:C1124)</f>
        <v>198057489</v>
      </c>
      <c r="D1125" s="11">
        <f>SUM(D1120:D1124)</f>
        <v>232707037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>
        <v>544187</v>
      </c>
      <c r="D1133" s="8"/>
    </row>
    <row r="1134" spans="1:4" ht="15" thickBot="1" x14ac:dyDescent="0.35">
      <c r="A1134" s="9" t="s">
        <v>18</v>
      </c>
      <c r="B1134" s="10"/>
      <c r="C1134" s="11">
        <f>SUM(C1127:C1133)</f>
        <v>544187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13320</v>
      </c>
      <c r="D1136" s="8">
        <v>5667</v>
      </c>
    </row>
    <row r="1137" spans="1:4" x14ac:dyDescent="0.3">
      <c r="A1137" s="6">
        <v>510302</v>
      </c>
      <c r="B1137" s="7" t="s">
        <v>204</v>
      </c>
      <c r="C1137" s="8">
        <v>14001</v>
      </c>
      <c r="D1137" s="8">
        <v>14759</v>
      </c>
    </row>
    <row r="1138" spans="1:4" x14ac:dyDescent="0.3">
      <c r="A1138" s="6">
        <v>510303</v>
      </c>
      <c r="B1138" s="7" t="s">
        <v>87</v>
      </c>
      <c r="C1138" s="8">
        <v>3805084</v>
      </c>
      <c r="D1138" s="8">
        <v>3548001</v>
      </c>
    </row>
    <row r="1139" spans="1:4" x14ac:dyDescent="0.3">
      <c r="A1139" s="6">
        <v>510304</v>
      </c>
      <c r="B1139" s="7" t="s">
        <v>88</v>
      </c>
      <c r="C1139" s="8">
        <v>1666246</v>
      </c>
      <c r="D1139" s="8">
        <v>1645527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25999978</v>
      </c>
      <c r="D1145" s="8">
        <v>23304694</v>
      </c>
    </row>
    <row r="1146" spans="1:4" ht="15" thickBot="1" x14ac:dyDescent="0.35">
      <c r="A1146" s="19">
        <v>510308</v>
      </c>
      <c r="B1146" s="20" t="s">
        <v>210</v>
      </c>
      <c r="C1146" s="8">
        <v>597386</v>
      </c>
      <c r="D1146" s="8">
        <v>482849</v>
      </c>
    </row>
    <row r="1147" spans="1:4" ht="15" thickBot="1" x14ac:dyDescent="0.35">
      <c r="A1147" s="9" t="s">
        <v>18</v>
      </c>
      <c r="B1147" s="10"/>
      <c r="C1147" s="11">
        <f>SUM(C1136:C1146)</f>
        <v>32096015</v>
      </c>
      <c r="D1147" s="11">
        <f>SUM(D1136:D1146)</f>
        <v>29001497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177400</v>
      </c>
      <c r="D1149" s="8">
        <v>187132</v>
      </c>
    </row>
    <row r="1150" spans="1:4" x14ac:dyDescent="0.3">
      <c r="A1150" s="6">
        <v>510402</v>
      </c>
      <c r="B1150" s="7" t="s">
        <v>88</v>
      </c>
      <c r="C1150" s="8">
        <v>99847</v>
      </c>
      <c r="D1150" s="8">
        <v>116681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7335347</v>
      </c>
      <c r="D1156" s="8">
        <v>5664969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7612594</v>
      </c>
      <c r="D1158" s="11">
        <f>SUM(D1149:D1157)</f>
        <v>5968782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69419</v>
      </c>
      <c r="D1160" s="8">
        <v>63917</v>
      </c>
    </row>
    <row r="1161" spans="1:4" x14ac:dyDescent="0.3">
      <c r="A1161" s="6">
        <v>510502</v>
      </c>
      <c r="B1161" s="7" t="s">
        <v>88</v>
      </c>
      <c r="C1161" s="8">
        <v>15066</v>
      </c>
      <c r="D1161" s="8">
        <v>254877</v>
      </c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-5280</v>
      </c>
      <c r="D1167" s="8">
        <v>18449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79205</v>
      </c>
      <c r="D1169" s="11">
        <f>SUM(D1160:D1168)</f>
        <v>337243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>
        <v>14135</v>
      </c>
      <c r="D1171" s="8">
        <v>11831</v>
      </c>
    </row>
    <row r="1172" spans="1:4" x14ac:dyDescent="0.3">
      <c r="A1172" s="6">
        <v>510602</v>
      </c>
      <c r="B1172" s="7" t="s">
        <v>87</v>
      </c>
      <c r="C1172" s="8">
        <v>762523</v>
      </c>
      <c r="D1172" s="8">
        <v>705710</v>
      </c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>
        <v>1266</v>
      </c>
    </row>
    <row r="1181" spans="1:4" ht="15" thickBot="1" x14ac:dyDescent="0.35">
      <c r="A1181" s="9" t="s">
        <v>18</v>
      </c>
      <c r="B1181" s="10"/>
      <c r="C1181" s="11">
        <f>SUM(C1171:C1180)</f>
        <v>776658</v>
      </c>
      <c r="D1181" s="11">
        <f>SUM(D1171:D1180)</f>
        <v>718807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162548</v>
      </c>
      <c r="D1183" s="8">
        <v>136052</v>
      </c>
    </row>
    <row r="1184" spans="1:4" x14ac:dyDescent="0.3">
      <c r="A1184" s="6">
        <v>510702</v>
      </c>
      <c r="B1184" s="7" t="s">
        <v>87</v>
      </c>
      <c r="C1184" s="8">
        <v>2626471</v>
      </c>
      <c r="D1184" s="8">
        <v>2430778</v>
      </c>
    </row>
    <row r="1185" spans="1:4" x14ac:dyDescent="0.3">
      <c r="A1185" s="6">
        <v>510703</v>
      </c>
      <c r="B1185" s="7" t="s">
        <v>88</v>
      </c>
      <c r="C1185" s="8">
        <v>192497</v>
      </c>
      <c r="D1185" s="8">
        <v>834294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555103</v>
      </c>
      <c r="D1191" s="8">
        <v>1560836</v>
      </c>
    </row>
    <row r="1192" spans="1:4" ht="15" thickBot="1" x14ac:dyDescent="0.35">
      <c r="A1192" s="19">
        <v>510707</v>
      </c>
      <c r="B1192" s="20" t="s">
        <v>210</v>
      </c>
      <c r="C1192" s="21"/>
      <c r="D1192" s="21">
        <v>14559</v>
      </c>
    </row>
    <row r="1193" spans="1:4" ht="15" thickBot="1" x14ac:dyDescent="0.35">
      <c r="A1193" s="9" t="s">
        <v>18</v>
      </c>
      <c r="B1193" s="10"/>
      <c r="C1193" s="11">
        <f>SUM(C1183:C1192)</f>
        <v>3536619</v>
      </c>
      <c r="D1193" s="11">
        <f>SUM(D1183:D1192)</f>
        <v>4976519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>
        <v>81972</v>
      </c>
      <c r="D1208" s="8">
        <v>59384</v>
      </c>
    </row>
    <row r="1209" spans="1:4" x14ac:dyDescent="0.3">
      <c r="A1209" s="6">
        <v>510903</v>
      </c>
      <c r="B1209" s="7" t="s">
        <v>88</v>
      </c>
      <c r="C1209" s="8">
        <v>154282</v>
      </c>
      <c r="D1209" s="8">
        <v>1201998</v>
      </c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>
        <v>2507501</v>
      </c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2743755</v>
      </c>
      <c r="D1217" s="11">
        <f>SUM(D1207:D1216)</f>
        <v>1261382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>
        <v>338025</v>
      </c>
      <c r="D1227" s="8">
        <v>1134824</v>
      </c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338025</v>
      </c>
      <c r="D1229" s="11">
        <f>SUM(D1219:D1228)</f>
        <v>1134824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2186000</v>
      </c>
      <c r="D1232" s="8">
        <v>2445000</v>
      </c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>
        <v>16828534</v>
      </c>
      <c r="D1239" s="8">
        <v>14736768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19014534</v>
      </c>
      <c r="D1241" s="11">
        <f>SUM(D1231:D1240)</f>
        <v>17181768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2890622</v>
      </c>
      <c r="D1243" s="8">
        <v>2103579</v>
      </c>
    </row>
    <row r="1244" spans="1:4" x14ac:dyDescent="0.3">
      <c r="A1244" s="49">
        <v>511202</v>
      </c>
      <c r="B1244" s="7" t="s">
        <v>87</v>
      </c>
      <c r="C1244" s="8">
        <v>1796996</v>
      </c>
      <c r="D1244" s="8">
        <v>2430095</v>
      </c>
    </row>
    <row r="1245" spans="1:4" x14ac:dyDescent="0.3">
      <c r="A1245" s="49">
        <v>511203</v>
      </c>
      <c r="B1245" s="7" t="s">
        <v>334</v>
      </c>
      <c r="C1245" s="8">
        <v>606611</v>
      </c>
      <c r="D1245" s="8">
        <v>434166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44780921</v>
      </c>
      <c r="D1251" s="8">
        <v>39330937</v>
      </c>
    </row>
    <row r="1252" spans="1:4" ht="15" thickBot="1" x14ac:dyDescent="0.35">
      <c r="A1252" s="16">
        <v>511207</v>
      </c>
      <c r="B1252" s="20" t="s">
        <v>92</v>
      </c>
      <c r="C1252" s="8">
        <v>3808909</v>
      </c>
      <c r="D1252" s="8">
        <v>3465052</v>
      </c>
    </row>
    <row r="1253" spans="1:4" ht="15" thickBot="1" x14ac:dyDescent="0.35">
      <c r="A1253" s="9" t="s">
        <v>18</v>
      </c>
      <c r="B1253" s="10"/>
      <c r="C1253" s="11">
        <f>SUM(C1243:C1252)</f>
        <v>53884059</v>
      </c>
      <c r="D1253" s="11">
        <f>SUM(D1243:D1252)</f>
        <v>47763829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59153</v>
      </c>
      <c r="D1255" s="8">
        <v>113599</v>
      </c>
    </row>
    <row r="1256" spans="1:4" x14ac:dyDescent="0.3">
      <c r="A1256" s="6">
        <v>511302</v>
      </c>
      <c r="B1256" s="7" t="s">
        <v>87</v>
      </c>
      <c r="C1256" s="8">
        <v>282044</v>
      </c>
      <c r="D1256" s="8">
        <v>263855</v>
      </c>
    </row>
    <row r="1257" spans="1:4" x14ac:dyDescent="0.3">
      <c r="A1257" s="6">
        <v>511303</v>
      </c>
      <c r="B1257" s="7" t="s">
        <v>334</v>
      </c>
      <c r="C1257" s="8">
        <v>538800</v>
      </c>
      <c r="D1257" s="8">
        <v>181748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1602175</v>
      </c>
      <c r="D1263" s="8">
        <v>1330044</v>
      </c>
    </row>
    <row r="1264" spans="1:4" ht="15" thickBot="1" x14ac:dyDescent="0.35">
      <c r="A1264" s="19">
        <v>511307</v>
      </c>
      <c r="B1264" s="20" t="s">
        <v>92</v>
      </c>
      <c r="C1264" s="18">
        <v>6330</v>
      </c>
      <c r="D1264" s="18">
        <v>8793</v>
      </c>
    </row>
    <row r="1265" spans="1:4" ht="15" thickBot="1" x14ac:dyDescent="0.35">
      <c r="A1265" s="9" t="s">
        <v>18</v>
      </c>
      <c r="B1265" s="10"/>
      <c r="C1265" s="11">
        <f>SUM(C1255:C1264)</f>
        <v>2488502</v>
      </c>
      <c r="D1265" s="11">
        <f>SUM(D1255:D1264)</f>
        <v>1898039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1000000</v>
      </c>
      <c r="D1267" s="8"/>
    </row>
    <row r="1268" spans="1:4" x14ac:dyDescent="0.3">
      <c r="A1268" s="6">
        <v>511402</v>
      </c>
      <c r="B1268" s="7" t="s">
        <v>339</v>
      </c>
      <c r="C1268" s="8">
        <v>23836847</v>
      </c>
      <c r="D1268" s="8">
        <v>25996160</v>
      </c>
    </row>
    <row r="1269" spans="1:4" x14ac:dyDescent="0.3">
      <c r="A1269" s="6">
        <v>511403</v>
      </c>
      <c r="B1269" s="7" t="s">
        <v>340</v>
      </c>
      <c r="C1269" s="8">
        <v>1113859</v>
      </c>
      <c r="D1269" s="8">
        <v>101000</v>
      </c>
    </row>
    <row r="1270" spans="1:4" x14ac:dyDescent="0.3">
      <c r="A1270" s="6">
        <v>511404</v>
      </c>
      <c r="B1270" s="7" t="s">
        <v>341</v>
      </c>
      <c r="C1270" s="8">
        <v>2339220</v>
      </c>
      <c r="D1270" s="8">
        <v>3058835</v>
      </c>
    </row>
    <row r="1271" spans="1:4" x14ac:dyDescent="0.3">
      <c r="A1271" s="6">
        <v>511405</v>
      </c>
      <c r="B1271" s="7" t="s">
        <v>342</v>
      </c>
      <c r="C1271" s="8">
        <v>20614740</v>
      </c>
      <c r="D1271" s="8">
        <v>9227708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48904666</v>
      </c>
      <c r="D1281" s="11">
        <f>SUM(D1267:D1280)</f>
        <v>38383703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384328</v>
      </c>
      <c r="D1284" s="8">
        <v>371734</v>
      </c>
    </row>
    <row r="1285" spans="1:4" x14ac:dyDescent="0.3">
      <c r="A1285" s="6">
        <v>511503</v>
      </c>
      <c r="B1285" s="7" t="s">
        <v>340</v>
      </c>
      <c r="C1285" s="8">
        <v>600</v>
      </c>
      <c r="D1285" s="8">
        <v>600</v>
      </c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384928</v>
      </c>
      <c r="D1297" s="11">
        <f>SUM(D1283:D1296)</f>
        <v>372334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>
        <v>3090</v>
      </c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3090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77050897</v>
      </c>
      <c r="D1612" s="8">
        <v>76973736</v>
      </c>
    </row>
    <row r="1613" spans="1:4" x14ac:dyDescent="0.3">
      <c r="A1613" s="6">
        <v>530102</v>
      </c>
      <c r="B1613" s="7" t="s">
        <v>95</v>
      </c>
      <c r="C1613" s="8">
        <v>226314</v>
      </c>
      <c r="D1613" s="8">
        <v>1156905</v>
      </c>
    </row>
    <row r="1614" spans="1:4" x14ac:dyDescent="0.3">
      <c r="A1614" s="6">
        <v>530103</v>
      </c>
      <c r="B1614" s="7" t="s">
        <v>96</v>
      </c>
      <c r="C1614" s="8">
        <v>3419178</v>
      </c>
      <c r="D1614" s="8">
        <v>45491</v>
      </c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5831068</v>
      </c>
      <c r="D1616" s="8">
        <v>3484093</v>
      </c>
    </row>
    <row r="1617" spans="1:4" x14ac:dyDescent="0.3">
      <c r="A1617" s="6">
        <v>530106</v>
      </c>
      <c r="B1617" s="7" t="s">
        <v>99</v>
      </c>
      <c r="C1617" s="8">
        <v>293416311</v>
      </c>
      <c r="D1617" s="8">
        <v>223224722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16682878</v>
      </c>
      <c r="D1619" s="8">
        <v>11473592</v>
      </c>
    </row>
    <row r="1620" spans="1:4" x14ac:dyDescent="0.3">
      <c r="A1620" s="6">
        <v>530109</v>
      </c>
      <c r="B1620" s="7" t="s">
        <v>102</v>
      </c>
      <c r="C1620" s="8">
        <v>2074061</v>
      </c>
      <c r="D1620" s="8">
        <v>5985872</v>
      </c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>
        <v>12245659</v>
      </c>
      <c r="D1622" s="8">
        <v>6285110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>
        <v>2229200</v>
      </c>
    </row>
    <row r="1627" spans="1:4" ht="15" thickBot="1" x14ac:dyDescent="0.35">
      <c r="A1627" s="9" t="s">
        <v>18</v>
      </c>
      <c r="B1627" s="10"/>
      <c r="C1627" s="11">
        <f>SUM(C1612:C1626)</f>
        <v>410946366</v>
      </c>
      <c r="D1627" s="11">
        <f>SUM(D1612:D1626)</f>
        <v>330858721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29921419</v>
      </c>
      <c r="D1629" s="8">
        <v>26918930</v>
      </c>
    </row>
    <row r="1630" spans="1:4" x14ac:dyDescent="0.3">
      <c r="A1630" s="6">
        <v>530202</v>
      </c>
      <c r="B1630" s="7" t="s">
        <v>95</v>
      </c>
      <c r="C1630" s="8">
        <v>24445559</v>
      </c>
      <c r="D1630" s="8">
        <v>21281746</v>
      </c>
    </row>
    <row r="1631" spans="1:4" x14ac:dyDescent="0.3">
      <c r="A1631" s="6">
        <v>530203</v>
      </c>
      <c r="B1631" s="7" t="s">
        <v>96</v>
      </c>
      <c r="C1631" s="8">
        <v>227109</v>
      </c>
      <c r="D1631" s="8">
        <v>262148</v>
      </c>
    </row>
    <row r="1632" spans="1:4" x14ac:dyDescent="0.3">
      <c r="A1632" s="6">
        <v>530204</v>
      </c>
      <c r="B1632" s="7" t="s">
        <v>97</v>
      </c>
      <c r="C1632" s="8">
        <v>346480</v>
      </c>
      <c r="D1632" s="8">
        <v>353825</v>
      </c>
    </row>
    <row r="1633" spans="1:4" x14ac:dyDescent="0.3">
      <c r="A1633" s="6">
        <v>530205</v>
      </c>
      <c r="B1633" s="7" t="s">
        <v>98</v>
      </c>
      <c r="C1633" s="8">
        <v>3791164</v>
      </c>
      <c r="D1633" s="8">
        <v>3783207</v>
      </c>
    </row>
    <row r="1634" spans="1:4" x14ac:dyDescent="0.3">
      <c r="A1634" s="6">
        <v>530206</v>
      </c>
      <c r="B1634" s="7" t="s">
        <v>99</v>
      </c>
      <c r="C1634" s="8">
        <v>88503729</v>
      </c>
      <c r="D1634" s="8">
        <v>67647934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17728043</v>
      </c>
      <c r="D1636" s="8">
        <v>12765973</v>
      </c>
    </row>
    <row r="1637" spans="1:4" x14ac:dyDescent="0.3">
      <c r="A1637" s="6">
        <v>530209</v>
      </c>
      <c r="B1637" s="7" t="s">
        <v>102</v>
      </c>
      <c r="C1637" s="8">
        <v>4896296</v>
      </c>
      <c r="D1637" s="8">
        <v>2581961</v>
      </c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>
        <v>2930679</v>
      </c>
      <c r="D1639" s="8">
        <v>3666421</v>
      </c>
    </row>
    <row r="1640" spans="1:4" x14ac:dyDescent="0.3">
      <c r="A1640" s="6">
        <v>530212</v>
      </c>
      <c r="B1640" s="7" t="s">
        <v>105</v>
      </c>
      <c r="C1640" s="8">
        <v>486255</v>
      </c>
      <c r="D1640" s="8">
        <v>119124</v>
      </c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>
        <v>19893</v>
      </c>
      <c r="D1642" s="8">
        <v>756716</v>
      </c>
    </row>
    <row r="1643" spans="1:4" ht="15" thickBot="1" x14ac:dyDescent="0.35">
      <c r="A1643" s="19">
        <v>530215</v>
      </c>
      <c r="B1643" s="20" t="s">
        <v>108</v>
      </c>
      <c r="C1643" s="8">
        <v>1206990</v>
      </c>
      <c r="D1643" s="8">
        <v>1031720</v>
      </c>
    </row>
    <row r="1644" spans="1:4" ht="15" thickBot="1" x14ac:dyDescent="0.35">
      <c r="A1644" s="9" t="s">
        <v>18</v>
      </c>
      <c r="B1644" s="10"/>
      <c r="C1644" s="11">
        <f>SUM(C1629:C1643)</f>
        <v>174503616</v>
      </c>
      <c r="D1644" s="11">
        <f>SUM(D1629:D1643)</f>
        <v>141169705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10767572</v>
      </c>
      <c r="D1646" s="8">
        <v>10869521</v>
      </c>
    </row>
    <row r="1647" spans="1:4" x14ac:dyDescent="0.3">
      <c r="A1647" s="6">
        <v>530302</v>
      </c>
      <c r="B1647" s="7" t="s">
        <v>95</v>
      </c>
      <c r="C1647" s="8">
        <v>8512699</v>
      </c>
      <c r="D1647" s="8">
        <v>7670253</v>
      </c>
    </row>
    <row r="1648" spans="1:4" x14ac:dyDescent="0.3">
      <c r="A1648" s="6">
        <v>530303</v>
      </c>
      <c r="B1648" s="7" t="s">
        <v>96</v>
      </c>
      <c r="C1648" s="8">
        <v>104859</v>
      </c>
      <c r="D1648" s="8">
        <v>149263</v>
      </c>
    </row>
    <row r="1649" spans="1:4" x14ac:dyDescent="0.3">
      <c r="A1649" s="6">
        <v>530304</v>
      </c>
      <c r="B1649" s="7" t="s">
        <v>97</v>
      </c>
      <c r="C1649" s="8">
        <v>141530</v>
      </c>
      <c r="D1649" s="8">
        <v>136735</v>
      </c>
    </row>
    <row r="1650" spans="1:4" x14ac:dyDescent="0.3">
      <c r="A1650" s="6">
        <v>530305</v>
      </c>
      <c r="B1650" s="7" t="s">
        <v>98</v>
      </c>
      <c r="C1650" s="8">
        <v>567481</v>
      </c>
      <c r="D1650" s="8">
        <v>298879</v>
      </c>
    </row>
    <row r="1651" spans="1:4" x14ac:dyDescent="0.3">
      <c r="A1651" s="6">
        <v>530306</v>
      </c>
      <c r="B1651" s="7" t="s">
        <v>99</v>
      </c>
      <c r="C1651" s="8">
        <v>27059174</v>
      </c>
      <c r="D1651" s="8">
        <v>27066331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5106389</v>
      </c>
      <c r="D1653" s="8">
        <v>4570986</v>
      </c>
    </row>
    <row r="1654" spans="1:4" x14ac:dyDescent="0.3">
      <c r="A1654" s="6">
        <v>530309</v>
      </c>
      <c r="B1654" s="7" t="s">
        <v>102</v>
      </c>
      <c r="C1654" s="8">
        <v>1032784</v>
      </c>
      <c r="D1654" s="8">
        <v>1072027</v>
      </c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>
        <v>1466568</v>
      </c>
      <c r="D1656" s="8">
        <v>741525</v>
      </c>
    </row>
    <row r="1657" spans="1:4" x14ac:dyDescent="0.3">
      <c r="A1657" s="6">
        <v>530312</v>
      </c>
      <c r="B1657" s="7" t="s">
        <v>105</v>
      </c>
      <c r="C1657" s="8">
        <v>47650</v>
      </c>
      <c r="D1657" s="8">
        <v>57672</v>
      </c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>
        <v>302686</v>
      </c>
      <c r="D1659" s="8">
        <v>19138</v>
      </c>
    </row>
    <row r="1660" spans="1:4" ht="15" thickBot="1" x14ac:dyDescent="0.35">
      <c r="A1660" s="19">
        <v>530315</v>
      </c>
      <c r="B1660" s="20" t="s">
        <v>108</v>
      </c>
      <c r="C1660" s="8">
        <v>412688</v>
      </c>
      <c r="D1660" s="8">
        <v>322080</v>
      </c>
    </row>
    <row r="1661" spans="1:4" ht="15" thickBot="1" x14ac:dyDescent="0.35">
      <c r="A1661" s="9" t="s">
        <v>18</v>
      </c>
      <c r="B1661" s="10"/>
      <c r="C1661" s="11">
        <f>SUM(C1646:C1660)</f>
        <v>55522080</v>
      </c>
      <c r="D1661" s="11">
        <f>SUM(D1646:D1660)</f>
        <v>52974410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23293280</v>
      </c>
      <c r="D1663" s="8">
        <v>23878936</v>
      </c>
    </row>
    <row r="1664" spans="1:4" x14ac:dyDescent="0.3">
      <c r="A1664" s="6">
        <v>530402</v>
      </c>
      <c r="B1664" s="7" t="s">
        <v>95</v>
      </c>
      <c r="C1664" s="8">
        <v>11869753</v>
      </c>
      <c r="D1664" s="8">
        <v>9912073</v>
      </c>
    </row>
    <row r="1665" spans="1:4" x14ac:dyDescent="0.3">
      <c r="A1665" s="6">
        <v>530403</v>
      </c>
      <c r="B1665" s="7" t="s">
        <v>96</v>
      </c>
      <c r="C1665" s="8">
        <v>574014</v>
      </c>
      <c r="D1665" s="8">
        <v>974266</v>
      </c>
    </row>
    <row r="1666" spans="1:4" x14ac:dyDescent="0.3">
      <c r="A1666" s="6">
        <v>530404</v>
      </c>
      <c r="B1666" s="7" t="s">
        <v>97</v>
      </c>
      <c r="C1666" s="8">
        <v>216861</v>
      </c>
      <c r="D1666" s="8"/>
    </row>
    <row r="1667" spans="1:4" x14ac:dyDescent="0.3">
      <c r="A1667" s="6">
        <v>530405</v>
      </c>
      <c r="B1667" s="7" t="s">
        <v>98</v>
      </c>
      <c r="C1667" s="8">
        <v>810865</v>
      </c>
      <c r="D1667" s="8">
        <v>1018214</v>
      </c>
    </row>
    <row r="1668" spans="1:4" x14ac:dyDescent="0.3">
      <c r="A1668" s="6">
        <v>530406</v>
      </c>
      <c r="B1668" s="7" t="s">
        <v>99</v>
      </c>
      <c r="C1668" s="8">
        <v>2068440</v>
      </c>
      <c r="D1668" s="8">
        <v>998040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8375381</v>
      </c>
      <c r="D1670" s="8">
        <v>6918412</v>
      </c>
    </row>
    <row r="1671" spans="1:4" x14ac:dyDescent="0.3">
      <c r="A1671" s="6">
        <v>530409</v>
      </c>
      <c r="B1671" s="7" t="s">
        <v>102</v>
      </c>
      <c r="C1671" s="8">
        <v>3266631</v>
      </c>
      <c r="D1671" s="8">
        <v>1984490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>
        <v>2140078</v>
      </c>
      <c r="D1673" s="8">
        <v>3148971</v>
      </c>
    </row>
    <row r="1674" spans="1:4" x14ac:dyDescent="0.3">
      <c r="A1674" s="6">
        <v>530412</v>
      </c>
      <c r="B1674" s="7" t="s">
        <v>105</v>
      </c>
      <c r="C1674" s="8">
        <v>310942</v>
      </c>
      <c r="D1674" s="8">
        <v>77138</v>
      </c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>
        <v>12699</v>
      </c>
      <c r="D1676" s="8">
        <v>483529</v>
      </c>
    </row>
    <row r="1677" spans="1:4" ht="15" thickBot="1" x14ac:dyDescent="0.35">
      <c r="A1677" s="19">
        <v>530415</v>
      </c>
      <c r="B1677" s="20" t="s">
        <v>108</v>
      </c>
      <c r="C1677" s="21">
        <v>841828</v>
      </c>
      <c r="D1677" s="21">
        <v>633778</v>
      </c>
    </row>
    <row r="1678" spans="1:4" ht="15" thickBot="1" x14ac:dyDescent="0.35">
      <c r="A1678" s="9" t="s">
        <v>18</v>
      </c>
      <c r="B1678" s="10"/>
      <c r="C1678" s="11">
        <f>SUM(C1663:C1677)</f>
        <v>53780772</v>
      </c>
      <c r="D1678" s="11">
        <f>SUM(D1663:D1677)</f>
        <v>50027847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6607954</v>
      </c>
      <c r="D1680" s="8">
        <v>5692722</v>
      </c>
    </row>
    <row r="1681" spans="1:4" x14ac:dyDescent="0.3">
      <c r="A1681" s="6">
        <v>530502</v>
      </c>
      <c r="B1681" s="7" t="s">
        <v>95</v>
      </c>
      <c r="C1681" s="8">
        <v>5888390</v>
      </c>
      <c r="D1681" s="8">
        <v>5078124</v>
      </c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12496344</v>
      </c>
      <c r="D1695" s="22">
        <f>SUM(D1680:D1694)</f>
        <v>10770846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116127059</v>
      </c>
      <c r="D1697" s="8">
        <v>110453566</v>
      </c>
    </row>
    <row r="1698" spans="1:4" x14ac:dyDescent="0.3">
      <c r="A1698" s="6">
        <v>530602</v>
      </c>
      <c r="B1698" s="7" t="s">
        <v>95</v>
      </c>
      <c r="C1698" s="8">
        <v>92909996</v>
      </c>
      <c r="D1698" s="8">
        <v>84457529</v>
      </c>
    </row>
    <row r="1699" spans="1:4" x14ac:dyDescent="0.3">
      <c r="A1699" s="6">
        <v>530603</v>
      </c>
      <c r="B1699" s="7" t="s">
        <v>96</v>
      </c>
      <c r="C1699" s="8">
        <v>2791859</v>
      </c>
      <c r="D1699" s="8">
        <v>3225340</v>
      </c>
    </row>
    <row r="1700" spans="1:4" x14ac:dyDescent="0.3">
      <c r="A1700" s="6">
        <v>530604</v>
      </c>
      <c r="B1700" s="7" t="s">
        <v>97</v>
      </c>
      <c r="C1700" s="8"/>
      <c r="D1700" s="8">
        <v>479272</v>
      </c>
    </row>
    <row r="1701" spans="1:4" x14ac:dyDescent="0.3">
      <c r="A1701" s="6">
        <v>530605</v>
      </c>
      <c r="B1701" s="7" t="s">
        <v>98</v>
      </c>
      <c r="C1701" s="8">
        <v>1982268</v>
      </c>
      <c r="D1701" s="8">
        <v>12265748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>
        <v>29758982</v>
      </c>
      <c r="D1704" s="8">
        <v>22390171</v>
      </c>
    </row>
    <row r="1705" spans="1:4" x14ac:dyDescent="0.3">
      <c r="A1705" s="6">
        <v>530609</v>
      </c>
      <c r="B1705" s="7" t="s">
        <v>102</v>
      </c>
      <c r="C1705" s="8">
        <v>15415064</v>
      </c>
      <c r="D1705" s="8">
        <v>11701892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>
        <v>8545269</v>
      </c>
      <c r="D1707" s="8">
        <v>9161438</v>
      </c>
    </row>
    <row r="1708" spans="1:4" x14ac:dyDescent="0.3">
      <c r="A1708" s="6">
        <v>530612</v>
      </c>
      <c r="B1708" s="7" t="s">
        <v>105</v>
      </c>
      <c r="C1708" s="8">
        <v>2337908</v>
      </c>
      <c r="D1708" s="8">
        <v>579984</v>
      </c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>
        <v>95485</v>
      </c>
      <c r="D1710" s="8">
        <v>3635555</v>
      </c>
    </row>
    <row r="1711" spans="1:4" ht="15" thickBot="1" x14ac:dyDescent="0.35">
      <c r="A1711" s="19">
        <v>530615</v>
      </c>
      <c r="B1711" s="20" t="s">
        <v>108</v>
      </c>
      <c r="C1711" s="8">
        <v>6329533</v>
      </c>
      <c r="D1711" s="8">
        <v>4765245</v>
      </c>
    </row>
    <row r="1712" spans="1:4" ht="15" thickBot="1" x14ac:dyDescent="0.35">
      <c r="A1712" s="9" t="s">
        <v>18</v>
      </c>
      <c r="B1712" s="10"/>
      <c r="C1712" s="11">
        <f>SUM(C1697:C1711)</f>
        <v>276293423</v>
      </c>
      <c r="D1712" s="11">
        <f>SUM(D1697:D1711)</f>
        <v>263115740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25801314</v>
      </c>
      <c r="D1714" s="8">
        <v>24745981</v>
      </c>
    </row>
    <row r="1715" spans="1:4" x14ac:dyDescent="0.3">
      <c r="A1715" s="6">
        <v>530702</v>
      </c>
      <c r="B1715" s="7" t="s">
        <v>95</v>
      </c>
      <c r="C1715" s="8">
        <v>18450050</v>
      </c>
      <c r="D1715" s="8">
        <v>18604764</v>
      </c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>
        <v>26137550</v>
      </c>
      <c r="D1719" s="8">
        <v>17615647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2009868</v>
      </c>
      <c r="D1721" s="8">
        <v>1525265</v>
      </c>
    </row>
    <row r="1722" spans="1:4" x14ac:dyDescent="0.3">
      <c r="A1722" s="6">
        <v>530709</v>
      </c>
      <c r="B1722" s="7" t="s">
        <v>102</v>
      </c>
      <c r="C1722" s="8">
        <v>1466841</v>
      </c>
      <c r="D1722" s="8">
        <v>327948</v>
      </c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>
        <v>1103053</v>
      </c>
      <c r="D1724" s="8">
        <v>9210384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74968676</v>
      </c>
      <c r="D1729" s="11">
        <f>SUM(D1714:D1728)</f>
        <v>72029989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216019167</v>
      </c>
      <c r="D1731" s="8">
        <v>270937178</v>
      </c>
    </row>
    <row r="1732" spans="1:4" x14ac:dyDescent="0.3">
      <c r="A1732" s="6">
        <v>530802</v>
      </c>
      <c r="B1732" s="7" t="s">
        <v>95</v>
      </c>
      <c r="C1732" s="8">
        <v>120193299</v>
      </c>
      <c r="D1732" s="8">
        <v>83798731</v>
      </c>
    </row>
    <row r="1733" spans="1:4" x14ac:dyDescent="0.3">
      <c r="A1733" s="6">
        <v>530803</v>
      </c>
      <c r="B1733" s="7" t="s">
        <v>96</v>
      </c>
      <c r="C1733" s="8">
        <v>13853888</v>
      </c>
      <c r="D1733" s="8">
        <v>18496465</v>
      </c>
    </row>
    <row r="1734" spans="1:4" x14ac:dyDescent="0.3">
      <c r="A1734" s="6">
        <v>530804</v>
      </c>
      <c r="B1734" s="7" t="s">
        <v>97</v>
      </c>
      <c r="C1734" s="8">
        <v>3494585</v>
      </c>
      <c r="D1734" s="8"/>
    </row>
    <row r="1735" spans="1:4" x14ac:dyDescent="0.3">
      <c r="A1735" s="6">
        <v>530805</v>
      </c>
      <c r="B1735" s="7" t="s">
        <v>98</v>
      </c>
      <c r="C1735" s="8">
        <v>37584620</v>
      </c>
      <c r="D1735" s="8">
        <v>20170527</v>
      </c>
    </row>
    <row r="1736" spans="1:4" x14ac:dyDescent="0.3">
      <c r="A1736" s="6">
        <v>530806</v>
      </c>
      <c r="B1736" s="7" t="s">
        <v>99</v>
      </c>
      <c r="C1736" s="8">
        <v>19863571</v>
      </c>
      <c r="D1736" s="8">
        <v>15851072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54093199</v>
      </c>
      <c r="D1738" s="8">
        <v>88437900</v>
      </c>
    </row>
    <row r="1739" spans="1:4" x14ac:dyDescent="0.3">
      <c r="A1739" s="6">
        <v>530809</v>
      </c>
      <c r="B1739" s="7" t="s">
        <v>102</v>
      </c>
      <c r="C1739" s="8">
        <v>19098390</v>
      </c>
      <c r="D1739" s="8">
        <v>3092528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>
        <v>10392937</v>
      </c>
      <c r="D1741" s="8">
        <v>7425923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494593656</v>
      </c>
      <c r="D1746" s="11">
        <f>SUM(D1731:D1745)</f>
        <v>508210324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73979648</v>
      </c>
      <c r="D1766" s="8">
        <v>65068794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73979648</v>
      </c>
      <c r="D1780" s="11">
        <f>SUM(D1765:D1779)</f>
        <v>65068794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173865319</v>
      </c>
      <c r="D1782" s="8">
        <v>190291741</v>
      </c>
    </row>
    <row r="1783" spans="1:4" x14ac:dyDescent="0.3">
      <c r="A1783" s="6">
        <v>531102</v>
      </c>
      <c r="B1783" s="7" t="s">
        <v>95</v>
      </c>
      <c r="C1783" s="8">
        <v>129872888</v>
      </c>
      <c r="D1783" s="8">
        <v>110545077</v>
      </c>
    </row>
    <row r="1784" spans="1:4" x14ac:dyDescent="0.3">
      <c r="A1784" s="6">
        <v>531103</v>
      </c>
      <c r="B1784" s="7" t="s">
        <v>96</v>
      </c>
      <c r="C1784" s="8">
        <v>7482357</v>
      </c>
      <c r="D1784" s="8">
        <v>8232890</v>
      </c>
    </row>
    <row r="1785" spans="1:4" x14ac:dyDescent="0.3">
      <c r="A1785" s="6">
        <v>531104</v>
      </c>
      <c r="B1785" s="7" t="s">
        <v>97</v>
      </c>
      <c r="C1785" s="8">
        <v>1325312</v>
      </c>
      <c r="D1785" s="8">
        <v>1514673</v>
      </c>
    </row>
    <row r="1786" spans="1:4" x14ac:dyDescent="0.3">
      <c r="A1786" s="6">
        <v>531105</v>
      </c>
      <c r="B1786" s="7" t="s">
        <v>98</v>
      </c>
      <c r="C1786" s="8">
        <v>6133260</v>
      </c>
      <c r="D1786" s="8">
        <v>6092016</v>
      </c>
    </row>
    <row r="1787" spans="1:4" x14ac:dyDescent="0.3">
      <c r="A1787" s="6">
        <v>531106</v>
      </c>
      <c r="B1787" s="7" t="s">
        <v>99</v>
      </c>
      <c r="C1787" s="8">
        <v>228094067</v>
      </c>
      <c r="D1787" s="8">
        <v>177980063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46336520</v>
      </c>
      <c r="D1789" s="8">
        <v>54015317</v>
      </c>
    </row>
    <row r="1790" spans="1:4" x14ac:dyDescent="0.3">
      <c r="A1790" s="6">
        <v>531109</v>
      </c>
      <c r="B1790" s="7" t="s">
        <v>102</v>
      </c>
      <c r="C1790" s="8">
        <v>20021116</v>
      </c>
      <c r="D1790" s="8">
        <v>9171352</v>
      </c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10929918</v>
      </c>
      <c r="D1792" s="8">
        <v>13483869</v>
      </c>
    </row>
    <row r="1793" spans="1:4" x14ac:dyDescent="0.3">
      <c r="A1793" s="6">
        <v>531112</v>
      </c>
      <c r="B1793" s="7" t="s">
        <v>105</v>
      </c>
      <c r="C1793" s="8">
        <v>1558605</v>
      </c>
      <c r="D1793" s="8">
        <v>386656</v>
      </c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>
        <v>63656</v>
      </c>
      <c r="D1795" s="8">
        <v>2423703</v>
      </c>
    </row>
    <row r="1796" spans="1:4" ht="15" thickBot="1" x14ac:dyDescent="0.35">
      <c r="A1796" s="19">
        <v>531115</v>
      </c>
      <c r="B1796" s="20" t="s">
        <v>108</v>
      </c>
      <c r="C1796" s="8">
        <v>4414089</v>
      </c>
      <c r="D1796" s="8">
        <v>3351973</v>
      </c>
    </row>
    <row r="1797" spans="1:4" ht="15" thickBot="1" x14ac:dyDescent="0.35">
      <c r="A1797" s="9" t="s">
        <v>18</v>
      </c>
      <c r="B1797" s="10"/>
      <c r="C1797" s="11">
        <f>SUM(C1782:C1796)</f>
        <v>630097107</v>
      </c>
      <c r="D1797" s="11">
        <f>SUM(D1782:D1796)</f>
        <v>577489330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164731779</v>
      </c>
      <c r="D1799" s="8">
        <v>144308030</v>
      </c>
    </row>
    <row r="1800" spans="1:4" x14ac:dyDescent="0.3">
      <c r="A1800" s="6">
        <v>531202</v>
      </c>
      <c r="B1800" s="7" t="s">
        <v>95</v>
      </c>
      <c r="C1800" s="8">
        <v>102803177</v>
      </c>
      <c r="D1800" s="8">
        <v>91250305</v>
      </c>
    </row>
    <row r="1801" spans="1:4" x14ac:dyDescent="0.3">
      <c r="A1801" s="6">
        <v>531203</v>
      </c>
      <c r="B1801" s="7" t="s">
        <v>96</v>
      </c>
      <c r="C1801" s="8">
        <v>8688722</v>
      </c>
      <c r="D1801" s="8">
        <v>1745561</v>
      </c>
    </row>
    <row r="1802" spans="1:4" x14ac:dyDescent="0.3">
      <c r="A1802" s="6">
        <v>531204</v>
      </c>
      <c r="B1802" s="7" t="s">
        <v>97</v>
      </c>
      <c r="C1802" s="8">
        <v>191709</v>
      </c>
      <c r="D1802" s="8">
        <v>1362186</v>
      </c>
    </row>
    <row r="1803" spans="1:4" x14ac:dyDescent="0.3">
      <c r="A1803" s="6">
        <v>531205</v>
      </c>
      <c r="B1803" s="7" t="s">
        <v>98</v>
      </c>
      <c r="C1803" s="8">
        <v>4865441</v>
      </c>
      <c r="D1803" s="8">
        <v>2072287</v>
      </c>
    </row>
    <row r="1804" spans="1:4" x14ac:dyDescent="0.3">
      <c r="A1804" s="6">
        <v>531206</v>
      </c>
      <c r="B1804" s="7" t="s">
        <v>99</v>
      </c>
      <c r="C1804" s="8">
        <v>13386688</v>
      </c>
      <c r="D1804" s="8">
        <v>10436971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44941334</v>
      </c>
      <c r="D1806" s="8">
        <v>21918799</v>
      </c>
    </row>
    <row r="1807" spans="1:4" x14ac:dyDescent="0.3">
      <c r="A1807" s="6">
        <v>531209</v>
      </c>
      <c r="B1807" s="7" t="s">
        <v>102</v>
      </c>
      <c r="C1807" s="8">
        <v>6048947</v>
      </c>
      <c r="D1807" s="8">
        <v>7209398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>
        <v>10319098</v>
      </c>
      <c r="D1809" s="8">
        <v>5076157</v>
      </c>
    </row>
    <row r="1810" spans="1:4" x14ac:dyDescent="0.3">
      <c r="A1810" s="6">
        <v>531212</v>
      </c>
      <c r="B1810" s="7" t="s">
        <v>105</v>
      </c>
      <c r="C1810" s="8">
        <v>231993</v>
      </c>
      <c r="D1810" s="8">
        <v>277741</v>
      </c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>
        <v>1454222</v>
      </c>
      <c r="D1812" s="8">
        <v>103892</v>
      </c>
    </row>
    <row r="1813" spans="1:4" ht="15" thickBot="1" x14ac:dyDescent="0.35">
      <c r="A1813" s="19">
        <v>531215</v>
      </c>
      <c r="B1813" s="20" t="s">
        <v>108</v>
      </c>
      <c r="C1813" s="8">
        <v>1906098</v>
      </c>
      <c r="D1813" s="8">
        <v>1525216</v>
      </c>
    </row>
    <row r="1814" spans="1:4" ht="15" thickBot="1" x14ac:dyDescent="0.35">
      <c r="A1814" s="9" t="s">
        <v>18</v>
      </c>
      <c r="B1814" s="10"/>
      <c r="C1814" s="11">
        <f>SUM(C1799:C1813)</f>
        <v>359569208</v>
      </c>
      <c r="D1814" s="11">
        <f>SUM(D1799:D1813)</f>
        <v>287286543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604279116</v>
      </c>
      <c r="D1816" s="8">
        <v>326713355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>
        <v>19465026</v>
      </c>
      <c r="D1818" s="8">
        <v>25226876</v>
      </c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25261328</v>
      </c>
      <c r="D1820" s="8">
        <v>31811237</v>
      </c>
    </row>
    <row r="1821" spans="1:4" x14ac:dyDescent="0.3">
      <c r="A1821" s="6">
        <v>531306</v>
      </c>
      <c r="B1821" s="7" t="s">
        <v>99</v>
      </c>
      <c r="C1821" s="8">
        <v>760641344</v>
      </c>
      <c r="D1821" s="8">
        <v>611817188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177165032</v>
      </c>
      <c r="D1823" s="8">
        <v>192188373</v>
      </c>
    </row>
    <row r="1824" spans="1:4" x14ac:dyDescent="0.3">
      <c r="A1824" s="6">
        <v>531309</v>
      </c>
      <c r="B1824" s="7" t="s">
        <v>102</v>
      </c>
      <c r="C1824" s="8">
        <v>28775083</v>
      </c>
      <c r="D1824" s="8">
        <v>9579403</v>
      </c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>
        <v>46724512</v>
      </c>
      <c r="D1826" s="8">
        <v>33451987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>
        <v>1660579</v>
      </c>
      <c r="D1829" s="8"/>
    </row>
    <row r="1830" spans="1:4" ht="15" thickBot="1" x14ac:dyDescent="0.35">
      <c r="A1830" s="19">
        <v>531315</v>
      </c>
      <c r="B1830" s="20" t="s">
        <v>108</v>
      </c>
      <c r="C1830" s="8">
        <v>12005051</v>
      </c>
      <c r="D1830" s="8">
        <v>12005051</v>
      </c>
    </row>
    <row r="1831" spans="1:4" ht="15" thickBot="1" x14ac:dyDescent="0.35">
      <c r="A1831" s="9" t="s">
        <v>18</v>
      </c>
      <c r="B1831" s="10"/>
      <c r="C1831" s="11">
        <f>SUM(C1816:C1830)</f>
        <v>1675977071</v>
      </c>
      <c r="D1831" s="11">
        <f>SUM(D1816:D1830)</f>
        <v>1242793470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573567958</v>
      </c>
      <c r="D1833" s="8">
        <v>380973795</v>
      </c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>
        <v>14025910</v>
      </c>
      <c r="D1835" s="8">
        <v>8792142</v>
      </c>
    </row>
    <row r="1836" spans="1:4" x14ac:dyDescent="0.3">
      <c r="A1836" s="6">
        <v>531404</v>
      </c>
      <c r="B1836" s="7" t="s">
        <v>97</v>
      </c>
      <c r="C1836" s="8">
        <v>1708735</v>
      </c>
      <c r="D1836" s="8">
        <v>3408735</v>
      </c>
    </row>
    <row r="1837" spans="1:4" x14ac:dyDescent="0.3">
      <c r="A1837" s="6">
        <v>531405</v>
      </c>
      <c r="B1837" s="7" t="s">
        <v>98</v>
      </c>
      <c r="C1837" s="8">
        <v>32214840</v>
      </c>
      <c r="D1837" s="8">
        <v>22825585</v>
      </c>
    </row>
    <row r="1838" spans="1:4" x14ac:dyDescent="0.3">
      <c r="A1838" s="6">
        <v>531406</v>
      </c>
      <c r="B1838" s="7" t="s">
        <v>99</v>
      </c>
      <c r="C1838" s="8">
        <v>6750611</v>
      </c>
      <c r="D1838" s="8">
        <v>12554800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122359688</v>
      </c>
      <c r="D1840" s="8">
        <v>127786545</v>
      </c>
    </row>
    <row r="1841" spans="1:4" x14ac:dyDescent="0.3">
      <c r="A1841" s="6">
        <v>531409</v>
      </c>
      <c r="B1841" s="7" t="s">
        <v>102</v>
      </c>
      <c r="C1841" s="8">
        <v>3044647</v>
      </c>
      <c r="D1841" s="8">
        <v>7957572</v>
      </c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>
        <v>37664912</v>
      </c>
      <c r="D1843" s="8">
        <v>18948200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>
        <v>996348</v>
      </c>
      <c r="D1846" s="8"/>
    </row>
    <row r="1847" spans="1:4" ht="15" thickBot="1" x14ac:dyDescent="0.35">
      <c r="A1847" s="19">
        <v>531415</v>
      </c>
      <c r="B1847" s="20" t="s">
        <v>108</v>
      </c>
      <c r="C1847" s="8">
        <v>7203031</v>
      </c>
      <c r="D1847" s="8">
        <v>8455436</v>
      </c>
    </row>
    <row r="1848" spans="1:4" ht="15" thickBot="1" x14ac:dyDescent="0.35">
      <c r="A1848" s="9" t="s">
        <v>18</v>
      </c>
      <c r="B1848" s="10"/>
      <c r="C1848" s="11">
        <f>SUM(C1833:C1847)</f>
        <v>799536680</v>
      </c>
      <c r="D1848" s="11">
        <f>SUM(D1833:D1847)</f>
        <v>591702810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64896017</v>
      </c>
      <c r="D1867" s="8">
        <v>57714436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>
        <v>44444</v>
      </c>
      <c r="D1869" s="8">
        <v>59956</v>
      </c>
    </row>
    <row r="1870" spans="1:4" x14ac:dyDescent="0.3">
      <c r="A1870" s="6">
        <v>531604</v>
      </c>
      <c r="B1870" s="7" t="s">
        <v>351</v>
      </c>
      <c r="C1870" s="8">
        <v>4619945</v>
      </c>
      <c r="D1870" s="8">
        <v>1786279</v>
      </c>
    </row>
    <row r="1871" spans="1:4" x14ac:dyDescent="0.3">
      <c r="A1871" s="6">
        <v>531605</v>
      </c>
      <c r="B1871" s="7" t="s">
        <v>352</v>
      </c>
      <c r="C1871" s="8">
        <v>2655754</v>
      </c>
      <c r="D1871" s="8">
        <v>3111226</v>
      </c>
    </row>
    <row r="1872" spans="1:4" x14ac:dyDescent="0.3">
      <c r="A1872" s="6">
        <v>531606</v>
      </c>
      <c r="B1872" s="7" t="s">
        <v>353</v>
      </c>
      <c r="C1872" s="8">
        <v>19573268</v>
      </c>
      <c r="D1872" s="8">
        <v>17628218</v>
      </c>
    </row>
    <row r="1873" spans="1:4" x14ac:dyDescent="0.3">
      <c r="A1873" s="6">
        <v>531607</v>
      </c>
      <c r="B1873" s="7" t="s">
        <v>354</v>
      </c>
      <c r="C1873" s="8">
        <v>5836727</v>
      </c>
      <c r="D1873" s="8">
        <v>5186007</v>
      </c>
    </row>
    <row r="1874" spans="1:4" x14ac:dyDescent="0.3">
      <c r="A1874" s="6">
        <v>531608</v>
      </c>
      <c r="B1874" s="7" t="s">
        <v>355</v>
      </c>
      <c r="C1874" s="8">
        <v>168649</v>
      </c>
      <c r="D1874" s="8">
        <v>161309</v>
      </c>
    </row>
    <row r="1875" spans="1:4" x14ac:dyDescent="0.3">
      <c r="A1875" s="6">
        <v>531609</v>
      </c>
      <c r="B1875" s="7" t="s">
        <v>356</v>
      </c>
      <c r="C1875" s="8">
        <v>1415563</v>
      </c>
      <c r="D1875" s="8">
        <v>919368</v>
      </c>
    </row>
    <row r="1876" spans="1:4" x14ac:dyDescent="0.3">
      <c r="A1876" s="6">
        <v>531610</v>
      </c>
      <c r="B1876" s="7" t="s">
        <v>357</v>
      </c>
      <c r="C1876" s="8">
        <v>787812</v>
      </c>
      <c r="D1876" s="8">
        <v>90872</v>
      </c>
    </row>
    <row r="1877" spans="1:4" x14ac:dyDescent="0.3">
      <c r="A1877" s="6">
        <v>531611</v>
      </c>
      <c r="B1877" s="7" t="s">
        <v>358</v>
      </c>
      <c r="C1877" s="8">
        <v>3613309</v>
      </c>
      <c r="D1877" s="8">
        <v>3198465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4697328</v>
      </c>
      <c r="D1881" s="8">
        <v>5120189</v>
      </c>
    </row>
    <row r="1882" spans="1:4" x14ac:dyDescent="0.3">
      <c r="A1882" s="6">
        <v>531616</v>
      </c>
      <c r="B1882" s="7" t="s">
        <v>363</v>
      </c>
      <c r="C1882" s="8">
        <v>2401315</v>
      </c>
      <c r="D1882" s="8">
        <v>2363212</v>
      </c>
    </row>
    <row r="1883" spans="1:4" x14ac:dyDescent="0.3">
      <c r="A1883" s="6">
        <v>531617</v>
      </c>
      <c r="B1883" s="7" t="s">
        <v>364</v>
      </c>
      <c r="C1883" s="8">
        <v>4857867</v>
      </c>
      <c r="D1883" s="8">
        <v>6108494</v>
      </c>
    </row>
    <row r="1884" spans="1:4" x14ac:dyDescent="0.3">
      <c r="A1884" s="6">
        <v>531618</v>
      </c>
      <c r="B1884" s="7" t="s">
        <v>365</v>
      </c>
      <c r="C1884" s="8"/>
      <c r="D1884" s="8">
        <v>18000</v>
      </c>
    </row>
    <row r="1885" spans="1:4" x14ac:dyDescent="0.3">
      <c r="A1885" s="6">
        <v>531619</v>
      </c>
      <c r="B1885" s="7" t="s">
        <v>366</v>
      </c>
      <c r="C1885" s="8">
        <v>11915780</v>
      </c>
      <c r="D1885" s="8">
        <v>10202107</v>
      </c>
    </row>
    <row r="1886" spans="1:4" x14ac:dyDescent="0.3">
      <c r="A1886" s="6">
        <v>531620</v>
      </c>
      <c r="B1886" s="7" t="s">
        <v>367</v>
      </c>
      <c r="C1886" s="8">
        <v>12388967</v>
      </c>
      <c r="D1886" s="8">
        <v>9877936</v>
      </c>
    </row>
    <row r="1887" spans="1:4" x14ac:dyDescent="0.3">
      <c r="A1887" s="6">
        <v>531621</v>
      </c>
      <c r="B1887" s="7" t="s">
        <v>368</v>
      </c>
      <c r="C1887" s="8">
        <v>6612</v>
      </c>
      <c r="D1887" s="8">
        <v>355659</v>
      </c>
    </row>
    <row r="1888" spans="1:4" x14ac:dyDescent="0.3">
      <c r="A1888" s="6">
        <v>531622</v>
      </c>
      <c r="B1888" s="7" t="s">
        <v>369</v>
      </c>
      <c r="C1888" s="8">
        <v>58500</v>
      </c>
      <c r="D1888" s="8">
        <v>72000</v>
      </c>
    </row>
    <row r="1889" spans="1:4" x14ac:dyDescent="0.3">
      <c r="A1889" s="6">
        <v>531623</v>
      </c>
      <c r="B1889" s="7" t="s">
        <v>370</v>
      </c>
      <c r="C1889" s="8">
        <v>452625</v>
      </c>
      <c r="D1889" s="8">
        <v>396855</v>
      </c>
    </row>
    <row r="1890" spans="1:4" x14ac:dyDescent="0.3">
      <c r="A1890" s="6">
        <v>531624</v>
      </c>
      <c r="B1890" s="7" t="s">
        <v>371</v>
      </c>
      <c r="C1890" s="8">
        <v>4867655</v>
      </c>
      <c r="D1890" s="8">
        <v>6666561</v>
      </c>
    </row>
    <row r="1891" spans="1:4" x14ac:dyDescent="0.3">
      <c r="A1891" s="6">
        <v>531625</v>
      </c>
      <c r="B1891" s="7" t="s">
        <v>372</v>
      </c>
      <c r="C1891" s="8">
        <v>2050177</v>
      </c>
      <c r="D1891" s="8">
        <v>2745080</v>
      </c>
    </row>
    <row r="1892" spans="1:4" x14ac:dyDescent="0.3">
      <c r="A1892" s="6">
        <v>531626</v>
      </c>
      <c r="B1892" s="7" t="s">
        <v>373</v>
      </c>
      <c r="C1892" s="8">
        <v>595202</v>
      </c>
      <c r="D1892" s="8">
        <v>692055</v>
      </c>
    </row>
    <row r="1893" spans="1:4" x14ac:dyDescent="0.3">
      <c r="A1893" s="6">
        <v>531627</v>
      </c>
      <c r="B1893" s="7" t="s">
        <v>374</v>
      </c>
      <c r="C1893" s="8">
        <v>378051</v>
      </c>
      <c r="D1893" s="8">
        <v>25739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>
        <v>35118</v>
      </c>
    </row>
    <row r="1897" spans="1:4" x14ac:dyDescent="0.3">
      <c r="A1897" s="6">
        <v>531631</v>
      </c>
      <c r="B1897" s="7" t="s">
        <v>378</v>
      </c>
      <c r="C1897" s="8">
        <v>27240235</v>
      </c>
      <c r="D1897" s="8">
        <v>21938156</v>
      </c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615192</v>
      </c>
      <c r="D1899" s="8">
        <v>486566</v>
      </c>
    </row>
    <row r="1900" spans="1:4" x14ac:dyDescent="0.3">
      <c r="A1900" s="6">
        <v>531634</v>
      </c>
      <c r="B1900" s="7" t="s">
        <v>381</v>
      </c>
      <c r="C1900" s="8">
        <v>85002</v>
      </c>
      <c r="D1900" s="8">
        <v>365077</v>
      </c>
    </row>
    <row r="1901" spans="1:4" x14ac:dyDescent="0.3">
      <c r="A1901" s="6">
        <v>531635</v>
      </c>
      <c r="B1901" s="7" t="s">
        <v>382</v>
      </c>
      <c r="C1901" s="8">
        <v>306945</v>
      </c>
      <c r="D1901" s="8">
        <v>65277</v>
      </c>
    </row>
    <row r="1902" spans="1:4" x14ac:dyDescent="0.3">
      <c r="A1902" s="6">
        <v>531636</v>
      </c>
      <c r="B1902" s="7" t="s">
        <v>383</v>
      </c>
      <c r="C1902" s="8">
        <v>219873</v>
      </c>
      <c r="D1902" s="8">
        <v>2033333</v>
      </c>
    </row>
    <row r="1903" spans="1:4" x14ac:dyDescent="0.3">
      <c r="A1903" s="6">
        <v>531637</v>
      </c>
      <c r="B1903" s="7" t="s">
        <v>384</v>
      </c>
      <c r="C1903" s="8">
        <v>697038</v>
      </c>
      <c r="D1903" s="8"/>
    </row>
    <row r="1904" spans="1:4" x14ac:dyDescent="0.3">
      <c r="A1904" s="6">
        <v>531638</v>
      </c>
      <c r="B1904" s="7" t="s">
        <v>413</v>
      </c>
      <c r="C1904" s="8">
        <v>12555322</v>
      </c>
      <c r="D1904" s="8">
        <v>17738947</v>
      </c>
    </row>
    <row r="1905" spans="1:4" x14ac:dyDescent="0.3">
      <c r="A1905" s="6">
        <v>531639</v>
      </c>
      <c r="B1905" s="7" t="s">
        <v>386</v>
      </c>
      <c r="C1905" s="8">
        <v>2504514</v>
      </c>
      <c r="D1905" s="8">
        <v>1657599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>
        <v>108497</v>
      </c>
      <c r="D1907" s="8">
        <v>112653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739607</v>
      </c>
      <c r="D1909" s="8">
        <v>672958</v>
      </c>
    </row>
    <row r="1910" spans="1:4" x14ac:dyDescent="0.3">
      <c r="A1910" s="6">
        <v>531644</v>
      </c>
      <c r="B1910" s="7" t="s">
        <v>169</v>
      </c>
      <c r="C1910" s="8">
        <v>5054446</v>
      </c>
      <c r="D1910" s="8">
        <v>4420746</v>
      </c>
    </row>
    <row r="1911" spans="1:4" x14ac:dyDescent="0.3">
      <c r="A1911" s="6">
        <v>531645</v>
      </c>
      <c r="B1911" s="7" t="s">
        <v>170</v>
      </c>
      <c r="C1911" s="8">
        <v>522230</v>
      </c>
      <c r="D1911" s="8">
        <v>427122</v>
      </c>
    </row>
    <row r="1912" spans="1:4" x14ac:dyDescent="0.3">
      <c r="A1912" s="6">
        <v>531646</v>
      </c>
      <c r="B1912" s="7" t="s">
        <v>171</v>
      </c>
      <c r="C1912" s="8">
        <v>4587933</v>
      </c>
      <c r="D1912" s="8">
        <v>3592622</v>
      </c>
    </row>
    <row r="1913" spans="1:4" x14ac:dyDescent="0.3">
      <c r="A1913" s="6">
        <v>531647</v>
      </c>
      <c r="B1913" s="7" t="s">
        <v>389</v>
      </c>
      <c r="C1913" s="8">
        <v>132599</v>
      </c>
      <c r="D1913" s="8">
        <v>56713</v>
      </c>
    </row>
    <row r="1914" spans="1:4" x14ac:dyDescent="0.3">
      <c r="A1914" s="6">
        <v>531648</v>
      </c>
      <c r="B1914" s="7" t="s">
        <v>390</v>
      </c>
      <c r="C1914" s="8">
        <v>2600099</v>
      </c>
      <c r="D1914" s="8">
        <v>2737172</v>
      </c>
    </row>
    <row r="1915" spans="1:4" ht="15" thickBot="1" x14ac:dyDescent="0.35">
      <c r="A1915" s="23">
        <v>531660</v>
      </c>
      <c r="B1915" s="24" t="s">
        <v>38</v>
      </c>
      <c r="C1915" s="21">
        <v>53321525</v>
      </c>
      <c r="D1915" s="21">
        <v>46517765</v>
      </c>
    </row>
    <row r="1916" spans="1:4" ht="15" thickBot="1" x14ac:dyDescent="0.35">
      <c r="A1916" s="25" t="s">
        <v>18</v>
      </c>
      <c r="B1916" s="26"/>
      <c r="C1916" s="22">
        <f>SUM(C1867:C1915)</f>
        <v>259572624</v>
      </c>
      <c r="D1916" s="22">
        <f>SUM(D1867:D1915)</f>
        <v>237357847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32849213</v>
      </c>
      <c r="D1918" s="8">
        <v>29376548</v>
      </c>
    </row>
    <row r="1919" spans="1:4" ht="15" thickBot="1" x14ac:dyDescent="0.35">
      <c r="A1919" s="9" t="s">
        <v>18</v>
      </c>
      <c r="B1919" s="10"/>
      <c r="C1919" s="11">
        <f>SUM(C1918:C1918)</f>
        <v>32849213</v>
      </c>
      <c r="D1919" s="11">
        <f>SUM(D1918:D1918)</f>
        <v>29376548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10696893</v>
      </c>
      <c r="D2276" s="8">
        <v>9715547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10696893</v>
      </c>
      <c r="D2279" s="11">
        <f>SUM(D2275:D2278)</f>
        <v>9715547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49512985</v>
      </c>
      <c r="D2282" s="8">
        <v>15357986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5276636</v>
      </c>
      <c r="D2284" s="8">
        <v>5889265</v>
      </c>
    </row>
    <row r="2285" spans="1:4" ht="15" thickBot="1" x14ac:dyDescent="0.35">
      <c r="A2285" s="9" t="s">
        <v>18</v>
      </c>
      <c r="B2285" s="10"/>
      <c r="C2285" s="11">
        <f>SUM(C2281:C2284)</f>
        <v>54789621</v>
      </c>
      <c r="D2285" s="11">
        <f>SUM(D2281:D2284)</f>
        <v>21247251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5820634234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4872904576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-47376813</v>
      </c>
      <c r="D2402" s="63">
        <f>D1115-D2400</f>
        <v>-40131826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2D0C0-D28C-4E77-9E81-AB40A4F77890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82D2-12CB-46BF-9FF9-CBF46EC8C13F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10000000</v>
      </c>
      <c r="D6" s="8">
        <v>10000000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509301802</v>
      </c>
      <c r="D8" s="8">
        <v>493507740</v>
      </c>
    </row>
    <row r="9" spans="1:4" x14ac:dyDescent="0.3">
      <c r="A9" s="6">
        <v>1105</v>
      </c>
      <c r="B9" s="7" t="s">
        <v>9</v>
      </c>
      <c r="C9" s="8">
        <v>-39588207</v>
      </c>
      <c r="D9" s="8">
        <v>-35257335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1214556313</v>
      </c>
      <c r="D11" s="8">
        <v>639003683</v>
      </c>
    </row>
    <row r="12" spans="1:4" x14ac:dyDescent="0.3">
      <c r="A12" s="6">
        <v>1108</v>
      </c>
      <c r="B12" s="7" t="s">
        <v>12</v>
      </c>
      <c r="C12" s="8">
        <v>6637458808</v>
      </c>
      <c r="D12" s="8">
        <v>5877172586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5626978</v>
      </c>
      <c r="D14" s="8">
        <v>274713526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386596656</v>
      </c>
      <c r="D16" s="8">
        <v>599861276</v>
      </c>
    </row>
    <row r="17" spans="1:4" ht="15" thickBot="1" x14ac:dyDescent="0.35">
      <c r="A17" s="6">
        <v>1111</v>
      </c>
      <c r="B17" s="7" t="s">
        <v>17</v>
      </c>
      <c r="C17" s="8">
        <v>11530444</v>
      </c>
      <c r="D17" s="8">
        <v>6084522</v>
      </c>
    </row>
    <row r="18" spans="1:4" ht="15" thickBot="1" x14ac:dyDescent="0.35">
      <c r="A18" s="9" t="s">
        <v>18</v>
      </c>
      <c r="B18" s="10"/>
      <c r="C18" s="11">
        <f>SUM(C4:C17)</f>
        <v>8735482794</v>
      </c>
      <c r="D18" s="11">
        <f>SUM(D4:D17)</f>
        <v>7865085998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13164177</v>
      </c>
      <c r="D20" s="8">
        <v>7265683</v>
      </c>
    </row>
    <row r="21" spans="1:4" x14ac:dyDescent="0.3">
      <c r="A21" s="6">
        <v>1202</v>
      </c>
      <c r="B21" s="7" t="s">
        <v>21</v>
      </c>
      <c r="C21" s="8">
        <v>296664</v>
      </c>
      <c r="D21" s="8">
        <v>295815</v>
      </c>
    </row>
    <row r="22" spans="1:4" x14ac:dyDescent="0.3">
      <c r="A22" s="69">
        <v>1203</v>
      </c>
      <c r="B22" s="70" t="s">
        <v>22</v>
      </c>
      <c r="C22" s="71">
        <v>-29796083</v>
      </c>
      <c r="D22" s="8">
        <v>20475136</v>
      </c>
    </row>
    <row r="23" spans="1:4" x14ac:dyDescent="0.3">
      <c r="A23" s="6">
        <v>1204</v>
      </c>
      <c r="B23" s="7" t="s">
        <v>23</v>
      </c>
      <c r="C23" s="8">
        <v>713435</v>
      </c>
      <c r="D23" s="8">
        <v>-13201044</v>
      </c>
    </row>
    <row r="24" spans="1:4" ht="15" thickBot="1" x14ac:dyDescent="0.35">
      <c r="A24" s="16">
        <v>1205</v>
      </c>
      <c r="B24" s="17" t="s">
        <v>24</v>
      </c>
      <c r="C24" s="8">
        <v>135898649</v>
      </c>
      <c r="D24" s="18">
        <v>302275067</v>
      </c>
    </row>
    <row r="25" spans="1:4" ht="15" thickBot="1" x14ac:dyDescent="0.35">
      <c r="A25" s="9" t="s">
        <v>18</v>
      </c>
      <c r="B25" s="10"/>
      <c r="C25" s="11">
        <f>SUM(C20:C24)</f>
        <v>120276842</v>
      </c>
      <c r="D25" s="11">
        <f>SUM(D20:D24)</f>
        <v>317110657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30215122</v>
      </c>
      <c r="D27" s="8">
        <v>50216958</v>
      </c>
    </row>
    <row r="28" spans="1:4" x14ac:dyDescent="0.3">
      <c r="A28" s="6">
        <v>1302</v>
      </c>
      <c r="B28" s="7" t="s">
        <v>27</v>
      </c>
      <c r="C28" s="8">
        <v>2965157408</v>
      </c>
      <c r="D28" s="8">
        <v>2764311321</v>
      </c>
    </row>
    <row r="29" spans="1:4" x14ac:dyDescent="0.3">
      <c r="A29" s="6">
        <v>1303</v>
      </c>
      <c r="B29" s="7" t="s">
        <v>28</v>
      </c>
      <c r="C29" s="8">
        <v>188715701</v>
      </c>
      <c r="D29" s="8">
        <v>502571581</v>
      </c>
    </row>
    <row r="30" spans="1:4" x14ac:dyDescent="0.3">
      <c r="A30" s="6">
        <v>1304</v>
      </c>
      <c r="B30" s="7" t="s">
        <v>29</v>
      </c>
      <c r="C30" s="8">
        <v>4629980</v>
      </c>
      <c r="D30" s="8">
        <v>6078192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4230201</v>
      </c>
      <c r="D32" s="8">
        <v>3092135</v>
      </c>
    </row>
    <row r="33" spans="1:4" x14ac:dyDescent="0.3">
      <c r="A33" s="6">
        <v>1307</v>
      </c>
      <c r="B33" s="7" t="s">
        <v>32</v>
      </c>
      <c r="C33" s="8">
        <v>2458987</v>
      </c>
      <c r="D33" s="8">
        <v>684916</v>
      </c>
    </row>
    <row r="34" spans="1:4" x14ac:dyDescent="0.3">
      <c r="A34" s="6">
        <v>1308</v>
      </c>
      <c r="B34" s="7" t="s">
        <v>33</v>
      </c>
      <c r="C34" s="8">
        <v>2346196</v>
      </c>
      <c r="D34" s="8">
        <v>9086317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101435228</v>
      </c>
      <c r="D37" s="8">
        <v>138372553</v>
      </c>
    </row>
    <row r="38" spans="1:4" x14ac:dyDescent="0.3">
      <c r="A38" s="16">
        <v>1312</v>
      </c>
      <c r="B38" s="17" t="s">
        <v>37</v>
      </c>
      <c r="C38" s="8">
        <v>90117</v>
      </c>
      <c r="D38" s="8">
        <v>34302</v>
      </c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3299278940</v>
      </c>
      <c r="D40" s="11">
        <f>SUM(D27:D39)</f>
        <v>3474448275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382078710</v>
      </c>
      <c r="D47" s="8">
        <v>318083111</v>
      </c>
    </row>
    <row r="48" spans="1:4" x14ac:dyDescent="0.3">
      <c r="A48" s="6">
        <v>1407</v>
      </c>
      <c r="B48" s="7" t="s">
        <v>46</v>
      </c>
      <c r="C48" s="8">
        <v>201245</v>
      </c>
      <c r="D48" s="8">
        <v>1765343</v>
      </c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>
        <v>751347</v>
      </c>
      <c r="D50" s="21">
        <v>4735217</v>
      </c>
    </row>
    <row r="51" spans="1:4" ht="15" thickBot="1" x14ac:dyDescent="0.35">
      <c r="A51" s="9" t="s">
        <v>18</v>
      </c>
      <c r="B51" s="10"/>
      <c r="C51" s="11">
        <f>SUM(C42:C50)</f>
        <v>383031302</v>
      </c>
      <c r="D51" s="22">
        <f>SUM(D42:D50)</f>
        <v>324583671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4491960</v>
      </c>
      <c r="D53" s="8">
        <v>5137825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212844219</v>
      </c>
      <c r="D57" s="8">
        <v>186154478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250911207</v>
      </c>
      <c r="D59" s="8">
        <v>231966405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21924099</v>
      </c>
      <c r="D61" s="21">
        <v>14689864</v>
      </c>
    </row>
    <row r="62" spans="1:4" ht="15" thickBot="1" x14ac:dyDescent="0.35">
      <c r="A62" s="25" t="s">
        <v>18</v>
      </c>
      <c r="B62" s="26"/>
      <c r="C62" s="22">
        <f>SUM(C53:C61)</f>
        <v>490171485</v>
      </c>
      <c r="D62" s="22">
        <f>SUM(D53:D61)</f>
        <v>437948572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29174242</v>
      </c>
      <c r="D64" s="8">
        <v>29195178</v>
      </c>
    </row>
    <row r="65" spans="1:4" x14ac:dyDescent="0.3">
      <c r="A65" s="6">
        <v>1602</v>
      </c>
      <c r="B65" s="7" t="s">
        <v>60</v>
      </c>
      <c r="C65" s="8">
        <v>14468678</v>
      </c>
      <c r="D65" s="8">
        <v>15014823</v>
      </c>
    </row>
    <row r="66" spans="1:4" x14ac:dyDescent="0.3">
      <c r="A66" s="6">
        <v>1603</v>
      </c>
      <c r="B66" s="7" t="s">
        <v>61</v>
      </c>
      <c r="C66" s="8">
        <v>11181200</v>
      </c>
      <c r="D66" s="8">
        <v>11181200</v>
      </c>
    </row>
    <row r="67" spans="1:4" x14ac:dyDescent="0.3">
      <c r="A67" s="6">
        <v>1604</v>
      </c>
      <c r="B67" s="7" t="s">
        <v>62</v>
      </c>
      <c r="C67" s="8">
        <v>25191081</v>
      </c>
      <c r="D67" s="8">
        <v>25191081</v>
      </c>
    </row>
    <row r="68" spans="1:4" ht="15" thickBot="1" x14ac:dyDescent="0.35">
      <c r="A68" s="19">
        <v>1605</v>
      </c>
      <c r="B68" s="20" t="s">
        <v>63</v>
      </c>
      <c r="C68" s="8">
        <v>63836028</v>
      </c>
      <c r="D68" s="8">
        <v>269389413</v>
      </c>
    </row>
    <row r="69" spans="1:4" ht="15" thickBot="1" x14ac:dyDescent="0.35">
      <c r="A69" s="9" t="s">
        <v>18</v>
      </c>
      <c r="B69" s="10"/>
      <c r="C69" s="11">
        <f>SUM(C64:C68)</f>
        <v>143851229</v>
      </c>
      <c r="D69" s="11">
        <f>SUM(D64:D68)</f>
        <v>349971695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259914530</v>
      </c>
      <c r="D73" s="8">
        <v>234665989</v>
      </c>
    </row>
    <row r="74" spans="1:4" x14ac:dyDescent="0.3">
      <c r="A74" s="6">
        <v>1704</v>
      </c>
      <c r="B74" s="7" t="s">
        <v>68</v>
      </c>
      <c r="C74" s="8">
        <v>-187432277</v>
      </c>
      <c r="D74" s="8">
        <v>-167715885</v>
      </c>
    </row>
    <row r="75" spans="1:4" x14ac:dyDescent="0.3">
      <c r="A75" s="6">
        <v>1705</v>
      </c>
      <c r="B75" s="7" t="s">
        <v>69</v>
      </c>
      <c r="C75" s="8">
        <v>12409738</v>
      </c>
      <c r="D75" s="8">
        <v>12187466</v>
      </c>
    </row>
    <row r="76" spans="1:4" ht="15" thickBot="1" x14ac:dyDescent="0.35">
      <c r="A76" s="6">
        <v>1706</v>
      </c>
      <c r="B76" s="7" t="s">
        <v>70</v>
      </c>
      <c r="C76" s="8">
        <v>-5688385</v>
      </c>
      <c r="D76" s="8">
        <v>-4511646</v>
      </c>
    </row>
    <row r="77" spans="1:4" ht="15" thickBot="1" x14ac:dyDescent="0.35">
      <c r="A77" s="9" t="s">
        <v>18</v>
      </c>
      <c r="B77" s="10"/>
      <c r="C77" s="11">
        <f>SUM(C71:C76)</f>
        <v>79203606</v>
      </c>
      <c r="D77" s="11">
        <f>SUM(D71:D76)</f>
        <v>74625924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996506</v>
      </c>
      <c r="D84" s="8">
        <v>259088</v>
      </c>
    </row>
    <row r="85" spans="1:4" x14ac:dyDescent="0.3">
      <c r="A85" s="6">
        <v>1903</v>
      </c>
      <c r="B85" s="7" t="s">
        <v>76</v>
      </c>
      <c r="C85" s="8">
        <v>6860711</v>
      </c>
      <c r="D85" s="8">
        <v>8051072</v>
      </c>
    </row>
    <row r="86" spans="1:4" x14ac:dyDescent="0.3">
      <c r="A86" s="6">
        <v>1904</v>
      </c>
      <c r="B86" s="7" t="s">
        <v>77</v>
      </c>
      <c r="C86" s="8">
        <v>466621351</v>
      </c>
      <c r="D86" s="8">
        <v>100026026</v>
      </c>
    </row>
    <row r="87" spans="1:4" x14ac:dyDescent="0.3">
      <c r="A87" s="6">
        <v>1905</v>
      </c>
      <c r="B87" s="7" t="s">
        <v>78</v>
      </c>
      <c r="C87" s="8">
        <v>116887577</v>
      </c>
      <c r="D87" s="8">
        <v>115085189</v>
      </c>
    </row>
    <row r="88" spans="1:4" x14ac:dyDescent="0.3">
      <c r="A88" s="6">
        <v>1906</v>
      </c>
      <c r="B88" s="7" t="s">
        <v>79</v>
      </c>
      <c r="C88" s="8">
        <v>-70241670</v>
      </c>
      <c r="D88" s="8">
        <v>-60199504</v>
      </c>
    </row>
    <row r="89" spans="1:4" x14ac:dyDescent="0.3">
      <c r="A89" s="6">
        <v>1907</v>
      </c>
      <c r="B89" s="7" t="s">
        <v>80</v>
      </c>
      <c r="C89" s="8">
        <v>96788382</v>
      </c>
      <c r="D89" s="8">
        <v>91266147</v>
      </c>
    </row>
    <row r="90" spans="1:4" x14ac:dyDescent="0.3">
      <c r="A90" s="6">
        <v>1908</v>
      </c>
      <c r="B90" s="7" t="s">
        <v>81</v>
      </c>
      <c r="C90" s="8">
        <v>-76655742</v>
      </c>
      <c r="D90" s="8">
        <v>-70278544</v>
      </c>
    </row>
    <row r="91" spans="1:4" ht="15" thickBot="1" x14ac:dyDescent="0.35">
      <c r="A91" s="6">
        <v>1910</v>
      </c>
      <c r="B91" s="7" t="s">
        <v>38</v>
      </c>
      <c r="C91" s="8">
        <v>143419033</v>
      </c>
      <c r="D91" s="8">
        <v>232074900</v>
      </c>
    </row>
    <row r="92" spans="1:4" ht="15" thickBot="1" x14ac:dyDescent="0.35">
      <c r="A92" s="9" t="s">
        <v>82</v>
      </c>
      <c r="B92" s="10"/>
      <c r="C92" s="11">
        <f>SUM(C83:C91)</f>
        <v>684676148</v>
      </c>
      <c r="D92" s="11">
        <f>SUM(D83:D91)</f>
        <v>416284374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13935972346</v>
      </c>
      <c r="D94" s="31">
        <f>D18+D25+D40+D51+D62+D69+D77+D81+D92</f>
        <v>13260059166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59011325</v>
      </c>
      <c r="D98" s="8">
        <v>58138694</v>
      </c>
    </row>
    <row r="99" spans="1:4" x14ac:dyDescent="0.3">
      <c r="A99" s="6">
        <v>2102</v>
      </c>
      <c r="B99" s="7" t="s">
        <v>87</v>
      </c>
      <c r="C99" s="8">
        <v>55213217</v>
      </c>
      <c r="D99" s="8">
        <v>43478900</v>
      </c>
    </row>
    <row r="100" spans="1:4" x14ac:dyDescent="0.3">
      <c r="A100" s="6">
        <v>2103</v>
      </c>
      <c r="B100" s="7" t="s">
        <v>88</v>
      </c>
      <c r="C100" s="8">
        <v>7324531</v>
      </c>
      <c r="D100" s="8">
        <v>5209301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55169492</v>
      </c>
      <c r="D102" s="8">
        <v>42608036</v>
      </c>
    </row>
    <row r="103" spans="1:4" x14ac:dyDescent="0.3">
      <c r="A103" s="6">
        <v>2106</v>
      </c>
      <c r="B103" s="7" t="s">
        <v>91</v>
      </c>
      <c r="C103" s="8">
        <v>40085254</v>
      </c>
      <c r="D103" s="8">
        <v>46083153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216803819</v>
      </c>
      <c r="D105" s="11">
        <f>SUM(D98:D104)</f>
        <v>195518084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280134212</v>
      </c>
      <c r="D107" s="8">
        <v>235366909</v>
      </c>
    </row>
    <row r="108" spans="1:4" x14ac:dyDescent="0.3">
      <c r="A108" s="6">
        <v>2202</v>
      </c>
      <c r="B108" s="7" t="s">
        <v>95</v>
      </c>
      <c r="C108" s="8">
        <v>23898326</v>
      </c>
      <c r="D108" s="8">
        <v>34591316</v>
      </c>
    </row>
    <row r="109" spans="1:4" x14ac:dyDescent="0.3">
      <c r="A109" s="6">
        <v>2203</v>
      </c>
      <c r="B109" s="35" t="s">
        <v>96</v>
      </c>
      <c r="C109" s="8">
        <v>1198532</v>
      </c>
      <c r="D109" s="8">
        <v>1162716</v>
      </c>
    </row>
    <row r="110" spans="1:4" x14ac:dyDescent="0.3">
      <c r="A110" s="6">
        <v>2204</v>
      </c>
      <c r="B110" s="7" t="s">
        <v>97</v>
      </c>
      <c r="C110" s="8">
        <v>1</v>
      </c>
      <c r="D110" s="8"/>
    </row>
    <row r="111" spans="1:4" x14ac:dyDescent="0.3">
      <c r="A111" s="6">
        <v>2205</v>
      </c>
      <c r="B111" s="7" t="s">
        <v>98</v>
      </c>
      <c r="C111" s="8">
        <v>4892635</v>
      </c>
      <c r="D111" s="8">
        <v>2201799</v>
      </c>
    </row>
    <row r="112" spans="1:4" x14ac:dyDescent="0.3">
      <c r="A112" s="6">
        <v>2206</v>
      </c>
      <c r="B112" s="7" t="s">
        <v>99</v>
      </c>
      <c r="C112" s="8">
        <v>905203459</v>
      </c>
      <c r="D112" s="8">
        <v>893421682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25192818</v>
      </c>
      <c r="D114" s="8">
        <v>22721785</v>
      </c>
    </row>
    <row r="115" spans="1:4" x14ac:dyDescent="0.3">
      <c r="A115" s="6">
        <v>2209</v>
      </c>
      <c r="B115" s="7" t="s">
        <v>102</v>
      </c>
      <c r="C115" s="8">
        <v>33130429</v>
      </c>
      <c r="D115" s="8">
        <v>7837670</v>
      </c>
    </row>
    <row r="116" spans="1:4" x14ac:dyDescent="0.3">
      <c r="A116" s="6">
        <v>2210</v>
      </c>
      <c r="B116" s="7" t="s">
        <v>103</v>
      </c>
      <c r="C116" s="8">
        <v>689868</v>
      </c>
      <c r="D116" s="8">
        <v>776642</v>
      </c>
    </row>
    <row r="117" spans="1:4" x14ac:dyDescent="0.3">
      <c r="A117" s="6">
        <v>2211</v>
      </c>
      <c r="B117" s="7" t="s">
        <v>104</v>
      </c>
      <c r="C117" s="8">
        <v>12539400</v>
      </c>
      <c r="D117" s="8">
        <v>11296172</v>
      </c>
    </row>
    <row r="118" spans="1:4" x14ac:dyDescent="0.3">
      <c r="A118" s="6">
        <v>2212</v>
      </c>
      <c r="B118" s="7" t="s">
        <v>105</v>
      </c>
      <c r="C118" s="8">
        <v>1503824</v>
      </c>
      <c r="D118" s="8">
        <v>311206</v>
      </c>
    </row>
    <row r="119" spans="1:4" x14ac:dyDescent="0.3">
      <c r="A119" s="6">
        <v>2213</v>
      </c>
      <c r="B119" s="7" t="s">
        <v>106</v>
      </c>
      <c r="C119" s="8">
        <v>145666</v>
      </c>
      <c r="D119" s="8">
        <v>280487</v>
      </c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4332017</v>
      </c>
      <c r="D121" s="8">
        <v>1347331</v>
      </c>
    </row>
    <row r="122" spans="1:4" ht="15" thickBot="1" x14ac:dyDescent="0.35">
      <c r="A122" s="19">
        <v>2216</v>
      </c>
      <c r="B122" s="20" t="s">
        <v>109</v>
      </c>
      <c r="C122" s="8">
        <v>115991341</v>
      </c>
      <c r="D122" s="8">
        <v>113004049</v>
      </c>
    </row>
    <row r="123" spans="1:4" ht="15" thickBot="1" x14ac:dyDescent="0.35">
      <c r="A123" s="9" t="s">
        <v>18</v>
      </c>
      <c r="B123" s="10"/>
      <c r="C123" s="11">
        <f>SUM(C107:C122)</f>
        <v>1408852528</v>
      </c>
      <c r="D123" s="11">
        <f>SUM(D107:D122)</f>
        <v>1324319764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3963123</v>
      </c>
      <c r="D125" s="8">
        <v>1538124</v>
      </c>
    </row>
    <row r="126" spans="1:4" x14ac:dyDescent="0.3">
      <c r="A126" s="6">
        <v>2302</v>
      </c>
      <c r="B126" s="7" t="s">
        <v>112</v>
      </c>
      <c r="C126" s="8">
        <v>141474218</v>
      </c>
      <c r="D126" s="8">
        <v>94131380</v>
      </c>
    </row>
    <row r="127" spans="1:4" x14ac:dyDescent="0.3">
      <c r="A127" s="6">
        <v>2303</v>
      </c>
      <c r="B127" s="7" t="s">
        <v>113</v>
      </c>
      <c r="C127" s="8">
        <v>24283911</v>
      </c>
      <c r="D127" s="8">
        <v>15729218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54359085</v>
      </c>
      <c r="D129" s="8">
        <v>50606715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>
        <v>3317610081</v>
      </c>
      <c r="D132" s="8">
        <v>2922450923</v>
      </c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-2316273</v>
      </c>
      <c r="D136" s="8">
        <v>-18733860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1769170755</v>
      </c>
      <c r="D138" s="8">
        <v>2009508405</v>
      </c>
    </row>
    <row r="139" spans="1:4" x14ac:dyDescent="0.3">
      <c r="A139" s="6">
        <v>2314</v>
      </c>
      <c r="B139" s="7" t="s">
        <v>125</v>
      </c>
      <c r="C139" s="8">
        <v>-447522497</v>
      </c>
      <c r="D139" s="8">
        <v>-896543153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4861022403</v>
      </c>
      <c r="D141" s="11">
        <f>SUM(D125:D140)</f>
        <v>4178687752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3249991</v>
      </c>
      <c r="D143" s="8">
        <v>2778320</v>
      </c>
    </row>
    <row r="144" spans="1:4" x14ac:dyDescent="0.3">
      <c r="A144" s="6">
        <v>2402</v>
      </c>
      <c r="B144" s="7" t="s">
        <v>129</v>
      </c>
      <c r="C144" s="8">
        <v>1233944222</v>
      </c>
      <c r="D144" s="8">
        <v>1083055970</v>
      </c>
    </row>
    <row r="145" spans="1:4" x14ac:dyDescent="0.3">
      <c r="A145" s="6">
        <v>2403</v>
      </c>
      <c r="B145" s="7" t="s">
        <v>130</v>
      </c>
      <c r="C145" s="8">
        <v>113465693</v>
      </c>
      <c r="D145" s="8">
        <v>88227101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37985469</v>
      </c>
      <c r="D147" s="8">
        <v>75595785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1388645375</v>
      </c>
      <c r="D149" s="11">
        <f>SUM(D143:D148)</f>
        <v>1249657176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1859523</v>
      </c>
      <c r="D151" s="8">
        <v>3808504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44121298</v>
      </c>
      <c r="D155" s="8">
        <v>38310593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45980821</v>
      </c>
      <c r="D157" s="11">
        <f>SUM(D151:D156)</f>
        <v>42119097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40616590</v>
      </c>
      <c r="D160" s="8">
        <v>38691384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>
        <v>18525451</v>
      </c>
      <c r="D162" s="8">
        <v>5396013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29244128</v>
      </c>
      <c r="D164" s="8">
        <v>38470621</v>
      </c>
    </row>
    <row r="165" spans="1:4" x14ac:dyDescent="0.3">
      <c r="A165" s="6">
        <v>2607</v>
      </c>
      <c r="B165" s="7" t="s">
        <v>148</v>
      </c>
      <c r="C165" s="8">
        <v>80843034</v>
      </c>
      <c r="D165" s="8">
        <v>108594411</v>
      </c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169229203</v>
      </c>
      <c r="D167" s="11">
        <f>SUM(D159:D166)</f>
        <v>191152429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94769237</v>
      </c>
      <c r="D169" s="8">
        <v>126684776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27894743</v>
      </c>
      <c r="D172" s="8">
        <v>47330473</v>
      </c>
    </row>
    <row r="173" spans="1:4" x14ac:dyDescent="0.3">
      <c r="A173" s="6">
        <v>2705</v>
      </c>
      <c r="B173" s="7" t="s">
        <v>155</v>
      </c>
      <c r="C173" s="8">
        <v>11845135</v>
      </c>
      <c r="D173" s="8">
        <v>5056489</v>
      </c>
    </row>
    <row r="174" spans="1:4" x14ac:dyDescent="0.3">
      <c r="A174" s="6">
        <v>2706</v>
      </c>
      <c r="B174" s="7" t="s">
        <v>156</v>
      </c>
      <c r="C174" s="8">
        <v>1387593</v>
      </c>
      <c r="D174" s="8">
        <v>1263329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>
        <v>7676300</v>
      </c>
      <c r="D176" s="8"/>
    </row>
    <row r="177" spans="1:4" x14ac:dyDescent="0.3">
      <c r="A177" s="6">
        <v>2709</v>
      </c>
      <c r="B177" s="7" t="s">
        <v>159</v>
      </c>
      <c r="C177" s="8">
        <v>200159</v>
      </c>
      <c r="D177" s="8">
        <v>197434</v>
      </c>
    </row>
    <row r="178" spans="1:4" x14ac:dyDescent="0.3">
      <c r="A178" s="6">
        <v>2710</v>
      </c>
      <c r="B178" s="7" t="s">
        <v>160</v>
      </c>
      <c r="C178" s="8">
        <v>1054620</v>
      </c>
      <c r="D178" s="8">
        <v>452359</v>
      </c>
    </row>
    <row r="179" spans="1:4" x14ac:dyDescent="0.3">
      <c r="A179" s="6">
        <v>2711</v>
      </c>
      <c r="B179" s="7" t="s">
        <v>161</v>
      </c>
      <c r="C179" s="8">
        <v>68520</v>
      </c>
      <c r="D179" s="8">
        <v>63362</v>
      </c>
    </row>
    <row r="180" spans="1:4" x14ac:dyDescent="0.3">
      <c r="A180" s="6">
        <v>2712</v>
      </c>
      <c r="B180" s="7" t="s">
        <v>162</v>
      </c>
      <c r="C180" s="8">
        <v>169769</v>
      </c>
      <c r="D180" s="8">
        <v>450100</v>
      </c>
    </row>
    <row r="181" spans="1:4" x14ac:dyDescent="0.3">
      <c r="A181" s="6">
        <v>2713</v>
      </c>
      <c r="B181" s="7" t="s">
        <v>163</v>
      </c>
      <c r="C181" s="8">
        <v>29155781</v>
      </c>
      <c r="D181" s="8">
        <v>35306250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5255601</v>
      </c>
      <c r="D183" s="8">
        <v>5234678</v>
      </c>
    </row>
    <row r="184" spans="1:4" x14ac:dyDescent="0.3">
      <c r="A184" s="6">
        <v>2716</v>
      </c>
      <c r="B184" s="7" t="s">
        <v>166</v>
      </c>
      <c r="C184" s="8">
        <v>50676454</v>
      </c>
      <c r="D184" s="8">
        <v>50860885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>
        <v>147989</v>
      </c>
      <c r="D188" s="8">
        <v>138287</v>
      </c>
    </row>
    <row r="189" spans="1:4" x14ac:dyDescent="0.3">
      <c r="A189" s="16">
        <v>2721</v>
      </c>
      <c r="B189" s="17" t="s">
        <v>171</v>
      </c>
      <c r="C189" s="8">
        <v>2227912</v>
      </c>
      <c r="D189" s="8">
        <v>2022586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122101473</v>
      </c>
      <c r="D191" s="21">
        <v>263452281</v>
      </c>
    </row>
    <row r="192" spans="1:4" ht="15" thickBot="1" x14ac:dyDescent="0.35">
      <c r="A192" s="9" t="s">
        <v>18</v>
      </c>
      <c r="B192" s="10"/>
      <c r="C192" s="22">
        <f>SUM(C169:C191)</f>
        <v>354631286</v>
      </c>
      <c r="D192" s="22">
        <f>SUM(D169:D191)</f>
        <v>538513289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85879502</v>
      </c>
      <c r="D195" s="8">
        <v>80060685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85879502</v>
      </c>
      <c r="D200" s="11">
        <f>SUM(D194:D199)</f>
        <v>80060685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441400128</v>
      </c>
      <c r="D202" s="8">
        <v>449017441</v>
      </c>
    </row>
    <row r="203" spans="1:4" x14ac:dyDescent="0.3">
      <c r="A203" s="6">
        <v>2902</v>
      </c>
      <c r="B203" s="7" t="s">
        <v>182</v>
      </c>
      <c r="C203" s="8">
        <v>236564152</v>
      </c>
      <c r="D203" s="8">
        <v>249682331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304187301</v>
      </c>
      <c r="D205" s="8">
        <v>277893006</v>
      </c>
    </row>
    <row r="206" spans="1:4" ht="15" thickBot="1" x14ac:dyDescent="0.35">
      <c r="A206" s="16">
        <v>2910</v>
      </c>
      <c r="B206" s="17" t="s">
        <v>38</v>
      </c>
      <c r="C206" s="8">
        <v>158596625</v>
      </c>
      <c r="D206" s="8">
        <v>266688897</v>
      </c>
    </row>
    <row r="207" spans="1:4" ht="15" thickBot="1" x14ac:dyDescent="0.35">
      <c r="A207" s="9" t="s">
        <v>18</v>
      </c>
      <c r="B207" s="10"/>
      <c r="C207" s="11">
        <f>SUM(C202:C206)</f>
        <v>1140748206</v>
      </c>
      <c r="D207" s="11">
        <f>SUM(D202:D206)</f>
        <v>1243281675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9671793143</v>
      </c>
      <c r="D209" s="31">
        <f>D105+D123+D141+D149+D157+D167+D192+D200+D207</f>
        <v>9043309951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550000000</v>
      </c>
      <c r="D213" s="8">
        <v>550000000</v>
      </c>
    </row>
    <row r="214" spans="1:4" x14ac:dyDescent="0.3">
      <c r="A214" s="6">
        <v>3102</v>
      </c>
      <c r="B214" s="7" t="s">
        <v>189</v>
      </c>
      <c r="C214" s="8">
        <v>-50000000</v>
      </c>
      <c r="D214" s="8">
        <v>-50000000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500000000</v>
      </c>
      <c r="D216" s="11">
        <f>SUM(D213:D215)</f>
        <v>500000000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505951238</v>
      </c>
      <c r="D221" s="8">
        <v>505951238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3258227969</v>
      </c>
      <c r="D223" s="8">
        <v>3210797976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3764179207</v>
      </c>
      <c r="D225" s="11">
        <f>SUM(D221:D224)</f>
        <v>3716749214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4264179207</v>
      </c>
      <c r="D227" s="31">
        <f>D216+D219+D225</f>
        <v>4216749214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13935972350</v>
      </c>
      <c r="D229" s="31">
        <f>D209+D227</f>
        <v>13260059165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8037215</v>
      </c>
      <c r="D234" s="8">
        <v>8329465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300964932</v>
      </c>
      <c r="D236" s="8">
        <v>221507968</v>
      </c>
    </row>
    <row r="237" spans="1:4" x14ac:dyDescent="0.3">
      <c r="A237" s="6">
        <v>410104</v>
      </c>
      <c r="B237" s="7" t="s">
        <v>205</v>
      </c>
      <c r="C237" s="8">
        <v>43659173</v>
      </c>
      <c r="D237" s="8">
        <v>28846227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>
        <v>295869799</v>
      </c>
      <c r="D242" s="8">
        <v>230811029</v>
      </c>
    </row>
    <row r="243" spans="1:4" x14ac:dyDescent="0.3">
      <c r="A243" s="6">
        <v>410107</v>
      </c>
      <c r="B243" s="7" t="s">
        <v>91</v>
      </c>
      <c r="C243" s="8">
        <v>71283670</v>
      </c>
      <c r="D243" s="8">
        <v>62367427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719814789</v>
      </c>
      <c r="D245" s="22">
        <f>SUM(D234:D244)</f>
        <v>551862116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>
        <v>288</v>
      </c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288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>
        <v>25495</v>
      </c>
      <c r="D259" s="8">
        <v>3003</v>
      </c>
    </row>
    <row r="260" spans="1:4" x14ac:dyDescent="0.3">
      <c r="A260" s="6">
        <v>410302</v>
      </c>
      <c r="B260" s="7" t="s">
        <v>87</v>
      </c>
      <c r="C260" s="8">
        <v>73399</v>
      </c>
      <c r="D260" s="8">
        <v>58488</v>
      </c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>
        <v>10613</v>
      </c>
      <c r="D267" s="8">
        <v>14885</v>
      </c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109507</v>
      </c>
      <c r="D269" s="11">
        <f>SUM(D259:D268)</f>
        <v>76376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2925</v>
      </c>
      <c r="D283" s="8">
        <v>-1626</v>
      </c>
    </row>
    <row r="284" spans="1:4" x14ac:dyDescent="0.3">
      <c r="A284" s="6">
        <v>410502</v>
      </c>
      <c r="B284" s="7" t="s">
        <v>88</v>
      </c>
      <c r="C284" s="8"/>
      <c r="D284" s="8">
        <v>-53</v>
      </c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>
        <v>6070</v>
      </c>
      <c r="D290" s="8">
        <v>1164101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8995</v>
      </c>
      <c r="D292" s="11">
        <f>SUM(D283:D291)</f>
        <v>1162422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732171</v>
      </c>
      <c r="D294" s="8">
        <v>574619</v>
      </c>
    </row>
    <row r="295" spans="1:4" x14ac:dyDescent="0.3">
      <c r="A295" s="6">
        <v>410602</v>
      </c>
      <c r="B295" s="7" t="s">
        <v>88</v>
      </c>
      <c r="C295" s="8">
        <v>192817</v>
      </c>
      <c r="D295" s="8">
        <v>147342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>
        <v>31</v>
      </c>
    </row>
    <row r="301" spans="1:4" x14ac:dyDescent="0.3">
      <c r="A301" s="6">
        <v>410605</v>
      </c>
      <c r="B301" s="7" t="s">
        <v>91</v>
      </c>
      <c r="C301" s="8">
        <v>1039202</v>
      </c>
      <c r="D301" s="8">
        <v>1154308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1964190</v>
      </c>
      <c r="D303" s="11">
        <f>SUM(D294:D302)</f>
        <v>1876300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>
        <v>-1817</v>
      </c>
      <c r="D307" s="8">
        <v>60814</v>
      </c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>
        <v>201771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-1817</v>
      </c>
      <c r="D317" s="11">
        <f>SUM(D305:D316)</f>
        <v>262585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58632791</v>
      </c>
      <c r="D333" s="8">
        <v>58207168</v>
      </c>
    </row>
    <row r="334" spans="1:4" x14ac:dyDescent="0.3">
      <c r="A334" s="6">
        <v>410902</v>
      </c>
      <c r="B334" s="7" t="s">
        <v>87</v>
      </c>
      <c r="C334" s="8">
        <v>11075398</v>
      </c>
      <c r="D334" s="8">
        <v>12202028</v>
      </c>
    </row>
    <row r="335" spans="1:4" x14ac:dyDescent="0.3">
      <c r="A335" s="6">
        <v>410903</v>
      </c>
      <c r="B335" s="7" t="s">
        <v>88</v>
      </c>
      <c r="C335" s="8">
        <v>1442311</v>
      </c>
      <c r="D335" s="8">
        <v>2003920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>
        <v>11540551</v>
      </c>
      <c r="D341" s="8">
        <v>12551295</v>
      </c>
    </row>
    <row r="342" spans="1:4" x14ac:dyDescent="0.3">
      <c r="A342" s="6">
        <v>410906</v>
      </c>
      <c r="B342" s="7" t="s">
        <v>91</v>
      </c>
      <c r="C342" s="8">
        <v>12510258</v>
      </c>
      <c r="D342" s="8">
        <v>14301520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95201309</v>
      </c>
      <c r="D344" s="11">
        <f>SUM(D333:D343)</f>
        <v>99265931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86808</v>
      </c>
      <c r="D347" s="8">
        <v>88339</v>
      </c>
    </row>
    <row r="348" spans="1:4" x14ac:dyDescent="0.3">
      <c r="A348" s="6">
        <v>411003</v>
      </c>
      <c r="B348" s="7" t="s">
        <v>88</v>
      </c>
      <c r="C348" s="8">
        <v>174389</v>
      </c>
      <c r="D348" s="8">
        <v>41940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>
        <v>34336</v>
      </c>
      <c r="D353" s="8">
        <v>39852</v>
      </c>
    </row>
    <row r="354" spans="1:4" x14ac:dyDescent="0.3">
      <c r="A354" s="6">
        <v>411006</v>
      </c>
      <c r="B354" s="7" t="s">
        <v>91</v>
      </c>
      <c r="C354" s="8">
        <v>4942885</v>
      </c>
      <c r="D354" s="8">
        <v>2643163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5238418</v>
      </c>
      <c r="D356" s="11">
        <f>SUM(D346:D355)</f>
        <v>2813294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1481873</v>
      </c>
      <c r="D358" s="8">
        <v>1906874</v>
      </c>
    </row>
    <row r="359" spans="1:4" x14ac:dyDescent="0.3">
      <c r="A359" s="6">
        <v>411102</v>
      </c>
      <c r="B359" s="7" t="s">
        <v>238</v>
      </c>
      <c r="C359" s="8">
        <v>115232159</v>
      </c>
      <c r="D359" s="8">
        <v>81211652</v>
      </c>
    </row>
    <row r="360" spans="1:4" x14ac:dyDescent="0.3">
      <c r="A360" s="6">
        <v>411103</v>
      </c>
      <c r="B360" s="7" t="s">
        <v>239</v>
      </c>
      <c r="C360" s="8">
        <v>21519337</v>
      </c>
      <c r="D360" s="8">
        <v>16493220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55670153</v>
      </c>
      <c r="D362" s="8">
        <v>40951454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>
        <v>190427783</v>
      </c>
      <c r="D366" s="8">
        <v>190427783</v>
      </c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>
        <v>3061502112</v>
      </c>
      <c r="D368" s="8">
        <v>2701651044</v>
      </c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3445833417</v>
      </c>
      <c r="D372" s="11">
        <f>SUM(D358:D371)</f>
        <v>3032642027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>
        <v>12615961</v>
      </c>
    </row>
    <row r="376" spans="1:4" x14ac:dyDescent="0.3">
      <c r="A376" s="6">
        <v>411203</v>
      </c>
      <c r="B376" s="7" t="s">
        <v>245</v>
      </c>
      <c r="C376" s="8">
        <v>1255635</v>
      </c>
      <c r="D376" s="8">
        <v>1307383</v>
      </c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>
        <v>1060638</v>
      </c>
      <c r="D378" s="8">
        <v>4810516</v>
      </c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2316273</v>
      </c>
      <c r="D388" s="11">
        <f>SUM(D374:D387)</f>
        <v>18733860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544939960</v>
      </c>
      <c r="D586" s="8">
        <v>504828524</v>
      </c>
    </row>
    <row r="587" spans="1:4" x14ac:dyDescent="0.3">
      <c r="A587" s="6">
        <v>430102</v>
      </c>
      <c r="B587" s="7" t="s">
        <v>95</v>
      </c>
      <c r="C587" s="8">
        <v>580152160</v>
      </c>
      <c r="D587" s="8">
        <v>541815497</v>
      </c>
    </row>
    <row r="588" spans="1:4" x14ac:dyDescent="0.3">
      <c r="A588" s="6">
        <v>430103</v>
      </c>
      <c r="B588" s="7" t="s">
        <v>96</v>
      </c>
      <c r="C588" s="8">
        <v>1780735</v>
      </c>
      <c r="D588" s="8">
        <v>1167146</v>
      </c>
    </row>
    <row r="589" spans="1:4" x14ac:dyDescent="0.3">
      <c r="A589" s="6">
        <v>430104</v>
      </c>
      <c r="B589" s="7" t="s">
        <v>97</v>
      </c>
      <c r="C589" s="8">
        <v>-4920</v>
      </c>
      <c r="D589" s="8"/>
    </row>
    <row r="590" spans="1:4" x14ac:dyDescent="0.3">
      <c r="A590" s="6">
        <v>430105</v>
      </c>
      <c r="B590" s="7" t="s">
        <v>98</v>
      </c>
      <c r="C590" s="8">
        <v>40741446</v>
      </c>
      <c r="D590" s="8">
        <v>32017317</v>
      </c>
    </row>
    <row r="591" spans="1:4" x14ac:dyDescent="0.3">
      <c r="A591" s="6">
        <v>430106</v>
      </c>
      <c r="B591" s="7" t="s">
        <v>271</v>
      </c>
      <c r="C591" s="8">
        <v>587019947</v>
      </c>
      <c r="D591" s="8">
        <v>480696842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131747122</v>
      </c>
      <c r="D593" s="8">
        <v>97046051</v>
      </c>
    </row>
    <row r="594" spans="1:4" x14ac:dyDescent="0.3">
      <c r="A594" s="6">
        <v>430109</v>
      </c>
      <c r="B594" s="7" t="s">
        <v>102</v>
      </c>
      <c r="C594" s="8">
        <v>59829722</v>
      </c>
      <c r="D594" s="8">
        <v>37840398</v>
      </c>
    </row>
    <row r="595" spans="1:4" x14ac:dyDescent="0.3">
      <c r="A595" s="6">
        <v>430110</v>
      </c>
      <c r="B595" s="7" t="s">
        <v>103</v>
      </c>
      <c r="C595" s="8">
        <v>2421893</v>
      </c>
      <c r="D595" s="8">
        <v>2105634</v>
      </c>
    </row>
    <row r="596" spans="1:4" x14ac:dyDescent="0.3">
      <c r="A596" s="6">
        <v>430111</v>
      </c>
      <c r="B596" s="7" t="s">
        <v>104</v>
      </c>
      <c r="C596" s="8">
        <v>12363030</v>
      </c>
      <c r="D596" s="8">
        <v>14914457</v>
      </c>
    </row>
    <row r="597" spans="1:4" x14ac:dyDescent="0.3">
      <c r="A597" s="6">
        <v>430112</v>
      </c>
      <c r="B597" s="7" t="s">
        <v>105</v>
      </c>
      <c r="C597" s="8">
        <v>4640281</v>
      </c>
      <c r="D597" s="8">
        <v>554709</v>
      </c>
    </row>
    <row r="598" spans="1:4" x14ac:dyDescent="0.3">
      <c r="A598" s="6">
        <v>430113</v>
      </c>
      <c r="B598" s="7" t="s">
        <v>106</v>
      </c>
      <c r="C598" s="8">
        <v>1731853</v>
      </c>
      <c r="D598" s="8">
        <v>2376895</v>
      </c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19618269</v>
      </c>
      <c r="D600" s="8">
        <v>3179730</v>
      </c>
    </row>
    <row r="601" spans="1:4" ht="15" thickBot="1" x14ac:dyDescent="0.35">
      <c r="A601" s="9" t="s">
        <v>18</v>
      </c>
      <c r="B601" s="10"/>
      <c r="C601" s="11">
        <f>SUM(C586:C600)</f>
        <v>1986981498</v>
      </c>
      <c r="D601" s="11">
        <f>SUM(D586:D600)</f>
        <v>1718543200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19974324</v>
      </c>
      <c r="D603" s="8">
        <v>16771083</v>
      </c>
    </row>
    <row r="604" spans="1:4" x14ac:dyDescent="0.3">
      <c r="A604" s="6">
        <v>430202</v>
      </c>
      <c r="B604" s="7" t="s">
        <v>95</v>
      </c>
      <c r="C604" s="8">
        <v>9753092</v>
      </c>
      <c r="D604" s="8">
        <v>8295257</v>
      </c>
    </row>
    <row r="605" spans="1:4" x14ac:dyDescent="0.3">
      <c r="A605" s="6">
        <v>430203</v>
      </c>
      <c r="B605" s="7" t="s">
        <v>96</v>
      </c>
      <c r="C605" s="8">
        <v>308624</v>
      </c>
      <c r="D605" s="8">
        <v>224676</v>
      </c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2834111</v>
      </c>
      <c r="D607" s="8">
        <v>2135445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3520855</v>
      </c>
      <c r="D610" s="8">
        <v>2802765</v>
      </c>
    </row>
    <row r="611" spans="1:4" x14ac:dyDescent="0.3">
      <c r="A611" s="6">
        <v>430209</v>
      </c>
      <c r="B611" s="7" t="s">
        <v>102</v>
      </c>
      <c r="C611" s="8">
        <v>3059097</v>
      </c>
      <c r="D611" s="8">
        <v>2452932</v>
      </c>
    </row>
    <row r="612" spans="1:4" x14ac:dyDescent="0.3">
      <c r="A612" s="6">
        <v>430210</v>
      </c>
      <c r="B612" s="7" t="s">
        <v>103</v>
      </c>
      <c r="C612" s="8">
        <v>43253</v>
      </c>
      <c r="D612" s="8">
        <v>45788</v>
      </c>
    </row>
    <row r="613" spans="1:4" x14ac:dyDescent="0.3">
      <c r="A613" s="6">
        <v>430211</v>
      </c>
      <c r="B613" s="7" t="s">
        <v>104</v>
      </c>
      <c r="C613" s="8">
        <v>943379</v>
      </c>
      <c r="D613" s="8">
        <v>956159</v>
      </c>
    </row>
    <row r="614" spans="1:4" x14ac:dyDescent="0.3">
      <c r="A614" s="6">
        <v>430212</v>
      </c>
      <c r="B614" s="7" t="s">
        <v>105</v>
      </c>
      <c r="C614" s="8">
        <v>1079683</v>
      </c>
      <c r="D614" s="8">
        <v>118446</v>
      </c>
    </row>
    <row r="615" spans="1:4" x14ac:dyDescent="0.3">
      <c r="A615" s="6">
        <v>430213</v>
      </c>
      <c r="B615" s="7" t="s">
        <v>106</v>
      </c>
      <c r="C615" s="8">
        <v>433992</v>
      </c>
      <c r="D615" s="8">
        <v>507343</v>
      </c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>
        <v>4166142</v>
      </c>
      <c r="D617" s="8">
        <v>597631</v>
      </c>
    </row>
    <row r="618" spans="1:4" ht="15" thickBot="1" x14ac:dyDescent="0.35">
      <c r="A618" s="9" t="s">
        <v>18</v>
      </c>
      <c r="B618" s="10"/>
      <c r="C618" s="11">
        <f>SUM(C603:C617)</f>
        <v>46116552</v>
      </c>
      <c r="D618" s="11">
        <f>SUM(D603:D617)</f>
        <v>34907525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1545664</v>
      </c>
      <c r="D620" s="8">
        <v>6839421</v>
      </c>
    </row>
    <row r="621" spans="1:4" x14ac:dyDescent="0.3">
      <c r="A621" s="6">
        <v>430302</v>
      </c>
      <c r="B621" s="7" t="s">
        <v>95</v>
      </c>
      <c r="C621" s="8">
        <v>1545673</v>
      </c>
      <c r="D621" s="8">
        <v>6910233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>
        <v>-2993</v>
      </c>
      <c r="D623" s="8"/>
    </row>
    <row r="624" spans="1:4" x14ac:dyDescent="0.3">
      <c r="A624" s="6">
        <v>430305</v>
      </c>
      <c r="B624" s="7" t="s">
        <v>98</v>
      </c>
      <c r="C624" s="8">
        <v>4546815</v>
      </c>
      <c r="D624" s="8">
        <v>3533239</v>
      </c>
    </row>
    <row r="625" spans="1:4" x14ac:dyDescent="0.3">
      <c r="A625" s="6">
        <v>430306</v>
      </c>
      <c r="B625" s="7" t="s">
        <v>99</v>
      </c>
      <c r="C625" s="8">
        <v>368281</v>
      </c>
      <c r="D625" s="8">
        <v>625878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10888281</v>
      </c>
      <c r="D627" s="8">
        <v>4726293</v>
      </c>
    </row>
    <row r="628" spans="1:4" x14ac:dyDescent="0.3">
      <c r="A628" s="6">
        <v>430309</v>
      </c>
      <c r="B628" s="7" t="s">
        <v>102</v>
      </c>
      <c r="C628" s="8">
        <v>666856</v>
      </c>
      <c r="D628" s="8">
        <v>44043</v>
      </c>
    </row>
    <row r="629" spans="1:4" x14ac:dyDescent="0.3">
      <c r="A629" s="6">
        <v>430310</v>
      </c>
      <c r="B629" s="7" t="s">
        <v>103</v>
      </c>
      <c r="C629" s="15">
        <v>484855</v>
      </c>
      <c r="D629" s="8">
        <v>395217</v>
      </c>
    </row>
    <row r="630" spans="1:4" x14ac:dyDescent="0.3">
      <c r="A630" s="6">
        <v>430311</v>
      </c>
      <c r="B630" s="7" t="s">
        <v>104</v>
      </c>
      <c r="C630" s="8">
        <v>80871</v>
      </c>
      <c r="D630" s="8">
        <v>493887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>
        <v>17312</v>
      </c>
    </row>
    <row r="635" spans="1:4" ht="15" thickBot="1" x14ac:dyDescent="0.35">
      <c r="A635" s="9" t="s">
        <v>18</v>
      </c>
      <c r="B635" s="10"/>
      <c r="C635" s="11">
        <f>SUM(C620:C634)</f>
        <v>20124303</v>
      </c>
      <c r="D635" s="11">
        <f>SUM(D620:D634)</f>
        <v>23585523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>
        <v>291810</v>
      </c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>
        <v>2642226</v>
      </c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2934036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9444203</v>
      </c>
      <c r="D654" s="8">
        <v>8955628</v>
      </c>
    </row>
    <row r="655" spans="1:4" x14ac:dyDescent="0.3">
      <c r="A655" s="6">
        <v>430502</v>
      </c>
      <c r="B655" s="7" t="s">
        <v>95</v>
      </c>
      <c r="C655" s="8">
        <v>6082195</v>
      </c>
      <c r="D655" s="8">
        <v>5772013</v>
      </c>
    </row>
    <row r="656" spans="1:4" x14ac:dyDescent="0.3">
      <c r="A656" s="6">
        <v>430503</v>
      </c>
      <c r="B656" s="7" t="s">
        <v>96</v>
      </c>
      <c r="C656" s="8">
        <v>89870</v>
      </c>
      <c r="D656" s="8">
        <v>-30691</v>
      </c>
    </row>
    <row r="657" spans="1:4" x14ac:dyDescent="0.3">
      <c r="A657" s="6">
        <v>430504</v>
      </c>
      <c r="B657" s="7" t="s">
        <v>97</v>
      </c>
      <c r="C657" s="8"/>
      <c r="D657" s="8">
        <v>47139</v>
      </c>
    </row>
    <row r="658" spans="1:4" x14ac:dyDescent="0.3">
      <c r="A658" s="6">
        <v>430505</v>
      </c>
      <c r="B658" s="7" t="s">
        <v>98</v>
      </c>
      <c r="C658" s="8">
        <v>850303</v>
      </c>
      <c r="D658" s="8">
        <v>724209</v>
      </c>
    </row>
    <row r="659" spans="1:4" x14ac:dyDescent="0.3">
      <c r="A659" s="6">
        <v>430506</v>
      </c>
      <c r="B659" s="7" t="s">
        <v>99</v>
      </c>
      <c r="C659" s="8">
        <v>250351</v>
      </c>
      <c r="D659" s="8">
        <v>92978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3011623</v>
      </c>
      <c r="D661" s="8">
        <v>4910332</v>
      </c>
    </row>
    <row r="662" spans="1:4" x14ac:dyDescent="0.3">
      <c r="A662" s="6">
        <v>430509</v>
      </c>
      <c r="B662" s="7" t="s">
        <v>102</v>
      </c>
      <c r="C662" s="8">
        <v>998788</v>
      </c>
      <c r="D662" s="8">
        <v>1385590</v>
      </c>
    </row>
    <row r="663" spans="1:4" x14ac:dyDescent="0.3">
      <c r="A663" s="6">
        <v>430510</v>
      </c>
      <c r="B663" s="7" t="s">
        <v>103</v>
      </c>
      <c r="C663" s="8">
        <v>176402</v>
      </c>
      <c r="D663" s="8">
        <v>220159</v>
      </c>
    </row>
    <row r="664" spans="1:4" x14ac:dyDescent="0.3">
      <c r="A664" s="6">
        <v>430511</v>
      </c>
      <c r="B664" s="7" t="s">
        <v>104</v>
      </c>
      <c r="C664" s="8">
        <v>580018</v>
      </c>
      <c r="D664" s="8">
        <v>521685</v>
      </c>
    </row>
    <row r="665" spans="1:4" x14ac:dyDescent="0.3">
      <c r="A665" s="6">
        <v>430512</v>
      </c>
      <c r="B665" s="7" t="s">
        <v>105</v>
      </c>
      <c r="C665" s="8">
        <v>47378</v>
      </c>
      <c r="D665" s="8">
        <v>453276</v>
      </c>
    </row>
    <row r="666" spans="1:4" x14ac:dyDescent="0.3">
      <c r="A666" s="6">
        <v>430513</v>
      </c>
      <c r="B666" s="7" t="s">
        <v>106</v>
      </c>
      <c r="C666" s="8">
        <v>202937</v>
      </c>
      <c r="D666" s="8">
        <v>38803</v>
      </c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>
        <v>245978</v>
      </c>
      <c r="D668" s="8">
        <v>188035</v>
      </c>
    </row>
    <row r="669" spans="1:4" ht="15" thickBot="1" x14ac:dyDescent="0.35">
      <c r="A669" s="9" t="s">
        <v>18</v>
      </c>
      <c r="B669" s="10"/>
      <c r="C669" s="11">
        <f>SUM(C654:C668)</f>
        <v>21980046</v>
      </c>
      <c r="D669" s="11">
        <f>SUM(D654:D668)</f>
        <v>23279156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8537642</v>
      </c>
      <c r="D671" s="8">
        <v>7335328</v>
      </c>
    </row>
    <row r="672" spans="1:4" x14ac:dyDescent="0.3">
      <c r="A672" s="6">
        <v>430602</v>
      </c>
      <c r="B672" s="7" t="s">
        <v>95</v>
      </c>
      <c r="C672" s="8">
        <v>8584282</v>
      </c>
      <c r="D672" s="8">
        <v>7618930</v>
      </c>
    </row>
    <row r="673" spans="1:4" x14ac:dyDescent="0.3">
      <c r="A673" s="6">
        <v>430603</v>
      </c>
      <c r="B673" s="7" t="s">
        <v>274</v>
      </c>
      <c r="C673" s="8">
        <v>78314</v>
      </c>
      <c r="D673" s="8">
        <v>46416</v>
      </c>
    </row>
    <row r="674" spans="1:4" x14ac:dyDescent="0.3">
      <c r="A674" s="6">
        <v>430604</v>
      </c>
      <c r="B674" s="7" t="s">
        <v>97</v>
      </c>
      <c r="C674" s="8">
        <v>-3200</v>
      </c>
      <c r="D674" s="8"/>
    </row>
    <row r="675" spans="1:4" x14ac:dyDescent="0.3">
      <c r="A675" s="6">
        <v>430605</v>
      </c>
      <c r="B675" s="7" t="s">
        <v>98</v>
      </c>
      <c r="C675" s="8">
        <v>608813</v>
      </c>
      <c r="D675" s="8">
        <v>500826</v>
      </c>
    </row>
    <row r="676" spans="1:4" x14ac:dyDescent="0.3">
      <c r="A676" s="6">
        <v>430606</v>
      </c>
      <c r="B676" s="7" t="s">
        <v>271</v>
      </c>
      <c r="C676" s="8">
        <v>26415308</v>
      </c>
      <c r="D676" s="8">
        <v>23080917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3165311</v>
      </c>
      <c r="D678" s="8">
        <v>1941301</v>
      </c>
    </row>
    <row r="679" spans="1:4" x14ac:dyDescent="0.3">
      <c r="A679" s="6">
        <v>430609</v>
      </c>
      <c r="B679" s="7" t="s">
        <v>102</v>
      </c>
      <c r="C679" s="8">
        <v>2247505</v>
      </c>
      <c r="D679" s="8">
        <v>1789549</v>
      </c>
    </row>
    <row r="680" spans="1:4" x14ac:dyDescent="0.3">
      <c r="A680" s="6">
        <v>430610</v>
      </c>
      <c r="B680" s="7" t="s">
        <v>103</v>
      </c>
      <c r="C680" s="8">
        <v>96907</v>
      </c>
      <c r="D680" s="8">
        <v>87487</v>
      </c>
    </row>
    <row r="681" spans="1:4" x14ac:dyDescent="0.3">
      <c r="A681" s="6">
        <v>430611</v>
      </c>
      <c r="B681" s="7" t="s">
        <v>104</v>
      </c>
      <c r="C681" s="8">
        <v>436811</v>
      </c>
      <c r="D681" s="8">
        <v>475857</v>
      </c>
    </row>
    <row r="682" spans="1:4" x14ac:dyDescent="0.3">
      <c r="A682" s="6">
        <v>430612</v>
      </c>
      <c r="B682" s="7" t="s">
        <v>105</v>
      </c>
      <c r="C682" s="8">
        <v>232014</v>
      </c>
      <c r="D682" s="8">
        <v>31081</v>
      </c>
    </row>
    <row r="683" spans="1:4" x14ac:dyDescent="0.3">
      <c r="A683" s="6">
        <v>430613</v>
      </c>
      <c r="B683" s="7" t="s">
        <v>106</v>
      </c>
      <c r="C683" s="8">
        <v>1594</v>
      </c>
      <c r="D683" s="8">
        <v>55399</v>
      </c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1092402</v>
      </c>
      <c r="D685" s="8">
        <v>142731</v>
      </c>
    </row>
    <row r="686" spans="1:4" ht="15" thickBot="1" x14ac:dyDescent="0.35">
      <c r="A686" s="9" t="s">
        <v>18</v>
      </c>
      <c r="B686" s="10"/>
      <c r="C686" s="11">
        <f>SUM(C671:C685)</f>
        <v>51493703</v>
      </c>
      <c r="D686" s="11">
        <f>SUM(D671:D685)</f>
        <v>43105822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52135530</v>
      </c>
      <c r="D688" s="8">
        <v>35425388</v>
      </c>
    </row>
    <row r="689" spans="1:4" x14ac:dyDescent="0.3">
      <c r="A689" s="6">
        <v>430702</v>
      </c>
      <c r="B689" s="7" t="s">
        <v>95</v>
      </c>
      <c r="C689" s="8">
        <v>516018</v>
      </c>
      <c r="D689" s="8">
        <v>2136130</v>
      </c>
    </row>
    <row r="690" spans="1:4" x14ac:dyDescent="0.3">
      <c r="A690" s="6">
        <v>430703</v>
      </c>
      <c r="B690" s="7" t="s">
        <v>96</v>
      </c>
      <c r="C690" s="8"/>
      <c r="D690" s="8">
        <v>681558</v>
      </c>
    </row>
    <row r="691" spans="1:4" x14ac:dyDescent="0.3">
      <c r="A691" s="6">
        <v>430704</v>
      </c>
      <c r="B691" s="7" t="s">
        <v>97</v>
      </c>
      <c r="C691" s="8">
        <v>117318</v>
      </c>
      <c r="D691" s="8"/>
    </row>
    <row r="692" spans="1:4" x14ac:dyDescent="0.3">
      <c r="A692" s="6">
        <v>430705</v>
      </c>
      <c r="B692" s="7" t="s">
        <v>98</v>
      </c>
      <c r="C692" s="8">
        <v>8425887</v>
      </c>
      <c r="D692" s="8">
        <v>2463522</v>
      </c>
    </row>
    <row r="693" spans="1:4" x14ac:dyDescent="0.3">
      <c r="A693" s="6">
        <v>430706</v>
      </c>
      <c r="B693" s="7" t="s">
        <v>99</v>
      </c>
      <c r="C693" s="8">
        <v>684168</v>
      </c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9161833</v>
      </c>
      <c r="D695" s="8">
        <v>7985767</v>
      </c>
    </row>
    <row r="696" spans="1:4" x14ac:dyDescent="0.3">
      <c r="A696" s="6">
        <v>430709</v>
      </c>
      <c r="B696" s="7" t="s">
        <v>102</v>
      </c>
      <c r="C696" s="8">
        <v>276432</v>
      </c>
      <c r="D696" s="8">
        <v>2470232</v>
      </c>
    </row>
    <row r="697" spans="1:4" x14ac:dyDescent="0.3">
      <c r="A697" s="6">
        <v>430710</v>
      </c>
      <c r="B697" s="7" t="s">
        <v>103</v>
      </c>
      <c r="C697" s="8">
        <v>570477</v>
      </c>
      <c r="D697" s="8">
        <v>41093</v>
      </c>
    </row>
    <row r="698" spans="1:4" x14ac:dyDescent="0.3">
      <c r="A698" s="6">
        <v>430711</v>
      </c>
      <c r="B698" s="7" t="s">
        <v>104</v>
      </c>
      <c r="C698" s="8">
        <v>7893423</v>
      </c>
      <c r="D698" s="8">
        <v>4443010</v>
      </c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79781086</v>
      </c>
      <c r="D703" s="11">
        <f>SUM(D688:D702)</f>
        <v>55646700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127139</v>
      </c>
      <c r="D722" s="8">
        <v>492798</v>
      </c>
    </row>
    <row r="723" spans="1:4" x14ac:dyDescent="0.3">
      <c r="A723" s="6">
        <v>430902</v>
      </c>
      <c r="B723" s="7" t="s">
        <v>95</v>
      </c>
      <c r="C723" s="8">
        <v>80517</v>
      </c>
      <c r="D723" s="8">
        <v>2542</v>
      </c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>
        <v>43233</v>
      </c>
    </row>
    <row r="727" spans="1:4" x14ac:dyDescent="0.3">
      <c r="A727" s="6">
        <v>430906</v>
      </c>
      <c r="B727" s="7" t="s">
        <v>99</v>
      </c>
      <c r="C727" s="8">
        <v>31235800</v>
      </c>
      <c r="D727" s="8">
        <v>16897395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>
        <v>118614</v>
      </c>
      <c r="D729" s="8">
        <v>16090</v>
      </c>
    </row>
    <row r="730" spans="1:4" x14ac:dyDescent="0.3">
      <c r="A730" s="6">
        <v>430909</v>
      </c>
      <c r="B730" s="7" t="s">
        <v>102</v>
      </c>
      <c r="C730" s="8"/>
      <c r="D730" s="8">
        <v>5932</v>
      </c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31562070</v>
      </c>
      <c r="D737" s="11">
        <f>SUM(D722:D736)</f>
        <v>17457990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201931410</v>
      </c>
      <c r="D739" s="8">
        <v>187762710</v>
      </c>
    </row>
    <row r="740" spans="1:4" x14ac:dyDescent="0.3">
      <c r="A740" s="6">
        <v>431002</v>
      </c>
      <c r="B740" s="7" t="s">
        <v>95</v>
      </c>
      <c r="C740" s="8">
        <v>216726199</v>
      </c>
      <c r="D740" s="8">
        <v>202692570</v>
      </c>
    </row>
    <row r="741" spans="1:4" x14ac:dyDescent="0.3">
      <c r="A741" s="6">
        <v>431003</v>
      </c>
      <c r="B741" s="7" t="s">
        <v>274</v>
      </c>
      <c r="C741" s="8">
        <v>466858</v>
      </c>
      <c r="D741" s="8">
        <v>-159434</v>
      </c>
    </row>
    <row r="742" spans="1:4" x14ac:dyDescent="0.3">
      <c r="A742" s="6">
        <v>431004</v>
      </c>
      <c r="B742" s="7" t="s">
        <v>97</v>
      </c>
      <c r="C742" s="8"/>
      <c r="D742" s="8">
        <v>1047525</v>
      </c>
    </row>
    <row r="743" spans="1:4" x14ac:dyDescent="0.3">
      <c r="A743" s="6">
        <v>431005</v>
      </c>
      <c r="B743" s="7" t="s">
        <v>98</v>
      </c>
      <c r="C743" s="8">
        <v>4802598</v>
      </c>
      <c r="D743" s="8">
        <v>4219509</v>
      </c>
    </row>
    <row r="744" spans="1:4" x14ac:dyDescent="0.3">
      <c r="A744" s="6">
        <v>431006</v>
      </c>
      <c r="B744" s="7" t="s">
        <v>99</v>
      </c>
      <c r="C744" s="8">
        <v>192278737</v>
      </c>
      <c r="D744" s="8">
        <v>213410300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38818420</v>
      </c>
      <c r="D746" s="8">
        <v>45883091</v>
      </c>
    </row>
    <row r="747" spans="1:4" x14ac:dyDescent="0.3">
      <c r="A747" s="6">
        <v>431009</v>
      </c>
      <c r="B747" s="7" t="s">
        <v>102</v>
      </c>
      <c r="C747" s="8">
        <v>15136159</v>
      </c>
      <c r="D747" s="8">
        <v>19388854</v>
      </c>
    </row>
    <row r="748" spans="1:4" x14ac:dyDescent="0.3">
      <c r="A748" s="6">
        <v>431010</v>
      </c>
      <c r="B748" s="7" t="s">
        <v>103</v>
      </c>
      <c r="C748" s="8">
        <v>842254</v>
      </c>
      <c r="D748" s="8">
        <v>1029983</v>
      </c>
    </row>
    <row r="749" spans="1:4" x14ac:dyDescent="0.3">
      <c r="A749" s="6">
        <v>431011</v>
      </c>
      <c r="B749" s="7" t="s">
        <v>104</v>
      </c>
      <c r="C749" s="8">
        <v>5965783</v>
      </c>
      <c r="D749" s="8">
        <v>5861889</v>
      </c>
    </row>
    <row r="750" spans="1:4" x14ac:dyDescent="0.3">
      <c r="A750" s="6">
        <v>431012</v>
      </c>
      <c r="B750" s="7" t="s">
        <v>105</v>
      </c>
      <c r="C750" s="8">
        <v>221884</v>
      </c>
      <c r="D750" s="8">
        <v>2364123</v>
      </c>
    </row>
    <row r="751" spans="1:4" x14ac:dyDescent="0.3">
      <c r="A751" s="6">
        <v>431013</v>
      </c>
      <c r="B751" s="7" t="s">
        <v>106</v>
      </c>
      <c r="C751" s="8">
        <v>950758</v>
      </c>
      <c r="D751" s="8">
        <v>188136</v>
      </c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1271892</v>
      </c>
      <c r="D753" s="8">
        <v>2558143</v>
      </c>
    </row>
    <row r="754" spans="1:4" ht="15" thickBot="1" x14ac:dyDescent="0.35">
      <c r="A754" s="9" t="s">
        <v>18</v>
      </c>
      <c r="B754" s="10"/>
      <c r="C754" s="11">
        <f>SUM(C739:C753)</f>
        <v>679412952</v>
      </c>
      <c r="D754" s="11">
        <f>SUM(D739:D753)</f>
        <v>686247399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147607868</v>
      </c>
      <c r="D756" s="8">
        <v>140823688</v>
      </c>
    </row>
    <row r="757" spans="1:4" x14ac:dyDescent="0.3">
      <c r="A757" s="6">
        <v>431102</v>
      </c>
      <c r="B757" s="7" t="s">
        <v>95</v>
      </c>
      <c r="C757" s="8">
        <v>227381502</v>
      </c>
      <c r="D757" s="8">
        <v>213946428</v>
      </c>
    </row>
    <row r="758" spans="1:4" x14ac:dyDescent="0.3">
      <c r="A758" s="6">
        <v>431103</v>
      </c>
      <c r="B758" s="7" t="s">
        <v>274</v>
      </c>
      <c r="C758" s="8">
        <v>448910</v>
      </c>
      <c r="D758" s="8">
        <v>326800</v>
      </c>
    </row>
    <row r="759" spans="1:4" x14ac:dyDescent="0.3">
      <c r="A759" s="6">
        <v>431104</v>
      </c>
      <c r="B759" s="7" t="s">
        <v>97</v>
      </c>
      <c r="C759" s="8">
        <v>-1968</v>
      </c>
      <c r="D759" s="8"/>
    </row>
    <row r="760" spans="1:4" x14ac:dyDescent="0.3">
      <c r="A760" s="6">
        <v>431105</v>
      </c>
      <c r="B760" s="7" t="s">
        <v>98</v>
      </c>
      <c r="C760" s="8">
        <v>4654699</v>
      </c>
      <c r="D760" s="8">
        <v>4157708</v>
      </c>
    </row>
    <row r="761" spans="1:4" x14ac:dyDescent="0.3">
      <c r="A761" s="6">
        <v>431106</v>
      </c>
      <c r="B761" s="7" t="s">
        <v>99</v>
      </c>
      <c r="C761" s="8">
        <v>9949073</v>
      </c>
      <c r="D761" s="8">
        <v>9512160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45689860</v>
      </c>
      <c r="D763" s="8">
        <v>32786557</v>
      </c>
    </row>
    <row r="764" spans="1:4" x14ac:dyDescent="0.3">
      <c r="A764" s="6">
        <v>431109</v>
      </c>
      <c r="B764" s="7" t="s">
        <v>102</v>
      </c>
      <c r="C764" s="8">
        <v>13910659</v>
      </c>
      <c r="D764" s="8">
        <v>7634806</v>
      </c>
    </row>
    <row r="765" spans="1:4" x14ac:dyDescent="0.3">
      <c r="A765" s="6">
        <v>431110</v>
      </c>
      <c r="B765" s="7" t="s">
        <v>103</v>
      </c>
      <c r="C765" s="8">
        <v>837047</v>
      </c>
      <c r="D765" s="8">
        <v>701832</v>
      </c>
    </row>
    <row r="766" spans="1:4" x14ac:dyDescent="0.3">
      <c r="A766" s="6">
        <v>431111</v>
      </c>
      <c r="B766" s="7" t="s">
        <v>104</v>
      </c>
      <c r="C766" s="8">
        <v>2142039</v>
      </c>
      <c r="D766" s="8">
        <v>3092549</v>
      </c>
    </row>
    <row r="767" spans="1:4" x14ac:dyDescent="0.3">
      <c r="A767" s="6">
        <v>431112</v>
      </c>
      <c r="B767" s="7" t="s">
        <v>105</v>
      </c>
      <c r="C767" s="8">
        <v>1453464</v>
      </c>
      <c r="D767" s="8">
        <v>161863</v>
      </c>
    </row>
    <row r="768" spans="1:4" x14ac:dyDescent="0.3">
      <c r="A768" s="6">
        <v>431113</v>
      </c>
      <c r="B768" s="7" t="s">
        <v>106</v>
      </c>
      <c r="C768" s="8">
        <v>533652</v>
      </c>
      <c r="D768" s="8">
        <v>709426</v>
      </c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>
        <v>5419628</v>
      </c>
      <c r="D770" s="8">
        <v>832492</v>
      </c>
    </row>
    <row r="771" spans="1:4" ht="15" thickBot="1" x14ac:dyDescent="0.35">
      <c r="A771" s="9" t="s">
        <v>18</v>
      </c>
      <c r="B771" s="10"/>
      <c r="C771" s="11">
        <f>SUM(C756:C770)</f>
        <v>460026433</v>
      </c>
      <c r="D771" s="11">
        <f>SUM(D756:D770)</f>
        <v>414686309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213435397</v>
      </c>
      <c r="D773" s="8">
        <v>610318411</v>
      </c>
    </row>
    <row r="774" spans="1:4" x14ac:dyDescent="0.3">
      <c r="A774" s="6">
        <v>431202</v>
      </c>
      <c r="B774" s="7" t="s">
        <v>95</v>
      </c>
      <c r="C774" s="8">
        <v>29504899</v>
      </c>
      <c r="D774" s="8">
        <v>37546470</v>
      </c>
    </row>
    <row r="775" spans="1:4" x14ac:dyDescent="0.3">
      <c r="A775" s="6">
        <v>431203</v>
      </c>
      <c r="B775" s="7" t="s">
        <v>96</v>
      </c>
      <c r="C775" s="8">
        <v>2938071</v>
      </c>
      <c r="D775" s="8">
        <v>4073112</v>
      </c>
    </row>
    <row r="776" spans="1:4" x14ac:dyDescent="0.3">
      <c r="A776" s="6">
        <v>431204</v>
      </c>
      <c r="B776" s="7" t="s">
        <v>97</v>
      </c>
      <c r="C776" s="8">
        <v>17264</v>
      </c>
      <c r="D776" s="8"/>
    </row>
    <row r="777" spans="1:4" x14ac:dyDescent="0.3">
      <c r="A777" s="6">
        <v>431205</v>
      </c>
      <c r="B777" s="7" t="s">
        <v>98</v>
      </c>
      <c r="C777" s="8">
        <v>14810088</v>
      </c>
      <c r="D777" s="8">
        <v>12836464</v>
      </c>
    </row>
    <row r="778" spans="1:4" x14ac:dyDescent="0.3">
      <c r="A778" s="6">
        <v>431206</v>
      </c>
      <c r="B778" s="7" t="s">
        <v>99</v>
      </c>
      <c r="C778" s="8">
        <v>1119791376</v>
      </c>
      <c r="D778" s="8">
        <v>880813192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317559085</v>
      </c>
      <c r="D780" s="8">
        <v>370720803</v>
      </c>
    </row>
    <row r="781" spans="1:4" x14ac:dyDescent="0.3">
      <c r="A781" s="6">
        <v>431209</v>
      </c>
      <c r="B781" s="7" t="s">
        <v>102</v>
      </c>
      <c r="C781" s="8">
        <v>11396420</v>
      </c>
      <c r="D781" s="8">
        <v>17753835</v>
      </c>
    </row>
    <row r="782" spans="1:4" x14ac:dyDescent="0.3">
      <c r="A782" s="6">
        <v>431210</v>
      </c>
      <c r="B782" s="7" t="s">
        <v>103</v>
      </c>
      <c r="C782" s="8">
        <v>864646</v>
      </c>
      <c r="D782" s="8">
        <v>181281</v>
      </c>
    </row>
    <row r="783" spans="1:4" x14ac:dyDescent="0.3">
      <c r="A783" s="6">
        <v>431211</v>
      </c>
      <c r="B783" s="7" t="s">
        <v>104</v>
      </c>
      <c r="C783" s="8">
        <v>97581276</v>
      </c>
      <c r="D783" s="8">
        <v>112415193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>
        <v>5546155</v>
      </c>
      <c r="D787" s="8">
        <v>36311095</v>
      </c>
    </row>
    <row r="788" spans="1:4" ht="15" thickBot="1" x14ac:dyDescent="0.35">
      <c r="A788" s="9" t="s">
        <v>18</v>
      </c>
      <c r="B788" s="10"/>
      <c r="C788" s="11">
        <f>SUM(C773:C787)</f>
        <v>1813444677</v>
      </c>
      <c r="D788" s="11">
        <f>SUM(D773:D787)</f>
        <v>2082969856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59492352</v>
      </c>
      <c r="D790" s="8">
        <v>425231006</v>
      </c>
    </row>
    <row r="791" spans="1:4" x14ac:dyDescent="0.3">
      <c r="A791" s="6">
        <v>431302</v>
      </c>
      <c r="B791" s="7" t="s">
        <v>95</v>
      </c>
      <c r="C791" s="8">
        <v>-2238780</v>
      </c>
      <c r="D791" s="8">
        <v>-232976</v>
      </c>
    </row>
    <row r="792" spans="1:4" x14ac:dyDescent="0.3">
      <c r="A792" s="6">
        <v>431303</v>
      </c>
      <c r="B792" s="7" t="s">
        <v>96</v>
      </c>
      <c r="C792" s="8">
        <v>1741320</v>
      </c>
      <c r="D792" s="8">
        <v>1802034</v>
      </c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>
        <v>65247428</v>
      </c>
      <c r="D794" s="8">
        <v>17642644</v>
      </c>
    </row>
    <row r="795" spans="1:4" x14ac:dyDescent="0.3">
      <c r="A795" s="6">
        <v>431306</v>
      </c>
      <c r="B795" s="7" t="s">
        <v>99</v>
      </c>
      <c r="C795" s="8">
        <v>8413465</v>
      </c>
      <c r="D795" s="8">
        <v>9343158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259627881</v>
      </c>
      <c r="D797" s="8">
        <v>296420144</v>
      </c>
    </row>
    <row r="798" spans="1:4" x14ac:dyDescent="0.3">
      <c r="A798" s="6">
        <v>431309</v>
      </c>
      <c r="B798" s="7" t="s">
        <v>102</v>
      </c>
      <c r="C798" s="8">
        <v>7223506</v>
      </c>
      <c r="D798" s="8">
        <v>17725959</v>
      </c>
    </row>
    <row r="799" spans="1:4" x14ac:dyDescent="0.3">
      <c r="A799" s="6">
        <v>431310</v>
      </c>
      <c r="B799" s="7" t="s">
        <v>103</v>
      </c>
      <c r="C799" s="8">
        <v>74866</v>
      </c>
      <c r="D799" s="8">
        <v>194370</v>
      </c>
    </row>
    <row r="800" spans="1:4" x14ac:dyDescent="0.3">
      <c r="A800" s="6">
        <v>431311</v>
      </c>
      <c r="B800" s="7" t="s">
        <v>104</v>
      </c>
      <c r="C800" s="8">
        <v>46362913</v>
      </c>
      <c r="D800" s="8">
        <v>94628456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>
        <v>1577545</v>
      </c>
      <c r="D804" s="8">
        <v>33788358</v>
      </c>
    </row>
    <row r="805" spans="1:4" ht="15" thickBot="1" x14ac:dyDescent="0.35">
      <c r="A805" s="9" t="s">
        <v>18</v>
      </c>
      <c r="B805" s="10"/>
      <c r="C805" s="11">
        <f>SUM(C790:C804)</f>
        <v>447522496</v>
      </c>
      <c r="D805" s="11">
        <f>SUM(D790:D804)</f>
        <v>896543153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64491931</v>
      </c>
      <c r="D1092" s="8">
        <v>54294917</v>
      </c>
    </row>
    <row r="1093" spans="1:4" x14ac:dyDescent="0.3">
      <c r="A1093" s="6">
        <v>450106</v>
      </c>
      <c r="B1093" s="7" t="s">
        <v>300</v>
      </c>
      <c r="C1093" s="8">
        <v>4198777</v>
      </c>
      <c r="D1093" s="8">
        <v>2361455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65380028</v>
      </c>
      <c r="D1095" s="8">
        <v>144754874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20955</v>
      </c>
      <c r="D1097" s="8">
        <v>210775</v>
      </c>
    </row>
    <row r="1098" spans="1:4" x14ac:dyDescent="0.3">
      <c r="A1098" s="6">
        <v>450109</v>
      </c>
      <c r="B1098" s="7" t="s">
        <v>305</v>
      </c>
      <c r="C1098" s="8"/>
      <c r="D1098" s="8">
        <v>265323</v>
      </c>
    </row>
    <row r="1099" spans="1:4" x14ac:dyDescent="0.3">
      <c r="A1099" s="6">
        <v>450110</v>
      </c>
      <c r="B1099" s="7" t="s">
        <v>306</v>
      </c>
      <c r="C1099" s="8">
        <v>1026412</v>
      </c>
      <c r="D1099" s="8">
        <v>2392159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135118103</v>
      </c>
      <c r="D1102" s="11">
        <f>SUM(D1087:D1101)</f>
        <v>204279503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246</v>
      </c>
      <c r="D1109" s="8">
        <v>27168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284638873</v>
      </c>
      <c r="D1111" s="8">
        <v>192656435</v>
      </c>
    </row>
    <row r="1112" spans="1:4" ht="15" thickBot="1" x14ac:dyDescent="0.35">
      <c r="A1112" s="16">
        <v>450310</v>
      </c>
      <c r="B1112" s="17" t="s">
        <v>38</v>
      </c>
      <c r="C1112" s="8">
        <v>22315512</v>
      </c>
      <c r="D1112" s="8">
        <v>24419334</v>
      </c>
    </row>
    <row r="1113" spans="1:4" ht="15" thickBot="1" x14ac:dyDescent="0.35">
      <c r="A1113" s="9" t="s">
        <v>18</v>
      </c>
      <c r="B1113" s="10"/>
      <c r="C1113" s="11">
        <f>SUM(C1108:C1112)</f>
        <v>306954631</v>
      </c>
      <c r="D1113" s="11">
        <f>SUM(D1108:D1112)</f>
        <v>217102937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10351003631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10129984308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4018750</v>
      </c>
      <c r="D1120" s="8">
        <v>445850</v>
      </c>
    </row>
    <row r="1121" spans="1:4" x14ac:dyDescent="0.3">
      <c r="A1121" s="6">
        <v>510102</v>
      </c>
      <c r="B1121" s="7" t="s">
        <v>319</v>
      </c>
      <c r="C1121" s="8">
        <v>59322884</v>
      </c>
      <c r="D1121" s="8">
        <v>62340661</v>
      </c>
    </row>
    <row r="1122" spans="1:4" x14ac:dyDescent="0.3">
      <c r="A1122" s="6">
        <v>510103</v>
      </c>
      <c r="B1122" s="7" t="s">
        <v>320</v>
      </c>
      <c r="C1122" s="8">
        <v>1842476</v>
      </c>
      <c r="D1122" s="8">
        <v>3146643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7945735</v>
      </c>
      <c r="D1124" s="8">
        <v>18410759</v>
      </c>
    </row>
    <row r="1125" spans="1:4" ht="15" thickBot="1" x14ac:dyDescent="0.35">
      <c r="A1125" s="9" t="s">
        <v>18</v>
      </c>
      <c r="B1125" s="10"/>
      <c r="C1125" s="11">
        <f>SUM(C1120:C1124)</f>
        <v>73129845</v>
      </c>
      <c r="D1125" s="11">
        <f>SUM(D1120:D1124)</f>
        <v>84343913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>
        <v>24619</v>
      </c>
      <c r="D1128" s="8">
        <v>43560</v>
      </c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>
        <v>92054763</v>
      </c>
      <c r="D1132" s="8">
        <v>76598591</v>
      </c>
    </row>
    <row r="1133" spans="1:4" ht="15" thickBot="1" x14ac:dyDescent="0.35">
      <c r="A1133" s="6">
        <v>510204</v>
      </c>
      <c r="B1133" s="7" t="s">
        <v>227</v>
      </c>
      <c r="C1133" s="8">
        <v>118613</v>
      </c>
      <c r="D1133" s="8">
        <v>123701</v>
      </c>
    </row>
    <row r="1134" spans="1:4" ht="15" thickBot="1" x14ac:dyDescent="0.35">
      <c r="A1134" s="9" t="s">
        <v>18</v>
      </c>
      <c r="B1134" s="10"/>
      <c r="C1134" s="11">
        <f>SUM(C1127:C1133)</f>
        <v>92197995</v>
      </c>
      <c r="D1134" s="11">
        <f>SUM(D1127:D1133)</f>
        <v>76765852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534415</v>
      </c>
      <c r="D1136" s="8">
        <v>978768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14643419</v>
      </c>
      <c r="D1138" s="8">
        <v>11492378</v>
      </c>
    </row>
    <row r="1139" spans="1:4" x14ac:dyDescent="0.3">
      <c r="A1139" s="6">
        <v>510304</v>
      </c>
      <c r="B1139" s="7" t="s">
        <v>88</v>
      </c>
      <c r="C1139" s="8">
        <v>3856345</v>
      </c>
      <c r="D1139" s="8">
        <v>2946848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>
        <v>618</v>
      </c>
    </row>
    <row r="1145" spans="1:4" x14ac:dyDescent="0.3">
      <c r="A1145" s="6">
        <v>510307</v>
      </c>
      <c r="B1145" s="7" t="s">
        <v>91</v>
      </c>
      <c r="C1145" s="8">
        <v>5011029</v>
      </c>
      <c r="D1145" s="8">
        <v>5108634</v>
      </c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24045208</v>
      </c>
      <c r="D1147" s="11">
        <f>SUM(D1136:D1146)</f>
        <v>20527246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574619</v>
      </c>
      <c r="D1149" s="8">
        <v>606456</v>
      </c>
    </row>
    <row r="1150" spans="1:4" x14ac:dyDescent="0.3">
      <c r="A1150" s="6">
        <v>510402</v>
      </c>
      <c r="B1150" s="7" t="s">
        <v>88</v>
      </c>
      <c r="C1150" s="8">
        <v>147342</v>
      </c>
      <c r="D1150" s="8">
        <v>162283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>
        <v>31</v>
      </c>
      <c r="D1155" s="8">
        <v>101</v>
      </c>
    </row>
    <row r="1156" spans="1:4" x14ac:dyDescent="0.3">
      <c r="A1156" s="6">
        <v>510405</v>
      </c>
      <c r="B1156" s="7" t="s">
        <v>91</v>
      </c>
      <c r="C1156" s="8">
        <v>1154308</v>
      </c>
      <c r="D1156" s="8">
        <v>1041617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1876300</v>
      </c>
      <c r="D1158" s="11">
        <f>SUM(D1149:D1157)</f>
        <v>1810457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3670</v>
      </c>
      <c r="D1160" s="8">
        <v>2925</v>
      </c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2359</v>
      </c>
      <c r="D1167" s="8">
        <v>6070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6029</v>
      </c>
      <c r="D1169" s="11">
        <f>SUM(D1160:D1168)</f>
        <v>8995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>
        <v>426299</v>
      </c>
      <c r="D1185" s="8">
        <v>391160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20598549</v>
      </c>
      <c r="D1191" s="8">
        <v>12962523</v>
      </c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21024848</v>
      </c>
      <c r="D1193" s="11">
        <f>SUM(D1183:D1192)</f>
        <v>13353683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>
        <v>102514</v>
      </c>
      <c r="D1207" s="8">
        <v>51771</v>
      </c>
    </row>
    <row r="1208" spans="1:4" x14ac:dyDescent="0.3">
      <c r="A1208" s="6">
        <v>510902</v>
      </c>
      <c r="B1208" s="7" t="s">
        <v>87</v>
      </c>
      <c r="C1208" s="8">
        <v>272421</v>
      </c>
      <c r="D1208" s="8">
        <v>415568</v>
      </c>
    </row>
    <row r="1209" spans="1:4" x14ac:dyDescent="0.3">
      <c r="A1209" s="6">
        <v>510903</v>
      </c>
      <c r="B1209" s="7" t="s">
        <v>88</v>
      </c>
      <c r="C1209" s="8">
        <v>2909200</v>
      </c>
      <c r="D1209" s="8">
        <v>283878</v>
      </c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>
        <v>93627</v>
      </c>
      <c r="D1215" s="8">
        <v>74833</v>
      </c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3377762</v>
      </c>
      <c r="D1217" s="11">
        <f>SUM(D1207:D1216)</f>
        <v>826050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>
        <v>33842</v>
      </c>
      <c r="D1231" s="8">
        <v>47780</v>
      </c>
    </row>
    <row r="1232" spans="1:4" x14ac:dyDescent="0.3">
      <c r="A1232" s="6">
        <v>511102</v>
      </c>
      <c r="B1232" s="7" t="s">
        <v>87</v>
      </c>
      <c r="C1232" s="8">
        <v>1463749</v>
      </c>
      <c r="D1232" s="8">
        <v>1351199</v>
      </c>
    </row>
    <row r="1233" spans="1:4" x14ac:dyDescent="0.3">
      <c r="A1233" s="6">
        <v>511103</v>
      </c>
      <c r="B1233" s="7" t="s">
        <v>334</v>
      </c>
      <c r="C1233" s="8">
        <v>152279</v>
      </c>
      <c r="D1233" s="8">
        <v>163760</v>
      </c>
    </row>
    <row r="1234" spans="1:4" x14ac:dyDescent="0.3">
      <c r="A1234" s="6">
        <v>511104</v>
      </c>
      <c r="B1234" s="7" t="s">
        <v>89</v>
      </c>
      <c r="C1234" s="8"/>
      <c r="D1234" s="8" t="s">
        <v>456</v>
      </c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>
        <v>686710</v>
      </c>
      <c r="D1238" s="8">
        <v>797046</v>
      </c>
    </row>
    <row r="1239" spans="1:4" x14ac:dyDescent="0.3">
      <c r="A1239" s="6">
        <v>511106</v>
      </c>
      <c r="B1239" s="7" t="s">
        <v>91</v>
      </c>
      <c r="C1239" s="8">
        <v>1759408</v>
      </c>
      <c r="D1239" s="8">
        <v>2158914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4095988</v>
      </c>
      <c r="D1241" s="11">
        <f>SUM(D1231:D1240)</f>
        <v>4518699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59011325</v>
      </c>
      <c r="D1243" s="8">
        <v>58138694</v>
      </c>
    </row>
    <row r="1244" spans="1:4" x14ac:dyDescent="0.3">
      <c r="A1244" s="49">
        <v>511202</v>
      </c>
      <c r="B1244" s="7" t="s">
        <v>87</v>
      </c>
      <c r="C1244" s="8">
        <v>15048246</v>
      </c>
      <c r="D1244" s="8">
        <v>11075398</v>
      </c>
    </row>
    <row r="1245" spans="1:4" x14ac:dyDescent="0.3">
      <c r="A1245" s="49">
        <v>511203</v>
      </c>
      <c r="B1245" s="7" t="s">
        <v>334</v>
      </c>
      <c r="C1245" s="8">
        <v>2182959</v>
      </c>
      <c r="D1245" s="8">
        <v>1442311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>
        <v>14793490</v>
      </c>
      <c r="D1250" s="8">
        <v>11540551</v>
      </c>
    </row>
    <row r="1251" spans="1:4" x14ac:dyDescent="0.3">
      <c r="A1251" s="6">
        <v>511206</v>
      </c>
      <c r="B1251" s="7" t="s">
        <v>91</v>
      </c>
      <c r="C1251" s="8">
        <v>14269335</v>
      </c>
      <c r="D1251" s="8">
        <v>12510258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105305355</v>
      </c>
      <c r="D1253" s="11">
        <f>SUM(D1243:D1252)</f>
        <v>94707212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88339</v>
      </c>
      <c r="D1256" s="8">
        <v>62923</v>
      </c>
    </row>
    <row r="1257" spans="1:4" x14ac:dyDescent="0.3">
      <c r="A1257" s="6">
        <v>511303</v>
      </c>
      <c r="B1257" s="7" t="s">
        <v>334</v>
      </c>
      <c r="C1257" s="8">
        <v>41940</v>
      </c>
      <c r="D1257" s="8">
        <v>73388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>
        <v>39852</v>
      </c>
      <c r="D1262" s="8">
        <v>30828</v>
      </c>
    </row>
    <row r="1263" spans="1:4" x14ac:dyDescent="0.3">
      <c r="A1263" s="6">
        <v>511306</v>
      </c>
      <c r="B1263" s="7" t="s">
        <v>91</v>
      </c>
      <c r="C1263" s="8">
        <v>2643163</v>
      </c>
      <c r="D1263" s="8">
        <v>9601226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2813294</v>
      </c>
      <c r="D1265" s="11">
        <f>SUM(D1255:D1264)</f>
        <v>9768365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3963123</v>
      </c>
      <c r="D1267" s="8">
        <v>1538124</v>
      </c>
    </row>
    <row r="1268" spans="1:4" x14ac:dyDescent="0.3">
      <c r="A1268" s="6">
        <v>511402</v>
      </c>
      <c r="B1268" s="7" t="s">
        <v>339</v>
      </c>
      <c r="C1268" s="8">
        <v>141474218</v>
      </c>
      <c r="D1268" s="8">
        <v>94131380</v>
      </c>
    </row>
    <row r="1269" spans="1:4" x14ac:dyDescent="0.3">
      <c r="A1269" s="6">
        <v>511403</v>
      </c>
      <c r="B1269" s="7" t="s">
        <v>340</v>
      </c>
      <c r="C1269" s="8">
        <v>24283911</v>
      </c>
      <c r="D1269" s="8">
        <v>15729218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54359085</v>
      </c>
      <c r="D1271" s="8">
        <v>50606715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>
        <v>190427783</v>
      </c>
      <c r="D1275" s="8">
        <v>190427783</v>
      </c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>
        <v>3127182299</v>
      </c>
      <c r="D1277" s="8">
        <v>2732023140</v>
      </c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3541690419</v>
      </c>
      <c r="D1281" s="11">
        <f>SUM(D1267:D1280)</f>
        <v>3084456360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>
        <v>1504</v>
      </c>
    </row>
    <row r="1285" spans="1:4" x14ac:dyDescent="0.3">
      <c r="A1285" s="6">
        <v>511503</v>
      </c>
      <c r="B1285" s="7" t="s">
        <v>340</v>
      </c>
      <c r="C1285" s="8">
        <v>1255635</v>
      </c>
      <c r="D1285" s="8">
        <v>1358412</v>
      </c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>
        <v>1061305</v>
      </c>
      <c r="D1287" s="8">
        <v>4532839</v>
      </c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2316940</v>
      </c>
      <c r="D1297" s="11">
        <f>SUM(D1283:D1296)</f>
        <v>5892755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>
        <v>61210</v>
      </c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216435</v>
      </c>
      <c r="D1302" s="8">
        <v>239702</v>
      </c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>
        <v>5101</v>
      </c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>
        <v>13000</v>
      </c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>
        <v>4346</v>
      </c>
    </row>
    <row r="1342" spans="1:4" x14ac:dyDescent="0.3">
      <c r="A1342" s="6">
        <v>511644</v>
      </c>
      <c r="B1342" s="7" t="s">
        <v>159</v>
      </c>
      <c r="C1342" s="8"/>
      <c r="D1342" s="8">
        <v>612</v>
      </c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>
        <v>593</v>
      </c>
    </row>
    <row r="1345" spans="1:4" x14ac:dyDescent="0.3">
      <c r="A1345" s="16">
        <v>511647</v>
      </c>
      <c r="B1345" s="17" t="s">
        <v>171</v>
      </c>
      <c r="C1345" s="18"/>
      <c r="D1345" s="18">
        <v>4340</v>
      </c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>
        <v>180638810</v>
      </c>
      <c r="D1348" s="18">
        <v>130022982</v>
      </c>
    </row>
    <row r="1349" spans="1:4" ht="15" thickBot="1" x14ac:dyDescent="0.35">
      <c r="A1349" s="9" t="s">
        <v>18</v>
      </c>
      <c r="B1349" s="10"/>
      <c r="C1349" s="11">
        <f>SUM(C1299:C1348)</f>
        <v>180855245</v>
      </c>
      <c r="D1349" s="11">
        <f>SUM(D1299:D1348)</f>
        <v>130351886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82055852</v>
      </c>
      <c r="D1612" s="8">
        <v>126258339</v>
      </c>
    </row>
    <row r="1613" spans="1:4" x14ac:dyDescent="0.3">
      <c r="A1613" s="6">
        <v>530102</v>
      </c>
      <c r="B1613" s="7" t="s">
        <v>95</v>
      </c>
      <c r="C1613" s="8">
        <v>2177311</v>
      </c>
      <c r="D1613" s="8">
        <v>7902396</v>
      </c>
    </row>
    <row r="1614" spans="1:4" x14ac:dyDescent="0.3">
      <c r="A1614" s="6">
        <v>530103</v>
      </c>
      <c r="B1614" s="7" t="s">
        <v>96</v>
      </c>
      <c r="C1614" s="8"/>
      <c r="D1614" s="8">
        <v>973653</v>
      </c>
    </row>
    <row r="1615" spans="1:4" x14ac:dyDescent="0.3">
      <c r="A1615" s="6">
        <v>530104</v>
      </c>
      <c r="B1615" s="7" t="s">
        <v>97</v>
      </c>
      <c r="C1615" s="8">
        <v>117318</v>
      </c>
      <c r="D1615" s="8"/>
    </row>
    <row r="1616" spans="1:4" x14ac:dyDescent="0.3">
      <c r="A1616" s="6">
        <v>530105</v>
      </c>
      <c r="B1616" s="7" t="s">
        <v>98</v>
      </c>
      <c r="C1616" s="8">
        <v>12041106</v>
      </c>
      <c r="D1616" s="8">
        <v>3295839</v>
      </c>
    </row>
    <row r="1617" spans="1:4" x14ac:dyDescent="0.3">
      <c r="A1617" s="6">
        <v>530106</v>
      </c>
      <c r="B1617" s="7" t="s">
        <v>99</v>
      </c>
      <c r="C1617" s="8">
        <v>452810159</v>
      </c>
      <c r="D1617" s="8">
        <v>341434634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21673623</v>
      </c>
      <c r="D1619" s="8">
        <v>22376667</v>
      </c>
    </row>
    <row r="1620" spans="1:4" x14ac:dyDescent="0.3">
      <c r="A1620" s="6">
        <v>530109</v>
      </c>
      <c r="B1620" s="7" t="s">
        <v>102</v>
      </c>
      <c r="C1620" s="8">
        <v>1105728</v>
      </c>
      <c r="D1620" s="8">
        <v>10292720</v>
      </c>
    </row>
    <row r="1621" spans="1:4" x14ac:dyDescent="0.3">
      <c r="A1621" s="6">
        <v>530110</v>
      </c>
      <c r="B1621" s="7" t="s">
        <v>103</v>
      </c>
      <c r="C1621" s="8">
        <v>701300</v>
      </c>
      <c r="D1621" s="8">
        <v>117408</v>
      </c>
    </row>
    <row r="1622" spans="1:4" x14ac:dyDescent="0.3">
      <c r="A1622" s="6">
        <v>530111</v>
      </c>
      <c r="B1622" s="7" t="s">
        <v>104</v>
      </c>
      <c r="C1622" s="8">
        <v>11441074</v>
      </c>
      <c r="D1622" s="8">
        <v>9768569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584123471</v>
      </c>
      <c r="D1627" s="11">
        <f>SUM(D1612:D1626)</f>
        <v>522420225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21344105</v>
      </c>
      <c r="D1629" s="8">
        <v>18338321</v>
      </c>
    </row>
    <row r="1630" spans="1:4" x14ac:dyDescent="0.3">
      <c r="A1630" s="6">
        <v>530202</v>
      </c>
      <c r="B1630" s="7" t="s">
        <v>95</v>
      </c>
      <c r="C1630" s="8">
        <v>21460704</v>
      </c>
      <c r="D1630" s="8">
        <v>19047324</v>
      </c>
    </row>
    <row r="1631" spans="1:4" x14ac:dyDescent="0.3">
      <c r="A1631" s="6">
        <v>530203</v>
      </c>
      <c r="B1631" s="7" t="s">
        <v>96</v>
      </c>
      <c r="C1631" s="8">
        <v>195784</v>
      </c>
      <c r="D1631" s="8">
        <v>116039</v>
      </c>
    </row>
    <row r="1632" spans="1:4" x14ac:dyDescent="0.3">
      <c r="A1632" s="6">
        <v>530204</v>
      </c>
      <c r="B1632" s="7" t="s">
        <v>97</v>
      </c>
      <c r="C1632" s="8">
        <v>-8001</v>
      </c>
      <c r="D1632" s="8"/>
    </row>
    <row r="1633" spans="1:4" x14ac:dyDescent="0.3">
      <c r="A1633" s="6">
        <v>530205</v>
      </c>
      <c r="B1633" s="7" t="s">
        <v>98</v>
      </c>
      <c r="C1633" s="8">
        <v>4058751</v>
      </c>
      <c r="D1633" s="8">
        <v>3338842</v>
      </c>
    </row>
    <row r="1634" spans="1:4" x14ac:dyDescent="0.3">
      <c r="A1634" s="6">
        <v>530206</v>
      </c>
      <c r="B1634" s="7" t="s">
        <v>99</v>
      </c>
      <c r="C1634" s="8">
        <v>66038271</v>
      </c>
      <c r="D1634" s="8">
        <v>57702292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7913277</v>
      </c>
      <c r="D1636" s="8">
        <v>4853253</v>
      </c>
    </row>
    <row r="1637" spans="1:4" x14ac:dyDescent="0.3">
      <c r="A1637" s="6">
        <v>530209</v>
      </c>
      <c r="B1637" s="7" t="s">
        <v>102</v>
      </c>
      <c r="C1637" s="8">
        <v>5618762</v>
      </c>
      <c r="D1637" s="8">
        <v>4473872</v>
      </c>
    </row>
    <row r="1638" spans="1:4" x14ac:dyDescent="0.3">
      <c r="A1638" s="6">
        <v>530210</v>
      </c>
      <c r="B1638" s="7" t="s">
        <v>103</v>
      </c>
      <c r="C1638" s="8">
        <v>242268</v>
      </c>
      <c r="D1638" s="8">
        <v>218716</v>
      </c>
    </row>
    <row r="1639" spans="1:4" x14ac:dyDescent="0.3">
      <c r="A1639" s="6">
        <v>530211</v>
      </c>
      <c r="B1639" s="7" t="s">
        <v>104</v>
      </c>
      <c r="C1639" s="8">
        <v>1092026</v>
      </c>
      <c r="D1639" s="8">
        <v>1189643</v>
      </c>
    </row>
    <row r="1640" spans="1:4" x14ac:dyDescent="0.3">
      <c r="A1640" s="6">
        <v>530212</v>
      </c>
      <c r="B1640" s="7" t="s">
        <v>105</v>
      </c>
      <c r="C1640" s="8">
        <v>580036</v>
      </c>
      <c r="D1640" s="8">
        <v>77704</v>
      </c>
    </row>
    <row r="1641" spans="1:4" x14ac:dyDescent="0.3">
      <c r="A1641" s="6">
        <v>530213</v>
      </c>
      <c r="B1641" s="7" t="s">
        <v>106</v>
      </c>
      <c r="C1641" s="8">
        <v>3985</v>
      </c>
      <c r="D1641" s="8">
        <v>138498</v>
      </c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2731005</v>
      </c>
      <c r="D1643" s="8">
        <v>356827</v>
      </c>
    </row>
    <row r="1644" spans="1:4" ht="15" thickBot="1" x14ac:dyDescent="0.35">
      <c r="A1644" s="9" t="s">
        <v>18</v>
      </c>
      <c r="B1644" s="10"/>
      <c r="C1644" s="11">
        <f>SUM(C1629:C1643)</f>
        <v>131270973</v>
      </c>
      <c r="D1644" s="11">
        <f>SUM(D1629:D1643)</f>
        <v>109851331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7335328</v>
      </c>
      <c r="D1646" s="8">
        <v>4436492</v>
      </c>
    </row>
    <row r="1647" spans="1:4" x14ac:dyDescent="0.3">
      <c r="A1647" s="6">
        <v>530302</v>
      </c>
      <c r="B1647" s="7" t="s">
        <v>95</v>
      </c>
      <c r="C1647" s="8">
        <v>7618930</v>
      </c>
      <c r="D1647" s="8">
        <v>7395484</v>
      </c>
    </row>
    <row r="1648" spans="1:4" x14ac:dyDescent="0.3">
      <c r="A1648" s="6">
        <v>530303</v>
      </c>
      <c r="B1648" s="7" t="s">
        <v>96</v>
      </c>
      <c r="C1648" s="8">
        <v>46416</v>
      </c>
      <c r="D1648" s="8">
        <v>-31489</v>
      </c>
    </row>
    <row r="1649" spans="1:4" x14ac:dyDescent="0.3">
      <c r="A1649" s="6">
        <v>530304</v>
      </c>
      <c r="B1649" s="7" t="s">
        <v>97</v>
      </c>
      <c r="C1649" s="8"/>
      <c r="D1649" s="8">
        <v>10475</v>
      </c>
    </row>
    <row r="1650" spans="1:4" x14ac:dyDescent="0.3">
      <c r="A1650" s="6">
        <v>530305</v>
      </c>
      <c r="B1650" s="7" t="s">
        <v>98</v>
      </c>
      <c r="C1650" s="8">
        <v>500826</v>
      </c>
      <c r="D1650" s="8">
        <v>428215</v>
      </c>
    </row>
    <row r="1651" spans="1:4" x14ac:dyDescent="0.3">
      <c r="A1651" s="6">
        <v>530306</v>
      </c>
      <c r="B1651" s="7" t="s">
        <v>99</v>
      </c>
      <c r="C1651" s="8">
        <v>23080917</v>
      </c>
      <c r="D1651" s="8">
        <v>26694572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1941301</v>
      </c>
      <c r="D1653" s="8">
        <v>2227955</v>
      </c>
    </row>
    <row r="1654" spans="1:4" x14ac:dyDescent="0.3">
      <c r="A1654" s="6">
        <v>530309</v>
      </c>
      <c r="B1654" s="7" t="s">
        <v>102</v>
      </c>
      <c r="C1654" s="8">
        <v>1789549</v>
      </c>
      <c r="D1654" s="8">
        <v>2161072</v>
      </c>
    </row>
    <row r="1655" spans="1:4" x14ac:dyDescent="0.3">
      <c r="A1655" s="6">
        <v>530310</v>
      </c>
      <c r="B1655" s="7" t="s">
        <v>103</v>
      </c>
      <c r="C1655" s="8">
        <v>87487</v>
      </c>
      <c r="D1655" s="8">
        <v>109122</v>
      </c>
    </row>
    <row r="1656" spans="1:4" x14ac:dyDescent="0.3">
      <c r="A1656" s="6">
        <v>530311</v>
      </c>
      <c r="B1656" s="7" t="s">
        <v>104</v>
      </c>
      <c r="C1656" s="8">
        <v>475857</v>
      </c>
      <c r="D1656" s="8">
        <v>460359</v>
      </c>
    </row>
    <row r="1657" spans="1:4" x14ac:dyDescent="0.3">
      <c r="A1657" s="6">
        <v>530312</v>
      </c>
      <c r="B1657" s="7" t="s">
        <v>105</v>
      </c>
      <c r="C1657" s="8">
        <v>31081</v>
      </c>
      <c r="D1657" s="8">
        <v>281271</v>
      </c>
    </row>
    <row r="1658" spans="1:4" x14ac:dyDescent="0.3">
      <c r="A1658" s="6">
        <v>530313</v>
      </c>
      <c r="B1658" s="7" t="s">
        <v>106</v>
      </c>
      <c r="C1658" s="8">
        <v>55399</v>
      </c>
      <c r="D1658" s="8">
        <v>23517</v>
      </c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142731</v>
      </c>
      <c r="D1660" s="8">
        <v>234424</v>
      </c>
    </row>
    <row r="1661" spans="1:4" ht="15" thickBot="1" x14ac:dyDescent="0.35">
      <c r="A1661" s="9" t="s">
        <v>18</v>
      </c>
      <c r="B1661" s="10"/>
      <c r="C1661" s="11">
        <f>SUM(C1646:C1660)</f>
        <v>43105822</v>
      </c>
      <c r="D1661" s="11">
        <f>SUM(D1646:D1660)</f>
        <v>44431469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8607997</v>
      </c>
      <c r="D1663" s="8">
        <v>9444203</v>
      </c>
    </row>
    <row r="1664" spans="1:4" x14ac:dyDescent="0.3">
      <c r="A1664" s="6">
        <v>530402</v>
      </c>
      <c r="B1664" s="7" t="s">
        <v>95</v>
      </c>
      <c r="C1664" s="8">
        <v>4519505</v>
      </c>
      <c r="D1664" s="8">
        <v>6082195</v>
      </c>
    </row>
    <row r="1665" spans="1:4" x14ac:dyDescent="0.3">
      <c r="A1665" s="6">
        <v>530403</v>
      </c>
      <c r="B1665" s="7" t="s">
        <v>96</v>
      </c>
      <c r="C1665" s="8">
        <v>123449</v>
      </c>
      <c r="D1665" s="8">
        <v>89870</v>
      </c>
    </row>
    <row r="1666" spans="1:4" x14ac:dyDescent="0.3">
      <c r="A1666" s="6">
        <v>530404</v>
      </c>
      <c r="B1666" s="7" t="s">
        <v>97</v>
      </c>
      <c r="C1666" s="8">
        <v>-1197</v>
      </c>
      <c r="D1666" s="8"/>
    </row>
    <row r="1667" spans="1:4" x14ac:dyDescent="0.3">
      <c r="A1667" s="6">
        <v>530405</v>
      </c>
      <c r="B1667" s="7" t="s">
        <v>98</v>
      </c>
      <c r="C1667" s="8">
        <v>1107139</v>
      </c>
      <c r="D1667" s="8">
        <v>850303</v>
      </c>
    </row>
    <row r="1668" spans="1:4" x14ac:dyDescent="0.3">
      <c r="A1668" s="6">
        <v>530406</v>
      </c>
      <c r="B1668" s="7" t="s">
        <v>99</v>
      </c>
      <c r="C1668" s="8">
        <v>147312</v>
      </c>
      <c r="D1668" s="8">
        <v>250351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5763654</v>
      </c>
      <c r="D1670" s="8">
        <v>3011623</v>
      </c>
    </row>
    <row r="1671" spans="1:4" x14ac:dyDescent="0.3">
      <c r="A1671" s="6">
        <v>530409</v>
      </c>
      <c r="B1671" s="7" t="s">
        <v>102</v>
      </c>
      <c r="C1671" s="8">
        <v>1490382</v>
      </c>
      <c r="D1671" s="8">
        <v>998788</v>
      </c>
    </row>
    <row r="1672" spans="1:4" x14ac:dyDescent="0.3">
      <c r="A1672" s="6">
        <v>530410</v>
      </c>
      <c r="B1672" s="7" t="s">
        <v>103</v>
      </c>
      <c r="C1672" s="8">
        <v>211242</v>
      </c>
      <c r="D1672" s="8">
        <v>176402</v>
      </c>
    </row>
    <row r="1673" spans="1:4" x14ac:dyDescent="0.3">
      <c r="A1673" s="6">
        <v>530411</v>
      </c>
      <c r="B1673" s="7" t="s">
        <v>104</v>
      </c>
      <c r="C1673" s="8">
        <v>409699</v>
      </c>
      <c r="D1673" s="8">
        <v>580018</v>
      </c>
    </row>
    <row r="1674" spans="1:4" x14ac:dyDescent="0.3">
      <c r="A1674" s="6">
        <v>530412</v>
      </c>
      <c r="B1674" s="7" t="s">
        <v>105</v>
      </c>
      <c r="C1674" s="8">
        <v>431873</v>
      </c>
      <c r="D1674" s="8">
        <v>47378</v>
      </c>
    </row>
    <row r="1675" spans="1:4" x14ac:dyDescent="0.3">
      <c r="A1675" s="6">
        <v>530413</v>
      </c>
      <c r="B1675" s="7" t="s">
        <v>106</v>
      </c>
      <c r="C1675" s="8">
        <v>173597</v>
      </c>
      <c r="D1675" s="8">
        <v>202937</v>
      </c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>
        <v>1666457</v>
      </c>
      <c r="D1677" s="21">
        <v>245978</v>
      </c>
    </row>
    <row r="1678" spans="1:4" ht="15" thickBot="1" x14ac:dyDescent="0.35">
      <c r="A1678" s="9" t="s">
        <v>18</v>
      </c>
      <c r="B1678" s="10"/>
      <c r="C1678" s="11">
        <f>SUM(C1663:C1677)</f>
        <v>24651109</v>
      </c>
      <c r="D1678" s="11">
        <f>SUM(D1663:D1677)</f>
        <v>21980046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59429252</v>
      </c>
      <c r="D1697" s="8">
        <v>49933514</v>
      </c>
    </row>
    <row r="1698" spans="1:4" x14ac:dyDescent="0.3">
      <c r="A1698" s="6">
        <v>530602</v>
      </c>
      <c r="B1698" s="7" t="s">
        <v>95</v>
      </c>
      <c r="C1698" s="8">
        <v>59109641</v>
      </c>
      <c r="D1698" s="8">
        <v>50274225</v>
      </c>
    </row>
    <row r="1699" spans="1:4" x14ac:dyDescent="0.3">
      <c r="A1699" s="6">
        <v>530603</v>
      </c>
      <c r="B1699" s="7" t="s">
        <v>96</v>
      </c>
      <c r="C1699" s="8">
        <v>1122273</v>
      </c>
      <c r="D1699" s="8">
        <v>817003</v>
      </c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11336416</v>
      </c>
      <c r="D1701" s="8">
        <v>8541740</v>
      </c>
    </row>
    <row r="1702" spans="1:4" x14ac:dyDescent="0.3">
      <c r="A1702" s="6">
        <v>530606</v>
      </c>
      <c r="B1702" s="7" t="s">
        <v>99</v>
      </c>
      <c r="C1702" s="8">
        <v>16816364</v>
      </c>
      <c r="D1702" s="8">
        <v>14416074</v>
      </c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>
        <v>11736165</v>
      </c>
      <c r="D1704" s="8">
        <v>9342538</v>
      </c>
    </row>
    <row r="1705" spans="1:4" x14ac:dyDescent="0.3">
      <c r="A1705" s="6">
        <v>530609</v>
      </c>
      <c r="B1705" s="7" t="s">
        <v>102</v>
      </c>
      <c r="C1705" s="8">
        <v>11623164</v>
      </c>
      <c r="D1705" s="8">
        <v>9259150</v>
      </c>
    </row>
    <row r="1706" spans="1:4" x14ac:dyDescent="0.3">
      <c r="A1706" s="6">
        <v>530610</v>
      </c>
      <c r="B1706" s="7" t="s">
        <v>103</v>
      </c>
      <c r="C1706" s="8">
        <v>173917</v>
      </c>
      <c r="D1706" s="8">
        <v>184391</v>
      </c>
    </row>
    <row r="1707" spans="1:4" x14ac:dyDescent="0.3">
      <c r="A1707" s="6">
        <v>530611</v>
      </c>
      <c r="B1707" s="7" t="s">
        <v>104</v>
      </c>
      <c r="C1707" s="8">
        <v>3773504</v>
      </c>
      <c r="D1707" s="8">
        <v>3824621</v>
      </c>
    </row>
    <row r="1708" spans="1:4" x14ac:dyDescent="0.3">
      <c r="A1708" s="6">
        <v>530612</v>
      </c>
      <c r="B1708" s="7" t="s">
        <v>105</v>
      </c>
      <c r="C1708" s="8">
        <v>3633661</v>
      </c>
      <c r="D1708" s="8">
        <v>404657</v>
      </c>
    </row>
    <row r="1709" spans="1:4" x14ac:dyDescent="0.3">
      <c r="A1709" s="6">
        <v>530613</v>
      </c>
      <c r="B1709" s="7" t="s">
        <v>106</v>
      </c>
      <c r="C1709" s="8">
        <v>1334128</v>
      </c>
      <c r="D1709" s="8">
        <v>1773566</v>
      </c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>
        <v>13549069</v>
      </c>
      <c r="D1711" s="8">
        <v>1872391</v>
      </c>
    </row>
    <row r="1712" spans="1:4" ht="15" thickBot="1" x14ac:dyDescent="0.35">
      <c r="A1712" s="9" t="s">
        <v>18</v>
      </c>
      <c r="B1712" s="10"/>
      <c r="C1712" s="11">
        <f>SUM(C1697:C1711)</f>
        <v>193637554</v>
      </c>
      <c r="D1712" s="11">
        <f>SUM(D1697:D1711)</f>
        <v>150643870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>
        <v>1112597</v>
      </c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3177213</v>
      </c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>
        <v>-280752</v>
      </c>
      <c r="D1724" s="8">
        <v>1668669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2896461</v>
      </c>
      <c r="D1729" s="11">
        <f>SUM(D1714:D1728)</f>
        <v>2781266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291447319</v>
      </c>
      <c r="D1731" s="8">
        <v>285177268</v>
      </c>
    </row>
    <row r="1732" spans="1:4" x14ac:dyDescent="0.3">
      <c r="A1732" s="6">
        <v>530802</v>
      </c>
      <c r="B1732" s="7" t="s">
        <v>95</v>
      </c>
      <c r="C1732" s="8">
        <v>291447318</v>
      </c>
      <c r="D1732" s="8">
        <v>286428873</v>
      </c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>
        <v>-4920</v>
      </c>
      <c r="D1734" s="8"/>
    </row>
    <row r="1735" spans="1:4" x14ac:dyDescent="0.3">
      <c r="A1735" s="6">
        <v>530805</v>
      </c>
      <c r="B1735" s="7" t="s">
        <v>98</v>
      </c>
      <c r="C1735" s="8">
        <v>19694899</v>
      </c>
      <c r="D1735" s="8">
        <v>19176312</v>
      </c>
    </row>
    <row r="1736" spans="1:4" x14ac:dyDescent="0.3">
      <c r="A1736" s="6">
        <v>530806</v>
      </c>
      <c r="B1736" s="7" t="s">
        <v>99</v>
      </c>
      <c r="C1736" s="8">
        <v>927499</v>
      </c>
      <c r="D1736" s="8">
        <v>2570229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99311266</v>
      </c>
      <c r="D1738" s="8">
        <v>72623854</v>
      </c>
    </row>
    <row r="1739" spans="1:4" x14ac:dyDescent="0.3">
      <c r="A1739" s="6">
        <v>530809</v>
      </c>
      <c r="B1739" s="7" t="s">
        <v>102</v>
      </c>
      <c r="C1739" s="8">
        <v>13337118</v>
      </c>
      <c r="D1739" s="8">
        <v>838868</v>
      </c>
    </row>
    <row r="1740" spans="1:4" x14ac:dyDescent="0.3">
      <c r="A1740" s="6">
        <v>530810</v>
      </c>
      <c r="B1740" s="7" t="s">
        <v>103</v>
      </c>
      <c r="C1740" s="8">
        <v>1918699</v>
      </c>
      <c r="D1740" s="8">
        <v>1570188</v>
      </c>
    </row>
    <row r="1741" spans="1:4" x14ac:dyDescent="0.3">
      <c r="A1741" s="6">
        <v>530811</v>
      </c>
      <c r="B1741" s="7" t="s">
        <v>104</v>
      </c>
      <c r="C1741" s="8">
        <v>1862348</v>
      </c>
      <c r="D1741" s="8">
        <v>2238082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>
        <v>208838</v>
      </c>
    </row>
    <row r="1746" spans="1:4" ht="15" thickBot="1" x14ac:dyDescent="0.35">
      <c r="A1746" s="9" t="s">
        <v>18</v>
      </c>
      <c r="B1746" s="10"/>
      <c r="C1746" s="11">
        <f>SUM(C1731:C1745)</f>
        <v>719941546</v>
      </c>
      <c r="D1746" s="11">
        <f>SUM(D1731:D1745)</f>
        <v>670832512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18143101</v>
      </c>
      <c r="D1765" s="8">
        <v>15835833</v>
      </c>
    </row>
    <row r="1766" spans="1:4" x14ac:dyDescent="0.3">
      <c r="A1766" s="6">
        <v>531002</v>
      </c>
      <c r="B1766" s="7" t="s">
        <v>95</v>
      </c>
      <c r="C1766" s="8">
        <v>217896796</v>
      </c>
      <c r="D1766" s="8">
        <v>198162973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>
        <v>7128822</v>
      </c>
      <c r="D1770" s="8">
        <v>6794097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>
        <v>9816365</v>
      </c>
      <c r="D1773" s="8">
        <v>8988998</v>
      </c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252985084</v>
      </c>
      <c r="D1780" s="11">
        <f>SUM(D1765:D1779)</f>
        <v>229781901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217975984</v>
      </c>
      <c r="D1782" s="8">
        <v>201931410</v>
      </c>
    </row>
    <row r="1783" spans="1:4" x14ac:dyDescent="0.3">
      <c r="A1783" s="6">
        <v>531102</v>
      </c>
      <c r="B1783" s="7" t="s">
        <v>95</v>
      </c>
      <c r="C1783" s="8">
        <v>232060864</v>
      </c>
      <c r="D1783" s="8">
        <v>216726199</v>
      </c>
    </row>
    <row r="1784" spans="1:4" x14ac:dyDescent="0.3">
      <c r="A1784" s="6">
        <v>531103</v>
      </c>
      <c r="B1784" s="7" t="s">
        <v>96</v>
      </c>
      <c r="C1784" s="8">
        <v>712294</v>
      </c>
      <c r="D1784" s="8">
        <v>466858</v>
      </c>
    </row>
    <row r="1785" spans="1:4" x14ac:dyDescent="0.3">
      <c r="A1785" s="6">
        <v>531104</v>
      </c>
      <c r="B1785" s="7" t="s">
        <v>97</v>
      </c>
      <c r="C1785" s="8">
        <v>-1968</v>
      </c>
      <c r="D1785" s="8"/>
    </row>
    <row r="1786" spans="1:4" x14ac:dyDescent="0.3">
      <c r="A1786" s="6">
        <v>531105</v>
      </c>
      <c r="B1786" s="7" t="s">
        <v>98</v>
      </c>
      <c r="C1786" s="8">
        <v>6111217</v>
      </c>
      <c r="D1786" s="8">
        <v>4802598</v>
      </c>
    </row>
    <row r="1787" spans="1:4" x14ac:dyDescent="0.3">
      <c r="A1787" s="6">
        <v>531106</v>
      </c>
      <c r="B1787" s="7" t="s">
        <v>99</v>
      </c>
      <c r="C1787" s="8">
        <v>234807979</v>
      </c>
      <c r="D1787" s="8">
        <v>192278737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52698849</v>
      </c>
      <c r="D1789" s="8">
        <v>38818420</v>
      </c>
    </row>
    <row r="1790" spans="1:4" x14ac:dyDescent="0.3">
      <c r="A1790" s="6">
        <v>531109</v>
      </c>
      <c r="B1790" s="7" t="s">
        <v>102</v>
      </c>
      <c r="C1790" s="8">
        <v>23931889</v>
      </c>
      <c r="D1790" s="8">
        <v>15136159</v>
      </c>
    </row>
    <row r="1791" spans="1:4" x14ac:dyDescent="0.3">
      <c r="A1791" s="6">
        <v>531110</v>
      </c>
      <c r="B1791" s="7" t="s">
        <v>103</v>
      </c>
      <c r="C1791" s="8">
        <v>968757</v>
      </c>
      <c r="D1791" s="8">
        <v>842254</v>
      </c>
    </row>
    <row r="1792" spans="1:4" x14ac:dyDescent="0.3">
      <c r="A1792" s="6">
        <v>531111</v>
      </c>
      <c r="B1792" s="7" t="s">
        <v>104</v>
      </c>
      <c r="C1792" s="8">
        <v>4945212</v>
      </c>
      <c r="D1792" s="8">
        <v>5965783</v>
      </c>
    </row>
    <row r="1793" spans="1:4" x14ac:dyDescent="0.3">
      <c r="A1793" s="6">
        <v>531112</v>
      </c>
      <c r="B1793" s="7" t="s">
        <v>105</v>
      </c>
      <c r="C1793" s="8">
        <v>1856112</v>
      </c>
      <c r="D1793" s="8">
        <v>221884</v>
      </c>
    </row>
    <row r="1794" spans="1:4" x14ac:dyDescent="0.3">
      <c r="A1794" s="6">
        <v>531113</v>
      </c>
      <c r="B1794" s="7" t="s">
        <v>106</v>
      </c>
      <c r="C1794" s="8">
        <v>692741</v>
      </c>
      <c r="D1794" s="8">
        <v>950758</v>
      </c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7847307</v>
      </c>
      <c r="D1796" s="8">
        <v>1271892</v>
      </c>
    </row>
    <row r="1797" spans="1:4" ht="15" thickBot="1" x14ac:dyDescent="0.35">
      <c r="A1797" s="9" t="s">
        <v>18</v>
      </c>
      <c r="B1797" s="10"/>
      <c r="C1797" s="11">
        <f>SUM(C1782:C1796)</f>
        <v>784607237</v>
      </c>
      <c r="D1797" s="11">
        <f>SUM(D1782:D1796)</f>
        <v>679412952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140823688</v>
      </c>
      <c r="D1799" s="8">
        <v>129833488</v>
      </c>
    </row>
    <row r="1800" spans="1:4" x14ac:dyDescent="0.3">
      <c r="A1800" s="6">
        <v>531202</v>
      </c>
      <c r="B1800" s="7" t="s">
        <v>95</v>
      </c>
      <c r="C1800" s="8">
        <v>213946428</v>
      </c>
      <c r="D1800" s="8">
        <v>185289729</v>
      </c>
    </row>
    <row r="1801" spans="1:4" x14ac:dyDescent="0.3">
      <c r="A1801" s="6">
        <v>531203</v>
      </c>
      <c r="B1801" s="7" t="s">
        <v>96</v>
      </c>
      <c r="C1801" s="8">
        <v>326800</v>
      </c>
      <c r="D1801" s="8">
        <v>-111604</v>
      </c>
    </row>
    <row r="1802" spans="1:4" x14ac:dyDescent="0.3">
      <c r="A1802" s="6">
        <v>531204</v>
      </c>
      <c r="B1802" s="7" t="s">
        <v>97</v>
      </c>
      <c r="C1802" s="8"/>
      <c r="D1802" s="8">
        <v>1047525</v>
      </c>
    </row>
    <row r="1803" spans="1:4" x14ac:dyDescent="0.3">
      <c r="A1803" s="6">
        <v>531205</v>
      </c>
      <c r="B1803" s="7" t="s">
        <v>98</v>
      </c>
      <c r="C1803" s="8">
        <v>4157708</v>
      </c>
      <c r="D1803" s="8">
        <v>3693239</v>
      </c>
    </row>
    <row r="1804" spans="1:4" x14ac:dyDescent="0.3">
      <c r="A1804" s="6">
        <v>531206</v>
      </c>
      <c r="B1804" s="7" t="s">
        <v>99</v>
      </c>
      <c r="C1804" s="8">
        <v>9512160</v>
      </c>
      <c r="D1804" s="8">
        <v>8773131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32786557</v>
      </c>
      <c r="D1806" s="8">
        <v>39694213</v>
      </c>
    </row>
    <row r="1807" spans="1:4" x14ac:dyDescent="0.3">
      <c r="A1807" s="6">
        <v>531209</v>
      </c>
      <c r="B1807" s="7" t="s">
        <v>102</v>
      </c>
      <c r="C1807" s="8">
        <v>7634806</v>
      </c>
      <c r="D1807" s="8">
        <v>13015369</v>
      </c>
    </row>
    <row r="1808" spans="1:4" x14ac:dyDescent="0.3">
      <c r="A1808" s="6">
        <v>531210</v>
      </c>
      <c r="B1808" s="7" t="s">
        <v>103</v>
      </c>
      <c r="C1808" s="8">
        <v>701832</v>
      </c>
      <c r="D1808" s="8">
        <v>857758</v>
      </c>
    </row>
    <row r="1809" spans="1:4" x14ac:dyDescent="0.3">
      <c r="A1809" s="6">
        <v>531211</v>
      </c>
      <c r="B1809" s="7" t="s">
        <v>104</v>
      </c>
      <c r="C1809" s="8">
        <v>3092549</v>
      </c>
      <c r="D1809" s="8">
        <v>3043001</v>
      </c>
    </row>
    <row r="1810" spans="1:4" x14ac:dyDescent="0.3">
      <c r="A1810" s="6">
        <v>531212</v>
      </c>
      <c r="B1810" s="7" t="s">
        <v>105</v>
      </c>
      <c r="C1810" s="8">
        <v>161863</v>
      </c>
      <c r="D1810" s="8">
        <v>2141788</v>
      </c>
    </row>
    <row r="1811" spans="1:4" x14ac:dyDescent="0.3">
      <c r="A1811" s="6">
        <v>531213</v>
      </c>
      <c r="B1811" s="7" t="s">
        <v>106</v>
      </c>
      <c r="C1811" s="8">
        <v>709426</v>
      </c>
      <c r="D1811" s="8">
        <v>141102</v>
      </c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>
        <v>832492</v>
      </c>
      <c r="D1813" s="8">
        <v>1283255</v>
      </c>
    </row>
    <row r="1814" spans="1:4" ht="15" thickBot="1" x14ac:dyDescent="0.35">
      <c r="A1814" s="9" t="s">
        <v>18</v>
      </c>
      <c r="B1814" s="10"/>
      <c r="C1814" s="11">
        <f>SUM(C1799:C1813)</f>
        <v>414686309</v>
      </c>
      <c r="D1814" s="11">
        <f>SUM(D1799:D1813)</f>
        <v>388701994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155693900</v>
      </c>
      <c r="D1816" s="8">
        <v>511130177</v>
      </c>
    </row>
    <row r="1817" spans="1:4" x14ac:dyDescent="0.3">
      <c r="A1817" s="6">
        <v>531302</v>
      </c>
      <c r="B1817" s="7" t="s">
        <v>95</v>
      </c>
      <c r="C1817" s="8">
        <v>21582456</v>
      </c>
      <c r="D1817" s="8">
        <v>29596396</v>
      </c>
    </row>
    <row r="1818" spans="1:4" x14ac:dyDescent="0.3">
      <c r="A1818" s="6">
        <v>531303</v>
      </c>
      <c r="B1818" s="7" t="s">
        <v>96</v>
      </c>
      <c r="C1818" s="8">
        <v>2818572</v>
      </c>
      <c r="D1818" s="8">
        <v>2916847</v>
      </c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67910868</v>
      </c>
      <c r="D1820" s="8">
        <v>25557190</v>
      </c>
    </row>
    <row r="1821" spans="1:4" x14ac:dyDescent="0.3">
      <c r="A1821" s="6">
        <v>531306</v>
      </c>
      <c r="B1821" s="7" t="s">
        <v>99</v>
      </c>
      <c r="C1821" s="8">
        <v>1120703983</v>
      </c>
      <c r="D1821" s="8">
        <v>935694364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326632855</v>
      </c>
      <c r="D1823" s="8">
        <v>337311719</v>
      </c>
    </row>
    <row r="1824" spans="1:4" x14ac:dyDescent="0.3">
      <c r="A1824" s="6">
        <v>531309</v>
      </c>
      <c r="B1824" s="7" t="s">
        <v>102</v>
      </c>
      <c r="C1824" s="8">
        <v>12032177</v>
      </c>
      <c r="D1824" s="8">
        <v>24455220</v>
      </c>
    </row>
    <row r="1825" spans="1:4" x14ac:dyDescent="0.3">
      <c r="A1825" s="6">
        <v>531310</v>
      </c>
      <c r="B1825" s="7" t="s">
        <v>103</v>
      </c>
      <c r="C1825" s="8">
        <v>213904</v>
      </c>
      <c r="D1825" s="8">
        <v>555342</v>
      </c>
    </row>
    <row r="1826" spans="1:4" x14ac:dyDescent="0.3">
      <c r="A1826" s="6">
        <v>531311</v>
      </c>
      <c r="B1826" s="7" t="s">
        <v>104</v>
      </c>
      <c r="C1826" s="8">
        <v>59227838</v>
      </c>
      <c r="D1826" s="8">
        <v>106610142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>
        <v>2354200</v>
      </c>
      <c r="D1830" s="8">
        <v>35681008</v>
      </c>
    </row>
    <row r="1831" spans="1:4" ht="15" thickBot="1" x14ac:dyDescent="0.35">
      <c r="A1831" s="9" t="s">
        <v>18</v>
      </c>
      <c r="B1831" s="10"/>
      <c r="C1831" s="11">
        <f>SUM(C1816:C1830)</f>
        <v>1769170753</v>
      </c>
      <c r="D1831" s="11">
        <f>SUM(D1816:D1830)</f>
        <v>2009508405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108983828</v>
      </c>
      <c r="D1833" s="8">
        <v>462265265</v>
      </c>
    </row>
    <row r="1834" spans="1:4" x14ac:dyDescent="0.3">
      <c r="A1834" s="6">
        <v>531402</v>
      </c>
      <c r="B1834" s="7" t="s">
        <v>95</v>
      </c>
      <c r="C1834" s="8">
        <v>-253781</v>
      </c>
      <c r="D1834" s="8">
        <v>1893799</v>
      </c>
    </row>
    <row r="1835" spans="1:4" x14ac:dyDescent="0.3">
      <c r="A1835" s="6">
        <v>531403</v>
      </c>
      <c r="B1835" s="7" t="s">
        <v>96</v>
      </c>
      <c r="C1835" s="8">
        <v>1815146</v>
      </c>
      <c r="D1835" s="8">
        <v>2606398</v>
      </c>
    </row>
    <row r="1836" spans="1:4" x14ac:dyDescent="0.3">
      <c r="A1836" s="6">
        <v>531404</v>
      </c>
      <c r="B1836" s="7" t="s">
        <v>97</v>
      </c>
      <c r="C1836" s="8">
        <v>17264</v>
      </c>
      <c r="D1836" s="8"/>
    </row>
    <row r="1837" spans="1:4" x14ac:dyDescent="0.3">
      <c r="A1837" s="6">
        <v>531405</v>
      </c>
      <c r="B1837" s="7" t="s">
        <v>98</v>
      </c>
      <c r="C1837" s="8">
        <v>10745788</v>
      </c>
      <c r="D1837" s="8">
        <v>10554689</v>
      </c>
    </row>
    <row r="1838" spans="1:4" x14ac:dyDescent="0.3">
      <c r="A1838" s="6">
        <v>531406</v>
      </c>
      <c r="B1838" s="7" t="s">
        <v>99</v>
      </c>
      <c r="C1838" s="8">
        <v>5259499</v>
      </c>
      <c r="D1838" s="8">
        <v>2278920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269269062</v>
      </c>
      <c r="D1840" s="8">
        <v>319889379</v>
      </c>
    </row>
    <row r="1841" spans="1:4" x14ac:dyDescent="0.3">
      <c r="A1841" s="6">
        <v>531409</v>
      </c>
      <c r="B1841" s="7" t="s">
        <v>102</v>
      </c>
      <c r="C1841" s="8">
        <v>7194150</v>
      </c>
      <c r="D1841" s="8">
        <v>7846195</v>
      </c>
    </row>
    <row r="1842" spans="1:4" x14ac:dyDescent="0.3">
      <c r="A1842" s="6">
        <v>531410</v>
      </c>
      <c r="B1842" s="7" t="s">
        <v>103</v>
      </c>
      <c r="C1842" s="8">
        <v>629409</v>
      </c>
      <c r="D1842" s="8">
        <v>63448</v>
      </c>
    </row>
    <row r="1843" spans="1:4" x14ac:dyDescent="0.3">
      <c r="A1843" s="6">
        <v>531411</v>
      </c>
      <c r="B1843" s="7" t="s">
        <v>104</v>
      </c>
      <c r="C1843" s="8">
        <v>82912057</v>
      </c>
      <c r="D1843" s="8">
        <v>97607949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>
        <v>3811914</v>
      </c>
      <c r="D1847" s="8">
        <v>34415442</v>
      </c>
    </row>
    <row r="1848" spans="1:4" ht="15" thickBot="1" x14ac:dyDescent="0.35">
      <c r="A1848" s="9" t="s">
        <v>18</v>
      </c>
      <c r="B1848" s="10"/>
      <c r="C1848" s="11">
        <f>SUM(C1833:C1847)</f>
        <v>490384336</v>
      </c>
      <c r="D1848" s="11">
        <f>SUM(D1833:D1847)</f>
        <v>939421484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>
        <v>79512</v>
      </c>
      <c r="D1850" s="8">
        <v>145376</v>
      </c>
    </row>
    <row r="1851" spans="1:4" x14ac:dyDescent="0.3">
      <c r="A1851" s="6">
        <v>531502</v>
      </c>
      <c r="B1851" s="7" t="s">
        <v>95</v>
      </c>
      <c r="C1851" s="8">
        <v>23753</v>
      </c>
      <c r="D1851" s="8">
        <v>750</v>
      </c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>
        <v>35711</v>
      </c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>
        <v>48987</v>
      </c>
      <c r="D1857" s="8">
        <v>3495</v>
      </c>
    </row>
    <row r="1858" spans="1:4" x14ac:dyDescent="0.3">
      <c r="A1858" s="6">
        <v>531509</v>
      </c>
      <c r="B1858" s="7" t="s">
        <v>102</v>
      </c>
      <c r="C1858" s="8"/>
      <c r="D1858" s="8">
        <v>1750</v>
      </c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152252</v>
      </c>
      <c r="D1865" s="11">
        <f>SUM(D1850:D1864)</f>
        <v>187082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66045187</v>
      </c>
      <c r="D1867" s="8">
        <v>59815936</v>
      </c>
    </row>
    <row r="1868" spans="1:4" x14ac:dyDescent="0.3">
      <c r="A1868" s="6">
        <v>531602</v>
      </c>
      <c r="B1868" s="7" t="s">
        <v>348</v>
      </c>
      <c r="C1868" s="8">
        <v>2191993</v>
      </c>
      <c r="D1868" s="8">
        <v>2475020</v>
      </c>
    </row>
    <row r="1869" spans="1:4" x14ac:dyDescent="0.3">
      <c r="A1869" s="6">
        <v>531603</v>
      </c>
      <c r="B1869" s="7" t="s">
        <v>349</v>
      </c>
      <c r="C1869" s="8">
        <v>4500000</v>
      </c>
      <c r="D1869" s="8">
        <v>4453485</v>
      </c>
    </row>
    <row r="1870" spans="1:4" x14ac:dyDescent="0.3">
      <c r="A1870" s="6">
        <v>531604</v>
      </c>
      <c r="B1870" s="7" t="s">
        <v>351</v>
      </c>
      <c r="C1870" s="8">
        <v>7112400</v>
      </c>
      <c r="D1870" s="8">
        <v>4461118</v>
      </c>
    </row>
    <row r="1871" spans="1:4" x14ac:dyDescent="0.3">
      <c r="A1871" s="6">
        <v>531605</v>
      </c>
      <c r="B1871" s="7" t="s">
        <v>352</v>
      </c>
      <c r="C1871" s="8">
        <v>915188</v>
      </c>
      <c r="D1871" s="8">
        <v>974804</v>
      </c>
    </row>
    <row r="1872" spans="1:4" x14ac:dyDescent="0.3">
      <c r="A1872" s="6">
        <v>531606</v>
      </c>
      <c r="B1872" s="7" t="s">
        <v>353</v>
      </c>
      <c r="C1872" s="8">
        <v>34649582</v>
      </c>
      <c r="D1872" s="8">
        <v>29170380</v>
      </c>
    </row>
    <row r="1873" spans="1:4" x14ac:dyDescent="0.3">
      <c r="A1873" s="6">
        <v>531607</v>
      </c>
      <c r="B1873" s="7" t="s">
        <v>354</v>
      </c>
      <c r="C1873" s="8">
        <v>5467328</v>
      </c>
      <c r="D1873" s="8">
        <v>5334220</v>
      </c>
    </row>
    <row r="1874" spans="1:4" x14ac:dyDescent="0.3">
      <c r="A1874" s="6">
        <v>531608</v>
      </c>
      <c r="B1874" s="7" t="s">
        <v>355</v>
      </c>
      <c r="C1874" s="8">
        <v>4086475</v>
      </c>
      <c r="D1874" s="8">
        <v>3157276</v>
      </c>
    </row>
    <row r="1875" spans="1:4" x14ac:dyDescent="0.3">
      <c r="A1875" s="6">
        <v>531609</v>
      </c>
      <c r="B1875" s="7" t="s">
        <v>356</v>
      </c>
      <c r="C1875" s="8">
        <v>14708661</v>
      </c>
      <c r="D1875" s="8">
        <v>6190786</v>
      </c>
    </row>
    <row r="1876" spans="1:4" x14ac:dyDescent="0.3">
      <c r="A1876" s="6">
        <v>531610</v>
      </c>
      <c r="B1876" s="7" t="s">
        <v>357</v>
      </c>
      <c r="C1876" s="8">
        <v>2530437</v>
      </c>
      <c r="D1876" s="8">
        <v>497094</v>
      </c>
    </row>
    <row r="1877" spans="1:4" x14ac:dyDescent="0.3">
      <c r="A1877" s="6">
        <v>531611</v>
      </c>
      <c r="B1877" s="7" t="s">
        <v>358</v>
      </c>
      <c r="C1877" s="8">
        <v>18360</v>
      </c>
      <c r="D1877" s="8">
        <v>60487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1490592</v>
      </c>
      <c r="D1881" s="8">
        <v>1716871</v>
      </c>
    </row>
    <row r="1882" spans="1:4" x14ac:dyDescent="0.3">
      <c r="A1882" s="6">
        <v>531616</v>
      </c>
      <c r="B1882" s="7" t="s">
        <v>363</v>
      </c>
      <c r="C1882" s="8">
        <v>2906000</v>
      </c>
      <c r="D1882" s="8">
        <v>3009451</v>
      </c>
    </row>
    <row r="1883" spans="1:4" x14ac:dyDescent="0.3">
      <c r="A1883" s="6">
        <v>531617</v>
      </c>
      <c r="B1883" s="7" t="s">
        <v>364</v>
      </c>
      <c r="C1883" s="8">
        <v>5467039</v>
      </c>
      <c r="D1883" s="8">
        <v>5547049</v>
      </c>
    </row>
    <row r="1884" spans="1:4" x14ac:dyDescent="0.3">
      <c r="A1884" s="6">
        <v>531618</v>
      </c>
      <c r="B1884" s="7" t="s">
        <v>365</v>
      </c>
      <c r="C1884" s="8">
        <v>3000</v>
      </c>
      <c r="D1884" s="8"/>
    </row>
    <row r="1885" spans="1:4" x14ac:dyDescent="0.3">
      <c r="A1885" s="6">
        <v>531619</v>
      </c>
      <c r="B1885" s="7" t="s">
        <v>366</v>
      </c>
      <c r="C1885" s="8">
        <v>18875751</v>
      </c>
      <c r="D1885" s="8">
        <v>18742635</v>
      </c>
    </row>
    <row r="1886" spans="1:4" x14ac:dyDescent="0.3">
      <c r="A1886" s="6">
        <v>531620</v>
      </c>
      <c r="B1886" s="7" t="s">
        <v>367</v>
      </c>
      <c r="C1886" s="8">
        <v>5230217</v>
      </c>
      <c r="D1886" s="8">
        <v>6343902</v>
      </c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1845326</v>
      </c>
      <c r="D1889" s="8">
        <v>1760413</v>
      </c>
    </row>
    <row r="1890" spans="1:4" x14ac:dyDescent="0.3">
      <c r="A1890" s="6">
        <v>531624</v>
      </c>
      <c r="B1890" s="7" t="s">
        <v>371</v>
      </c>
      <c r="C1890" s="8">
        <v>18483200</v>
      </c>
      <c r="D1890" s="8">
        <v>13026722</v>
      </c>
    </row>
    <row r="1891" spans="1:4" x14ac:dyDescent="0.3">
      <c r="A1891" s="6">
        <v>531625</v>
      </c>
      <c r="B1891" s="7" t="s">
        <v>372</v>
      </c>
      <c r="C1891" s="8">
        <v>695192</v>
      </c>
      <c r="D1891" s="8">
        <v>741379</v>
      </c>
    </row>
    <row r="1892" spans="1:4" x14ac:dyDescent="0.3">
      <c r="A1892" s="6">
        <v>531626</v>
      </c>
      <c r="B1892" s="7" t="s">
        <v>373</v>
      </c>
      <c r="C1892" s="8">
        <v>874643</v>
      </c>
      <c r="D1892" s="8">
        <v>737470</v>
      </c>
    </row>
    <row r="1893" spans="1:4" x14ac:dyDescent="0.3">
      <c r="A1893" s="6">
        <v>531627</v>
      </c>
      <c r="B1893" s="7" t="s">
        <v>374</v>
      </c>
      <c r="C1893" s="8">
        <v>520157</v>
      </c>
      <c r="D1893" s="8">
        <v>351668</v>
      </c>
    </row>
    <row r="1894" spans="1:4" x14ac:dyDescent="0.3">
      <c r="A1894" s="6">
        <v>531628</v>
      </c>
      <c r="B1894" s="7" t="s">
        <v>375</v>
      </c>
      <c r="C1894" s="8">
        <v>63012</v>
      </c>
      <c r="D1894" s="8">
        <v>71112</v>
      </c>
    </row>
    <row r="1895" spans="1:4" x14ac:dyDescent="0.3">
      <c r="A1895" s="6">
        <v>531629</v>
      </c>
      <c r="B1895" s="7" t="s">
        <v>376</v>
      </c>
      <c r="C1895" s="8">
        <v>1910983</v>
      </c>
      <c r="D1895" s="8">
        <v>1810138</v>
      </c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>
        <v>18936898</v>
      </c>
      <c r="D1897" s="8">
        <v>17746434</v>
      </c>
    </row>
    <row r="1898" spans="1:4" x14ac:dyDescent="0.3">
      <c r="A1898" s="6">
        <v>531632</v>
      </c>
      <c r="B1898" s="7" t="s">
        <v>379</v>
      </c>
      <c r="C1898" s="8">
        <v>500000</v>
      </c>
      <c r="D1898" s="8"/>
    </row>
    <row r="1899" spans="1:4" x14ac:dyDescent="0.3">
      <c r="A1899" s="6">
        <v>531633</v>
      </c>
      <c r="B1899" s="7" t="s">
        <v>380</v>
      </c>
      <c r="C1899" s="8">
        <v>581700</v>
      </c>
      <c r="D1899" s="8">
        <v>534300</v>
      </c>
    </row>
    <row r="1900" spans="1:4" x14ac:dyDescent="0.3">
      <c r="A1900" s="6">
        <v>531634</v>
      </c>
      <c r="B1900" s="7" t="s">
        <v>381</v>
      </c>
      <c r="C1900" s="8">
        <v>875000</v>
      </c>
      <c r="D1900" s="8">
        <v>550000</v>
      </c>
    </row>
    <row r="1901" spans="1:4" x14ac:dyDescent="0.3">
      <c r="A1901" s="6">
        <v>531635</v>
      </c>
      <c r="B1901" s="7" t="s">
        <v>382</v>
      </c>
      <c r="C1901" s="8">
        <v>14526642</v>
      </c>
      <c r="D1901" s="8">
        <v>13780540</v>
      </c>
    </row>
    <row r="1902" spans="1:4" x14ac:dyDescent="0.3">
      <c r="A1902" s="6">
        <v>531636</v>
      </c>
      <c r="B1902" s="7" t="s">
        <v>383</v>
      </c>
      <c r="C1902" s="8">
        <v>7998902</v>
      </c>
      <c r="D1902" s="8">
        <v>6324263</v>
      </c>
    </row>
    <row r="1903" spans="1:4" x14ac:dyDescent="0.3">
      <c r="A1903" s="6">
        <v>531637</v>
      </c>
      <c r="B1903" s="7" t="s">
        <v>384</v>
      </c>
      <c r="C1903" s="8">
        <v>125000</v>
      </c>
      <c r="D1903" s="8">
        <v>125000</v>
      </c>
    </row>
    <row r="1904" spans="1:4" x14ac:dyDescent="0.3">
      <c r="A1904" s="6">
        <v>531638</v>
      </c>
      <c r="B1904" s="7" t="s">
        <v>413</v>
      </c>
      <c r="C1904" s="8">
        <v>33216317</v>
      </c>
      <c r="D1904" s="8">
        <v>32573578</v>
      </c>
    </row>
    <row r="1905" spans="1:4" x14ac:dyDescent="0.3">
      <c r="A1905" s="6">
        <v>531639</v>
      </c>
      <c r="B1905" s="7" t="s">
        <v>386</v>
      </c>
      <c r="C1905" s="8">
        <v>3678416</v>
      </c>
      <c r="D1905" s="8">
        <v>3383447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>
        <v>542397</v>
      </c>
      <c r="D1907" s="8">
        <v>1173379</v>
      </c>
    </row>
    <row r="1908" spans="1:4" x14ac:dyDescent="0.3">
      <c r="A1908" s="6">
        <v>531642</v>
      </c>
      <c r="B1908" s="7" t="s">
        <v>167</v>
      </c>
      <c r="C1908" s="8">
        <v>4267540</v>
      </c>
      <c r="D1908" s="8">
        <v>3969773</v>
      </c>
    </row>
    <row r="1909" spans="1:4" x14ac:dyDescent="0.3">
      <c r="A1909" s="6">
        <v>531643</v>
      </c>
      <c r="B1909" s="7" t="s">
        <v>159</v>
      </c>
      <c r="C1909" s="8">
        <v>605340</v>
      </c>
      <c r="D1909" s="8">
        <v>583852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>
        <v>447919</v>
      </c>
      <c r="D1911" s="8">
        <v>412072</v>
      </c>
    </row>
    <row r="1912" spans="1:4" x14ac:dyDescent="0.3">
      <c r="A1912" s="6">
        <v>531646</v>
      </c>
      <c r="B1912" s="7" t="s">
        <v>171</v>
      </c>
      <c r="C1912" s="8">
        <v>3872587</v>
      </c>
      <c r="D1912" s="8">
        <v>3542508</v>
      </c>
    </row>
    <row r="1913" spans="1:4" x14ac:dyDescent="0.3">
      <c r="A1913" s="6">
        <v>531647</v>
      </c>
      <c r="B1913" s="7" t="s">
        <v>389</v>
      </c>
      <c r="C1913" s="8">
        <v>2392580</v>
      </c>
      <c r="D1913" s="8">
        <v>2231250</v>
      </c>
    </row>
    <row r="1914" spans="1:4" x14ac:dyDescent="0.3">
      <c r="A1914" s="6">
        <v>531648</v>
      </c>
      <c r="B1914" s="7" t="s">
        <v>390</v>
      </c>
      <c r="C1914" s="8">
        <v>3852075</v>
      </c>
      <c r="D1914" s="8">
        <v>4005667</v>
      </c>
    </row>
    <row r="1915" spans="1:4" ht="15" thickBot="1" x14ac:dyDescent="0.35">
      <c r="A1915" s="23">
        <v>531660</v>
      </c>
      <c r="B1915" s="24" t="s">
        <v>38</v>
      </c>
      <c r="C1915" s="21">
        <v>44657855</v>
      </c>
      <c r="D1915" s="21">
        <v>54998370</v>
      </c>
    </row>
    <row r="1916" spans="1:4" ht="15" thickBot="1" x14ac:dyDescent="0.35">
      <c r="A1916" s="25" t="s">
        <v>18</v>
      </c>
      <c r="B1916" s="26"/>
      <c r="C1916" s="22">
        <f>SUM(C1867:C1915)</f>
        <v>341667891</v>
      </c>
      <c r="D1916" s="22">
        <f>SUM(D1867:D1915)</f>
        <v>316383849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584920</v>
      </c>
      <c r="D1918" s="8">
        <v>347471</v>
      </c>
    </row>
    <row r="1919" spans="1:4" ht="15" thickBot="1" x14ac:dyDescent="0.35">
      <c r="A1919" s="9" t="s">
        <v>18</v>
      </c>
      <c r="B1919" s="10"/>
      <c r="C1919" s="11">
        <f>SUM(C1918:C1918)</f>
        <v>584920</v>
      </c>
      <c r="D1919" s="11">
        <f>SUM(D1918:D1918)</f>
        <v>347471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3222404</v>
      </c>
      <c r="D2276" s="8">
        <v>2780456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13223371</v>
      </c>
      <c r="D2278" s="8">
        <v>14079049</v>
      </c>
    </row>
    <row r="2279" spans="1:4" ht="15" thickBot="1" x14ac:dyDescent="0.35">
      <c r="A2279" s="9" t="s">
        <v>18</v>
      </c>
      <c r="B2279" s="10"/>
      <c r="C2279" s="11">
        <f>SUM(C2275:C2278)</f>
        <v>16445775</v>
      </c>
      <c r="D2279" s="11">
        <f>SUM(D2275:D2278)</f>
        <v>16859505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410074134</v>
      </c>
      <c r="D2282" s="8">
        <v>272094910</v>
      </c>
    </row>
    <row r="2283" spans="1:4" x14ac:dyDescent="0.3">
      <c r="A2283" s="16">
        <v>550203</v>
      </c>
      <c r="B2283" s="17" t="s">
        <v>444</v>
      </c>
      <c r="C2283" s="8"/>
      <c r="D2283" s="8" t="s">
        <v>457</v>
      </c>
    </row>
    <row r="2284" spans="1:4" ht="15" thickBot="1" x14ac:dyDescent="0.35">
      <c r="A2284" s="16">
        <v>550210</v>
      </c>
      <c r="B2284" s="17" t="s">
        <v>38</v>
      </c>
      <c r="C2284" s="8">
        <v>1654669</v>
      </c>
      <c r="D2284" s="8">
        <v>1629363</v>
      </c>
    </row>
    <row r="2285" spans="1:4" ht="15" thickBot="1" x14ac:dyDescent="0.35">
      <c r="A2285" s="9" t="s">
        <v>18</v>
      </c>
      <c r="B2285" s="10"/>
      <c r="C2285" s="11">
        <f>SUM(C2281:C2284)</f>
        <v>411728803</v>
      </c>
      <c r="D2285" s="11">
        <f>SUM(D2281:D2284)</f>
        <v>273724273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10234775524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9904601108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116228107</v>
      </c>
      <c r="D2402" s="63">
        <f>D1115-D2400</f>
        <v>225383200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D0B77-1A77-4690-98EB-DECDCE93E881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1E474-9B09-4F21-9602-837BDAD202E7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/>
      <c r="D11" s="8"/>
    </row>
    <row r="12" spans="1:4" x14ac:dyDescent="0.3">
      <c r="A12" s="6">
        <v>1108</v>
      </c>
      <c r="B12" s="7" t="s">
        <v>12</v>
      </c>
      <c r="C12" s="8">
        <v>10735240.140000001</v>
      </c>
      <c r="D12" s="8">
        <v>10358656.32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10735240.140000001</v>
      </c>
      <c r="D18" s="11">
        <f>SUM(D4:D17)</f>
        <v>10358656.32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3028</v>
      </c>
      <c r="D20" s="8">
        <v>3024.79</v>
      </c>
    </row>
    <row r="21" spans="1:4" x14ac:dyDescent="0.3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22</v>
      </c>
      <c r="C22" s="8">
        <v>728740.67</v>
      </c>
      <c r="D22" s="8">
        <v>928107.96</v>
      </c>
    </row>
    <row r="23" spans="1:4" x14ac:dyDescent="0.3">
      <c r="A23" s="6">
        <v>1204</v>
      </c>
      <c r="B23" s="7" t="s">
        <v>23</v>
      </c>
      <c r="C23" s="8"/>
      <c r="D23" s="8"/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751768.67</v>
      </c>
      <c r="D25" s="11">
        <f>SUM(D20:D24)</f>
        <v>951132.75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2936250</v>
      </c>
      <c r="D27" s="8">
        <v>587250</v>
      </c>
    </row>
    <row r="28" spans="1:4" x14ac:dyDescent="0.3">
      <c r="A28" s="6">
        <v>1302</v>
      </c>
      <c r="B28" s="7" t="s">
        <v>27</v>
      </c>
      <c r="C28" s="8">
        <v>3184002.66</v>
      </c>
      <c r="D28" s="8">
        <v>2879756.26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/>
      <c r="D32" s="8"/>
    </row>
    <row r="33" spans="1:4" x14ac:dyDescent="0.3">
      <c r="A33" s="6">
        <v>1307</v>
      </c>
      <c r="B33" s="7" t="s">
        <v>32</v>
      </c>
      <c r="C33" s="8">
        <v>5743</v>
      </c>
      <c r="D33" s="8">
        <v>6743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15000000</v>
      </c>
      <c r="D39" s="8">
        <v>15000000</v>
      </c>
    </row>
    <row r="40" spans="1:4" ht="15" thickBot="1" x14ac:dyDescent="0.35">
      <c r="A40" s="9" t="s">
        <v>18</v>
      </c>
      <c r="B40" s="10"/>
      <c r="C40" s="11">
        <f>SUM(C27:C39)</f>
        <v>21125995.66</v>
      </c>
      <c r="D40" s="11">
        <f>SUM(D27:D39)</f>
        <v>18473749.259999998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>
        <v>598804</v>
      </c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598804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>
        <v>360500</v>
      </c>
      <c r="D54" s="8">
        <v>360500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302514.57</v>
      </c>
      <c r="D57" s="8">
        <v>302808.87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47137.93</v>
      </c>
      <c r="D61" s="21">
        <v>15459.86</v>
      </c>
    </row>
    <row r="62" spans="1:4" ht="15" thickBot="1" x14ac:dyDescent="0.35">
      <c r="A62" s="25" t="s">
        <v>18</v>
      </c>
      <c r="B62" s="26"/>
      <c r="C62" s="22">
        <f>SUM(C53:C61)</f>
        <v>710152.50000000012</v>
      </c>
      <c r="D62" s="22">
        <f>SUM(D53:D61)</f>
        <v>678768.73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948022.43</v>
      </c>
      <c r="D64" s="8">
        <v>908603.99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948022.43</v>
      </c>
      <c r="D69" s="11">
        <f>SUM(D64:D68)</f>
        <v>908603.99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372545</v>
      </c>
      <c r="D73" s="8">
        <v>323191</v>
      </c>
    </row>
    <row r="74" spans="1:4" x14ac:dyDescent="0.3">
      <c r="A74" s="6">
        <v>1704</v>
      </c>
      <c r="B74" s="7" t="s">
        <v>68</v>
      </c>
      <c r="C74" s="8">
        <v>-219731</v>
      </c>
      <c r="D74" s="8">
        <v>-126595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152814</v>
      </c>
      <c r="D77" s="11">
        <f>SUM(D71:D76)</f>
        <v>196596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/>
      <c r="D85" s="8"/>
    </row>
    <row r="86" spans="1:4" x14ac:dyDescent="0.3">
      <c r="A86" s="6">
        <v>1904</v>
      </c>
      <c r="B86" s="7" t="s">
        <v>77</v>
      </c>
      <c r="C86" s="8">
        <v>189076.64</v>
      </c>
      <c r="D86" s="8">
        <v>10188</v>
      </c>
    </row>
    <row r="87" spans="1:4" x14ac:dyDescent="0.3">
      <c r="A87" s="6">
        <v>1905</v>
      </c>
      <c r="B87" s="7" t="s">
        <v>78</v>
      </c>
      <c r="C87" s="8">
        <v>999432</v>
      </c>
      <c r="D87" s="8">
        <v>999432</v>
      </c>
    </row>
    <row r="88" spans="1:4" x14ac:dyDescent="0.3">
      <c r="A88" s="6">
        <v>1906</v>
      </c>
      <c r="B88" s="7" t="s">
        <v>79</v>
      </c>
      <c r="C88" s="8">
        <v>-199886</v>
      </c>
      <c r="D88" s="8">
        <v>-99943</v>
      </c>
    </row>
    <row r="89" spans="1:4" x14ac:dyDescent="0.3">
      <c r="A89" s="6">
        <v>1907</v>
      </c>
      <c r="B89" s="7" t="s">
        <v>80</v>
      </c>
      <c r="C89" s="8">
        <v>2485300</v>
      </c>
      <c r="D89" s="8">
        <v>2485300</v>
      </c>
    </row>
    <row r="90" spans="1:4" x14ac:dyDescent="0.3">
      <c r="A90" s="6">
        <v>1908</v>
      </c>
      <c r="B90" s="7" t="s">
        <v>81</v>
      </c>
      <c r="C90" s="8">
        <v>-459106</v>
      </c>
      <c r="D90" s="8">
        <v>-210576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3014816.64</v>
      </c>
      <c r="D92" s="11">
        <f>SUM(D83:D91)</f>
        <v>3184401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37438810.039999999</v>
      </c>
      <c r="D94" s="31">
        <f>D18+D25+D40+D51+D62+D69+D77+D81+D92</f>
        <v>35350712.049999997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379688.5</v>
      </c>
      <c r="D99" s="8">
        <v>202500.5</v>
      </c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379688.5</v>
      </c>
      <c r="D105" s="11">
        <f>SUM(D98:D104)</f>
        <v>202500.5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350803</v>
      </c>
      <c r="D107" s="8"/>
    </row>
    <row r="108" spans="1:4" x14ac:dyDescent="0.3">
      <c r="A108" s="6">
        <v>2202</v>
      </c>
      <c r="B108" s="7" t="s">
        <v>95</v>
      </c>
      <c r="C108" s="8">
        <v>540</v>
      </c>
      <c r="D108" s="8">
        <v>338131.53</v>
      </c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>
        <v>204575.49</v>
      </c>
      <c r="D112" s="8">
        <v>965187.62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-27312</v>
      </c>
      <c r="D114" s="8">
        <v>116757.38</v>
      </c>
    </row>
    <row r="115" spans="1:4" x14ac:dyDescent="0.3">
      <c r="A115" s="6">
        <v>2209</v>
      </c>
      <c r="B115" s="7" t="s">
        <v>102</v>
      </c>
      <c r="C115" s="8">
        <v>27312</v>
      </c>
      <c r="D115" s="8">
        <v>1366</v>
      </c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/>
      <c r="D117" s="8"/>
    </row>
    <row r="118" spans="1:4" x14ac:dyDescent="0.3">
      <c r="A118" s="6">
        <v>2212</v>
      </c>
      <c r="B118" s="7" t="s">
        <v>105</v>
      </c>
      <c r="C118" s="8">
        <v>467495.27</v>
      </c>
      <c r="D118" s="8">
        <v>291130.40000000002</v>
      </c>
    </row>
    <row r="119" spans="1:4" x14ac:dyDescent="0.3">
      <c r="A119" s="6">
        <v>2213</v>
      </c>
      <c r="B119" s="7" t="s">
        <v>106</v>
      </c>
      <c r="C119" s="8">
        <v>478217.92</v>
      </c>
      <c r="D119" s="8"/>
    </row>
    <row r="120" spans="1:4" x14ac:dyDescent="0.3">
      <c r="A120" s="6">
        <v>2214</v>
      </c>
      <c r="B120" s="7" t="s">
        <v>107</v>
      </c>
      <c r="C120" s="8"/>
      <c r="D120" s="8">
        <v>14483</v>
      </c>
    </row>
    <row r="121" spans="1:4" x14ac:dyDescent="0.3">
      <c r="A121" s="6">
        <v>2215</v>
      </c>
      <c r="B121" s="7" t="s">
        <v>108</v>
      </c>
      <c r="C121" s="8">
        <v>-33447</v>
      </c>
      <c r="D121" s="8">
        <v>465143.67</v>
      </c>
    </row>
    <row r="122" spans="1:4" ht="15" thickBot="1" x14ac:dyDescent="0.35">
      <c r="A122" s="19">
        <v>2216</v>
      </c>
      <c r="B122" s="20" t="s">
        <v>109</v>
      </c>
      <c r="C122" s="8">
        <v>47598</v>
      </c>
      <c r="D122" s="8">
        <v>47598</v>
      </c>
    </row>
    <row r="123" spans="1:4" ht="15" thickBot="1" x14ac:dyDescent="0.35">
      <c r="A123" s="9" t="s">
        <v>18</v>
      </c>
      <c r="B123" s="10"/>
      <c r="C123" s="11">
        <f>SUM(C107:C122)</f>
        <v>1515782.68</v>
      </c>
      <c r="D123" s="11">
        <f>SUM(D107:D122)</f>
        <v>2239797.5999999996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1056240</v>
      </c>
      <c r="D138" s="8">
        <v>1112989.3999999999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1056240</v>
      </c>
      <c r="D141" s="11">
        <f>SUM(D125:D140)</f>
        <v>1112989.3999999999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157750.39999999999</v>
      </c>
      <c r="D143" s="8"/>
    </row>
    <row r="144" spans="1:4" x14ac:dyDescent="0.3">
      <c r="A144" s="6">
        <v>2402</v>
      </c>
      <c r="B144" s="7" t="s">
        <v>129</v>
      </c>
      <c r="C144" s="8"/>
      <c r="D144" s="8"/>
    </row>
    <row r="145" spans="1:4" x14ac:dyDescent="0.3">
      <c r="A145" s="6">
        <v>2403</v>
      </c>
      <c r="B145" s="7" t="s">
        <v>130</v>
      </c>
      <c r="C145" s="8">
        <v>25713</v>
      </c>
      <c r="D145" s="8">
        <v>45038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183463.4</v>
      </c>
      <c r="D149" s="11">
        <f>SUM(D143:D148)</f>
        <v>45038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8542.99</v>
      </c>
      <c r="D153" s="8">
        <v>1614.87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8542.99</v>
      </c>
      <c r="D157" s="11">
        <f>SUM(D151:D156)</f>
        <v>1614.87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1016848.75</v>
      </c>
      <c r="D160" s="8">
        <v>690407.33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8432797.25</v>
      </c>
      <c r="D164" s="8">
        <v>7119962.0599999996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9449646</v>
      </c>
      <c r="D167" s="11">
        <f>SUM(D159:D166)</f>
        <v>7810369.3899999997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986.07</v>
      </c>
      <c r="D169" s="8">
        <v>178336.73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357260</v>
      </c>
      <c r="D172" s="8">
        <v>371222</v>
      </c>
    </row>
    <row r="173" spans="1:4" x14ac:dyDescent="0.3">
      <c r="A173" s="6">
        <v>2705</v>
      </c>
      <c r="B173" s="7" t="s">
        <v>155</v>
      </c>
      <c r="C173" s="8">
        <v>13219.65</v>
      </c>
      <c r="D173" s="8">
        <v>10459.450000000001</v>
      </c>
    </row>
    <row r="174" spans="1:4" x14ac:dyDescent="0.3">
      <c r="A174" s="6">
        <v>2706</v>
      </c>
      <c r="B174" s="7" t="s">
        <v>156</v>
      </c>
      <c r="C174" s="8">
        <v>18692.57</v>
      </c>
      <c r="D174" s="8">
        <v>15695.51</v>
      </c>
    </row>
    <row r="175" spans="1:4" x14ac:dyDescent="0.3">
      <c r="A175" s="6">
        <v>2707</v>
      </c>
      <c r="B175" s="7" t="s">
        <v>157</v>
      </c>
      <c r="C175" s="8">
        <v>17547.32</v>
      </c>
      <c r="D175" s="8">
        <v>20937.48</v>
      </c>
    </row>
    <row r="176" spans="1:4" x14ac:dyDescent="0.3">
      <c r="A176" s="6">
        <v>2708</v>
      </c>
      <c r="B176" s="7" t="s">
        <v>158</v>
      </c>
      <c r="C176" s="8">
        <v>109884.42</v>
      </c>
      <c r="D176" s="8">
        <v>109887.57</v>
      </c>
    </row>
    <row r="177" spans="1:4" x14ac:dyDescent="0.3">
      <c r="A177" s="6">
        <v>2709</v>
      </c>
      <c r="B177" s="7" t="s">
        <v>159</v>
      </c>
      <c r="C177" s="8">
        <v>2522</v>
      </c>
      <c r="D177" s="8">
        <v>2866</v>
      </c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>
        <v>1020</v>
      </c>
      <c r="D179" s="8">
        <v>960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13129.45</v>
      </c>
      <c r="D181" s="8">
        <v>15949.01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/>
      <c r="D183" s="8"/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17974.52</v>
      </c>
      <c r="D187" s="8">
        <v>22195.05</v>
      </c>
    </row>
    <row r="188" spans="1:4" x14ac:dyDescent="0.3">
      <c r="A188" s="16">
        <v>2720</v>
      </c>
      <c r="B188" s="17" t="s">
        <v>170</v>
      </c>
      <c r="C188" s="8">
        <v>2719.79</v>
      </c>
      <c r="D188" s="8">
        <v>3251.32</v>
      </c>
    </row>
    <row r="189" spans="1:4" x14ac:dyDescent="0.3">
      <c r="A189" s="16">
        <v>2721</v>
      </c>
      <c r="B189" s="17" t="s">
        <v>171</v>
      </c>
      <c r="C189" s="8">
        <v>17952.689999999999</v>
      </c>
      <c r="D189" s="8">
        <v>22167.68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38604.32</v>
      </c>
      <c r="D191" s="21">
        <v>201010.34</v>
      </c>
    </row>
    <row r="192" spans="1:4" ht="15" thickBot="1" x14ac:dyDescent="0.35">
      <c r="A192" s="9" t="s">
        <v>18</v>
      </c>
      <c r="B192" s="10"/>
      <c r="C192" s="22">
        <f>SUM(C169:C191)</f>
        <v>611512.79999999993</v>
      </c>
      <c r="D192" s="22">
        <f>SUM(D169:D191)</f>
        <v>974938.14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941406.22</v>
      </c>
      <c r="D195" s="8">
        <v>252762.11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941406.22</v>
      </c>
      <c r="D200" s="11">
        <f>SUM(D194:D199)</f>
        <v>252762.11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844172.44</v>
      </c>
      <c r="D202" s="8">
        <v>414574.87</v>
      </c>
    </row>
    <row r="203" spans="1:4" x14ac:dyDescent="0.3">
      <c r="A203" s="6">
        <v>2902</v>
      </c>
      <c r="B203" s="7" t="s">
        <v>182</v>
      </c>
      <c r="C203" s="8">
        <v>906596.04</v>
      </c>
      <c r="D203" s="8">
        <v>285886.34000000003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1750768.48</v>
      </c>
      <c r="D207" s="11">
        <f>SUM(D202:D206)</f>
        <v>700461.21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15897051.070000002</v>
      </c>
      <c r="D209" s="31">
        <f>D105+D123+D141+D149+D157+D167+D192+D200+D207</f>
        <v>13340471.219999999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30000000</v>
      </c>
      <c r="D216" s="11">
        <f>SUM(D213:D215)</f>
        <v>30000000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/>
      <c r="D221" s="8"/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-8458241.0299999993</v>
      </c>
      <c r="D223" s="8">
        <v>-7989758.5700000003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-8458241.0299999993</v>
      </c>
      <c r="D225" s="11">
        <f>SUM(D221:D224)</f>
        <v>-7989758.5700000003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21541758.969999999</v>
      </c>
      <c r="D227" s="31">
        <f>D216+D219+D225</f>
        <v>22010241.43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37438810.039999999</v>
      </c>
      <c r="D229" s="31">
        <f>D209+D227</f>
        <v>35350712.649999999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1518750</v>
      </c>
      <c r="D236" s="8">
        <v>1518750</v>
      </c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1518750</v>
      </c>
      <c r="D245" s="22">
        <f>SUM(D234:D244)</f>
        <v>1518750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15187.5</v>
      </c>
      <c r="D294" s="8">
        <v>15187.5</v>
      </c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15187.5</v>
      </c>
      <c r="D303" s="11">
        <f>SUM(D294:D302)</f>
        <v>15187.5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>
        <v>326782.76</v>
      </c>
      <c r="D591" s="8">
        <v>15070.7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>
        <v>115000</v>
      </c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>
        <v>337216.69</v>
      </c>
      <c r="D597" s="8">
        <v>190968.49</v>
      </c>
    </row>
    <row r="598" spans="1:4" x14ac:dyDescent="0.3">
      <c r="A598" s="6">
        <v>430113</v>
      </c>
      <c r="B598" s="7" t="s">
        <v>106</v>
      </c>
      <c r="C598" s="8">
        <v>145504.82</v>
      </c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809504.27</v>
      </c>
      <c r="D601" s="11">
        <f>SUM(D586:D600)</f>
        <v>321039.19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>
        <v>518.47</v>
      </c>
      <c r="D676" s="8">
        <v>6348.78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>
        <v>8050</v>
      </c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>
        <v>43.1</v>
      </c>
    </row>
    <row r="683" spans="1:4" x14ac:dyDescent="0.3">
      <c r="A683" s="6">
        <v>430613</v>
      </c>
      <c r="B683" s="7" t="s">
        <v>106</v>
      </c>
      <c r="C683" s="8">
        <v>23986.78</v>
      </c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24505.25</v>
      </c>
      <c r="D686" s="11">
        <f>SUM(D671:D685)</f>
        <v>14441.88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>
        <v>19318.47</v>
      </c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>
        <v>6028.28</v>
      </c>
      <c r="D744" s="8">
        <v>388142.44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46000</v>
      </c>
      <c r="D746" s="8">
        <v>79102.62</v>
      </c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>
        <v>76387.399999999994</v>
      </c>
      <c r="D750" s="8">
        <v>696387.33</v>
      </c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128415.67999999999</v>
      </c>
      <c r="D754" s="11">
        <f>SUM(D739:D753)</f>
        <v>1182950.8599999999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>
        <v>11112</v>
      </c>
      <c r="D761" s="8">
        <v>84262.66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11112</v>
      </c>
      <c r="D771" s="11">
        <f>SUM(D756:D770)</f>
        <v>84262.66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901350</v>
      </c>
      <c r="D778" s="8">
        <v>1151494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901350</v>
      </c>
      <c r="D788" s="11">
        <f>SUM(D773:D787)</f>
        <v>1151494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/>
      <c r="D1092" s="8"/>
    </row>
    <row r="1093" spans="1:4" x14ac:dyDescent="0.3">
      <c r="A1093" s="6">
        <v>450106</v>
      </c>
      <c r="B1093" s="7" t="s">
        <v>300</v>
      </c>
      <c r="C1093" s="8">
        <v>101778.92</v>
      </c>
      <c r="D1093" s="8">
        <v>120775.67999999999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>
        <v>10352.959999999999</v>
      </c>
      <c r="D1098" s="8">
        <v>7900.09</v>
      </c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112131.88</v>
      </c>
      <c r="D1102" s="11">
        <f>SUM(D1087:D1101)</f>
        <v>128675.76999999999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/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/>
      <c r="D1112" s="8"/>
    </row>
    <row r="1113" spans="1:4" ht="15" thickBot="1" x14ac:dyDescent="0.35">
      <c r="A1113" s="9" t="s">
        <v>18</v>
      </c>
      <c r="B1113" s="10"/>
      <c r="C1113" s="11">
        <f>SUM(C1108:C1112)</f>
        <v>0</v>
      </c>
      <c r="D1113" s="11">
        <f>SUM(D1108:D1112)</f>
        <v>0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3520956.58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4416801.8599999994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303750</v>
      </c>
      <c r="D1138" s="8">
        <v>303750</v>
      </c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303750</v>
      </c>
      <c r="D1147" s="11">
        <f>SUM(D1136:D1146)</f>
        <v>303750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15187.5</v>
      </c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15187.5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75937.5</v>
      </c>
      <c r="D1244" s="8">
        <v>75937.5</v>
      </c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75937.5</v>
      </c>
      <c r="D1253" s="11">
        <f>SUM(D1243:D1252)</f>
        <v>75937.5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77474.899999999994</v>
      </c>
      <c r="D1617" s="8">
        <v>139903.41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77474.899999999994</v>
      </c>
      <c r="D1627" s="11">
        <f>SUM(D1612:D1626)</f>
        <v>139903.41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>
        <v>1295.17</v>
      </c>
      <c r="D1634" s="8">
        <v>15871.94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>
        <v>20125</v>
      </c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>
        <v>-107.76</v>
      </c>
    </row>
    <row r="1641" spans="1:4" x14ac:dyDescent="0.3">
      <c r="A1641" s="6">
        <v>530213</v>
      </c>
      <c r="B1641" s="7" t="s">
        <v>106</v>
      </c>
      <c r="C1641" s="8">
        <v>59966.96</v>
      </c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61262.13</v>
      </c>
      <c r="D1644" s="11">
        <f>SUM(D1629:D1643)</f>
        <v>35889.18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>
        <v>452.59</v>
      </c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>
        <v>6348.78</v>
      </c>
      <c r="D1651" s="8">
        <v>63758.44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8050</v>
      </c>
      <c r="D1653" s="8">
        <v>16318.43</v>
      </c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>
        <v>-43.1</v>
      </c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>
        <v>148349.85</v>
      </c>
    </row>
    <row r="1661" spans="1:4" ht="15" thickBot="1" x14ac:dyDescent="0.35">
      <c r="A1661" s="9" t="s">
        <v>18</v>
      </c>
      <c r="B1661" s="10"/>
      <c r="C1661" s="11">
        <f>SUM(C1646:C1660)</f>
        <v>14355.679999999998</v>
      </c>
      <c r="D1661" s="11">
        <f>SUM(D1646:D1660)</f>
        <v>228879.31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>
        <v>48156.65</v>
      </c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48156.65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>
        <v>27780</v>
      </c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27780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>
        <v>162500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162500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>
        <v>130713.11</v>
      </c>
      <c r="D1787" s="8">
        <v>6028.28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>
        <v>46000</v>
      </c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>
        <v>134886.67000000001</v>
      </c>
      <c r="D1793" s="8">
        <v>76387.399999999994</v>
      </c>
    </row>
    <row r="1794" spans="1:4" x14ac:dyDescent="0.3">
      <c r="A1794" s="6">
        <v>531113</v>
      </c>
      <c r="B1794" s="7" t="s">
        <v>106</v>
      </c>
      <c r="C1794" s="8">
        <v>58201.919999999998</v>
      </c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323801.7</v>
      </c>
      <c r="D1797" s="11">
        <f>SUM(D1782:D1796)</f>
        <v>128415.67999999999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>
        <v>84262.66</v>
      </c>
      <c r="D1804" s="8">
        <v>110891.44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84262.66</v>
      </c>
      <c r="D1814" s="11">
        <f>SUM(D1799:D1813)</f>
        <v>110891.44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1056240</v>
      </c>
      <c r="D1821" s="8">
        <v>1112989.3999999999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1056240</v>
      </c>
      <c r="D1831" s="11">
        <f>SUM(D1816:D1830)</f>
        <v>1112989.3999999999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750785.06</v>
      </c>
      <c r="D1867" s="8">
        <v>872369.59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>
        <v>4025.52</v>
      </c>
      <c r="D1871" s="8">
        <v>3674.53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>
        <v>20562.310000000001</v>
      </c>
      <c r="D1874" s="8">
        <v>38545.54</v>
      </c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>
        <v>117854.39999999999</v>
      </c>
      <c r="D1877" s="8">
        <v>203747.08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168421.11</v>
      </c>
      <c r="D1881" s="8">
        <v>168421.11</v>
      </c>
    </row>
    <row r="1882" spans="1:4" x14ac:dyDescent="0.3">
      <c r="A1882" s="6">
        <v>531616</v>
      </c>
      <c r="B1882" s="7" t="s">
        <v>363</v>
      </c>
      <c r="C1882" s="8">
        <v>25731.96</v>
      </c>
      <c r="D1882" s="8">
        <v>24133.64</v>
      </c>
    </row>
    <row r="1883" spans="1:4" x14ac:dyDescent="0.3">
      <c r="A1883" s="6">
        <v>531617</v>
      </c>
      <c r="B1883" s="7" t="s">
        <v>364</v>
      </c>
      <c r="C1883" s="8"/>
      <c r="D1883" s="8">
        <v>150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66600</v>
      </c>
      <c r="D1889" s="8"/>
    </row>
    <row r="1890" spans="1:4" x14ac:dyDescent="0.3">
      <c r="A1890" s="6">
        <v>531624</v>
      </c>
      <c r="B1890" s="7" t="s">
        <v>371</v>
      </c>
      <c r="C1890" s="8">
        <v>153013.34</v>
      </c>
      <c r="D1890" s="8">
        <v>235403.97</v>
      </c>
    </row>
    <row r="1891" spans="1:4" x14ac:dyDescent="0.3">
      <c r="A1891" s="6">
        <v>531625</v>
      </c>
      <c r="B1891" s="7" t="s">
        <v>372</v>
      </c>
      <c r="C1891" s="8">
        <v>75788.649999999994</v>
      </c>
      <c r="D1891" s="8">
        <v>67844.05</v>
      </c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>
        <v>119244.64</v>
      </c>
      <c r="D1893" s="8">
        <v>38579.64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>
        <v>49968</v>
      </c>
      <c r="D1904" s="8">
        <v>173823</v>
      </c>
    </row>
    <row r="1905" spans="1:4" x14ac:dyDescent="0.3">
      <c r="A1905" s="6">
        <v>531639</v>
      </c>
      <c r="B1905" s="7" t="s">
        <v>386</v>
      </c>
      <c r="C1905" s="8">
        <v>4000</v>
      </c>
      <c r="D1905" s="8"/>
    </row>
    <row r="1906" spans="1:4" x14ac:dyDescent="0.3">
      <c r="A1906" s="6">
        <v>531640</v>
      </c>
      <c r="B1906" s="7" t="s">
        <v>387</v>
      </c>
      <c r="C1906" s="8">
        <v>5504.4</v>
      </c>
      <c r="D1906" s="8">
        <v>2295.7399999999998</v>
      </c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7566</v>
      </c>
      <c r="D1909" s="8">
        <v>8722</v>
      </c>
    </row>
    <row r="1910" spans="1:4" x14ac:dyDescent="0.3">
      <c r="A1910" s="6">
        <v>531644</v>
      </c>
      <c r="B1910" s="7" t="s">
        <v>169</v>
      </c>
      <c r="C1910" s="8">
        <v>54765.24</v>
      </c>
      <c r="D1910" s="8">
        <v>64668.94</v>
      </c>
    </row>
    <row r="1911" spans="1:4" x14ac:dyDescent="0.3">
      <c r="A1911" s="6">
        <v>531645</v>
      </c>
      <c r="B1911" s="7" t="s">
        <v>170</v>
      </c>
      <c r="C1911" s="8">
        <v>8321.4699999999993</v>
      </c>
      <c r="D1911" s="8">
        <v>9488.76</v>
      </c>
    </row>
    <row r="1912" spans="1:4" x14ac:dyDescent="0.3">
      <c r="A1912" s="6">
        <v>531646</v>
      </c>
      <c r="B1912" s="7" t="s">
        <v>171</v>
      </c>
      <c r="C1912" s="8">
        <v>54688.53</v>
      </c>
      <c r="D1912" s="8">
        <v>64577.86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>
        <v>65159.06</v>
      </c>
      <c r="D1915" s="21">
        <v>60414</v>
      </c>
    </row>
    <row r="1916" spans="1:4" ht="15" thickBot="1" x14ac:dyDescent="0.35">
      <c r="A1916" s="25" t="s">
        <v>18</v>
      </c>
      <c r="B1916" s="26"/>
      <c r="C1916" s="22">
        <f>SUM(C1867:C1915)</f>
        <v>1751999.69</v>
      </c>
      <c r="D1916" s="22">
        <f>SUM(D1867:D1915)</f>
        <v>2036859.45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7981.83</v>
      </c>
      <c r="D2276" s="8">
        <v>5752.47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7981.83</v>
      </c>
      <c r="D2279" s="11">
        <f>SUM(D2275:D2278)</f>
        <v>5752.47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>
        <v>-319.19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0.02</v>
      </c>
      <c r="D2284" s="8">
        <v>0.93</v>
      </c>
    </row>
    <row r="2285" spans="1:4" ht="15" thickBot="1" x14ac:dyDescent="0.35">
      <c r="A2285" s="9" t="s">
        <v>18</v>
      </c>
      <c r="B2285" s="10"/>
      <c r="C2285" s="11">
        <f>SUM(C2281:C2284)</f>
        <v>0.02</v>
      </c>
      <c r="D2285" s="11">
        <f>SUM(D2281:D2284)</f>
        <v>-318.26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3800033.6100000003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4389606.2300000004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-279077.03000000026</v>
      </c>
      <c r="D2402" s="63">
        <f>D1115-D2400</f>
        <v>27195.629999998957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D24B2-2723-4B1B-8DC2-50DC24E1F94D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4048130</v>
      </c>
      <c r="D11" s="8"/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73461575</v>
      </c>
      <c r="D16" s="8">
        <v>80464067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77509705</v>
      </c>
      <c r="D18" s="11">
        <f>SUM(D4:D17)</f>
        <v>80464067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10232</v>
      </c>
      <c r="D20" s="8">
        <v>-22480</v>
      </c>
    </row>
    <row r="21" spans="1:4" x14ac:dyDescent="0.3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22</v>
      </c>
      <c r="C22" s="8">
        <v>13675289</v>
      </c>
      <c r="D22" s="8">
        <v>6719722</v>
      </c>
    </row>
    <row r="23" spans="1:4" x14ac:dyDescent="0.3">
      <c r="A23" s="6">
        <v>1204</v>
      </c>
      <c r="B23" s="7" t="s">
        <v>23</v>
      </c>
      <c r="C23" s="8">
        <v>94815</v>
      </c>
      <c r="D23" s="8">
        <v>95940</v>
      </c>
    </row>
    <row r="24" spans="1:4" ht="15" thickBot="1" x14ac:dyDescent="0.35">
      <c r="A24" s="16">
        <v>1205</v>
      </c>
      <c r="B24" s="17" t="s">
        <v>24</v>
      </c>
      <c r="C24" s="8">
        <v>1570656</v>
      </c>
      <c r="D24" s="18">
        <v>927415</v>
      </c>
    </row>
    <row r="25" spans="1:4" ht="15" thickBot="1" x14ac:dyDescent="0.35">
      <c r="A25" s="9" t="s">
        <v>18</v>
      </c>
      <c r="B25" s="10"/>
      <c r="C25" s="11">
        <f>SUM(C20:C24)</f>
        <v>15385992</v>
      </c>
      <c r="D25" s="11">
        <f>SUM(D20:D24)</f>
        <v>7755597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1925815</v>
      </c>
      <c r="D27" s="8">
        <v>679831</v>
      </c>
    </row>
    <row r="28" spans="1:4" x14ac:dyDescent="0.3">
      <c r="A28" s="6">
        <v>1302</v>
      </c>
      <c r="B28" s="7" t="s">
        <v>27</v>
      </c>
      <c r="C28" s="8">
        <v>108291962</v>
      </c>
      <c r="D28" s="8">
        <v>63067359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365179</v>
      </c>
      <c r="D30" s="8">
        <v>455302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450571</v>
      </c>
      <c r="D32" s="8">
        <v>240068</v>
      </c>
    </row>
    <row r="33" spans="1:4" x14ac:dyDescent="0.3">
      <c r="A33" s="6">
        <v>1307</v>
      </c>
      <c r="B33" s="7" t="s">
        <v>32</v>
      </c>
      <c r="C33" s="8">
        <v>8662152</v>
      </c>
      <c r="D33" s="8">
        <v>7991668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119695679</v>
      </c>
      <c r="D40" s="11">
        <f>SUM(D27:D39)</f>
        <v>72434228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>
        <v>6065564</v>
      </c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2219134</v>
      </c>
      <c r="D47" s="8">
        <v>1243795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8284698</v>
      </c>
      <c r="D51" s="22">
        <f>SUM(D42:D50)</f>
        <v>1243795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22307195</v>
      </c>
      <c r="D57" s="8">
        <v>10701915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6573584</v>
      </c>
      <c r="D61" s="21">
        <v>2942348</v>
      </c>
    </row>
    <row r="62" spans="1:4" ht="15" thickBot="1" x14ac:dyDescent="0.35">
      <c r="A62" s="25" t="s">
        <v>18</v>
      </c>
      <c r="B62" s="26"/>
      <c r="C62" s="22">
        <f>SUM(C53:C61)</f>
        <v>28880779</v>
      </c>
      <c r="D62" s="22">
        <f>SUM(D53:D61)</f>
        <v>13644263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1811248</v>
      </c>
      <c r="D64" s="8">
        <v>1261403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1811248</v>
      </c>
      <c r="D69" s="11">
        <f>SUM(D64:D68)</f>
        <v>1261403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6307300</v>
      </c>
      <c r="D73" s="8">
        <v>5865444</v>
      </c>
    </row>
    <row r="74" spans="1:4" x14ac:dyDescent="0.3">
      <c r="A74" s="6">
        <v>1704</v>
      </c>
      <c r="B74" s="7" t="s">
        <v>68</v>
      </c>
      <c r="C74" s="8">
        <v>-4004949</v>
      </c>
      <c r="D74" s="8">
        <v>-3333109</v>
      </c>
    </row>
    <row r="75" spans="1:4" x14ac:dyDescent="0.3">
      <c r="A75" s="6">
        <v>1705</v>
      </c>
      <c r="B75" s="7" t="s">
        <v>69</v>
      </c>
      <c r="C75" s="8">
        <v>523373</v>
      </c>
      <c r="D75" s="8">
        <v>523373</v>
      </c>
    </row>
    <row r="76" spans="1:4" ht="15" thickBot="1" x14ac:dyDescent="0.35">
      <c r="A76" s="6">
        <v>1706</v>
      </c>
      <c r="B76" s="7" t="s">
        <v>70</v>
      </c>
      <c r="C76" s="8">
        <v>-335816</v>
      </c>
      <c r="D76" s="8">
        <v>-302717</v>
      </c>
    </row>
    <row r="77" spans="1:4" ht="15" thickBot="1" x14ac:dyDescent="0.35">
      <c r="A77" s="9" t="s">
        <v>18</v>
      </c>
      <c r="B77" s="10"/>
      <c r="C77" s="11">
        <f>SUM(C71:C76)</f>
        <v>2489908</v>
      </c>
      <c r="D77" s="11">
        <f>SUM(D71:D76)</f>
        <v>2752991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1023332</v>
      </c>
      <c r="D85" s="8">
        <v>867048</v>
      </c>
    </row>
    <row r="86" spans="1:4" x14ac:dyDescent="0.3">
      <c r="A86" s="6">
        <v>1904</v>
      </c>
      <c r="B86" s="7" t="s">
        <v>77</v>
      </c>
      <c r="C86" s="8">
        <v>1676634</v>
      </c>
      <c r="D86" s="8">
        <v>695886</v>
      </c>
    </row>
    <row r="87" spans="1:4" x14ac:dyDescent="0.3">
      <c r="A87" s="6">
        <v>1905</v>
      </c>
      <c r="B87" s="7" t="s">
        <v>78</v>
      </c>
      <c r="C87" s="8">
        <v>19491537</v>
      </c>
      <c r="D87" s="8">
        <v>18462440</v>
      </c>
    </row>
    <row r="88" spans="1:4" x14ac:dyDescent="0.3">
      <c r="A88" s="6">
        <v>1906</v>
      </c>
      <c r="B88" s="7" t="s">
        <v>79</v>
      </c>
      <c r="C88" s="8">
        <v>-14541380</v>
      </c>
      <c r="D88" s="8">
        <v>-10591617</v>
      </c>
    </row>
    <row r="89" spans="1:4" x14ac:dyDescent="0.3">
      <c r="A89" s="6">
        <v>1907</v>
      </c>
      <c r="B89" s="7" t="s">
        <v>80</v>
      </c>
      <c r="C89" s="8">
        <v>15865196</v>
      </c>
      <c r="D89" s="8">
        <v>15865196</v>
      </c>
    </row>
    <row r="90" spans="1:4" x14ac:dyDescent="0.3">
      <c r="A90" s="6">
        <v>1908</v>
      </c>
      <c r="B90" s="7" t="s">
        <v>81</v>
      </c>
      <c r="C90" s="8">
        <v>-10312377</v>
      </c>
      <c r="D90" s="8">
        <v>-7139338</v>
      </c>
    </row>
    <row r="91" spans="1:4" ht="15" thickBot="1" x14ac:dyDescent="0.35">
      <c r="A91" s="6">
        <v>1910</v>
      </c>
      <c r="B91" s="7" t="s">
        <v>38</v>
      </c>
      <c r="C91" s="8">
        <v>30717</v>
      </c>
      <c r="D91" s="8">
        <v>6552</v>
      </c>
    </row>
    <row r="92" spans="1:4" ht="15" thickBot="1" x14ac:dyDescent="0.35">
      <c r="A92" s="9" t="s">
        <v>82</v>
      </c>
      <c r="B92" s="10"/>
      <c r="C92" s="11">
        <f>SUM(C83:C91)</f>
        <v>13233659</v>
      </c>
      <c r="D92" s="11">
        <f>SUM(D83:D91)</f>
        <v>18166167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267291668</v>
      </c>
      <c r="D94" s="31">
        <f>D18+D25+D40+D51+D62+D69+D77+D81+D92</f>
        <v>197722511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>
        <v>10404</v>
      </c>
    </row>
    <row r="99" spans="1:4" x14ac:dyDescent="0.3">
      <c r="A99" s="6">
        <v>2102</v>
      </c>
      <c r="B99" s="7" t="s">
        <v>87</v>
      </c>
      <c r="C99" s="8">
        <v>301515</v>
      </c>
      <c r="D99" s="8">
        <v>129689</v>
      </c>
    </row>
    <row r="100" spans="1:4" x14ac:dyDescent="0.3">
      <c r="A100" s="6">
        <v>2103</v>
      </c>
      <c r="B100" s="7" t="s">
        <v>88</v>
      </c>
      <c r="C100" s="8">
        <v>-15265</v>
      </c>
      <c r="D100" s="8">
        <v>17531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>
        <v>417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286250</v>
      </c>
      <c r="D105" s="11">
        <f>SUM(D98:D104)</f>
        <v>158041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166410</v>
      </c>
      <c r="D107" s="8">
        <v>307757</v>
      </c>
    </row>
    <row r="108" spans="1:4" x14ac:dyDescent="0.3">
      <c r="A108" s="6">
        <v>2202</v>
      </c>
      <c r="B108" s="7" t="s">
        <v>95</v>
      </c>
      <c r="C108" s="8">
        <v>202906</v>
      </c>
      <c r="D108" s="8">
        <v>309267</v>
      </c>
    </row>
    <row r="109" spans="1:4" x14ac:dyDescent="0.3">
      <c r="A109" s="6">
        <v>2203</v>
      </c>
      <c r="B109" s="35" t="s">
        <v>96</v>
      </c>
      <c r="C109" s="8">
        <v>853312</v>
      </c>
      <c r="D109" s="8">
        <v>184869</v>
      </c>
    </row>
    <row r="110" spans="1:4" x14ac:dyDescent="0.3">
      <c r="A110" s="6">
        <v>2204</v>
      </c>
      <c r="B110" s="7" t="s">
        <v>97</v>
      </c>
      <c r="C110" s="8">
        <v>-119574</v>
      </c>
      <c r="D110" s="8">
        <v>-1154</v>
      </c>
    </row>
    <row r="111" spans="1:4" x14ac:dyDescent="0.3">
      <c r="A111" s="6">
        <v>2205</v>
      </c>
      <c r="B111" s="7" t="s">
        <v>98</v>
      </c>
      <c r="C111" s="8">
        <v>-14002</v>
      </c>
      <c r="D111" s="8">
        <v>46375</v>
      </c>
    </row>
    <row r="112" spans="1:4" x14ac:dyDescent="0.3">
      <c r="A112" s="6">
        <v>2206</v>
      </c>
      <c r="B112" s="7" t="s">
        <v>99</v>
      </c>
      <c r="C112" s="8">
        <v>100021428</v>
      </c>
      <c r="D112" s="8">
        <v>51194405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5124182</v>
      </c>
      <c r="D114" s="8">
        <v>3891441</v>
      </c>
    </row>
    <row r="115" spans="1:4" x14ac:dyDescent="0.3">
      <c r="A115" s="6">
        <v>2209</v>
      </c>
      <c r="B115" s="7" t="s">
        <v>102</v>
      </c>
      <c r="C115" s="8">
        <v>34714</v>
      </c>
      <c r="D115" s="8">
        <v>108425</v>
      </c>
    </row>
    <row r="116" spans="1:4" x14ac:dyDescent="0.3">
      <c r="A116" s="6">
        <v>2210</v>
      </c>
      <c r="B116" s="7" t="s">
        <v>103</v>
      </c>
      <c r="C116" s="8">
        <v>-266798</v>
      </c>
      <c r="D116" s="8">
        <v>20975</v>
      </c>
    </row>
    <row r="117" spans="1:4" x14ac:dyDescent="0.3">
      <c r="A117" s="6">
        <v>2211</v>
      </c>
      <c r="B117" s="7" t="s">
        <v>104</v>
      </c>
      <c r="C117" s="8">
        <v>21213</v>
      </c>
      <c r="D117" s="8">
        <v>309132</v>
      </c>
    </row>
    <row r="118" spans="1:4" x14ac:dyDescent="0.3">
      <c r="A118" s="6">
        <v>2212</v>
      </c>
      <c r="B118" s="7" t="s">
        <v>105</v>
      </c>
      <c r="C118" s="8">
        <v>230921</v>
      </c>
      <c r="D118" s="8">
        <v>292069</v>
      </c>
    </row>
    <row r="119" spans="1:4" x14ac:dyDescent="0.3">
      <c r="A119" s="6">
        <v>2213</v>
      </c>
      <c r="B119" s="7" t="s">
        <v>106</v>
      </c>
      <c r="C119" s="8">
        <v>434381</v>
      </c>
      <c r="D119" s="8">
        <v>50142</v>
      </c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13529112</v>
      </c>
      <c r="D121" s="8">
        <v>1626623</v>
      </c>
    </row>
    <row r="122" spans="1:4" ht="15" thickBot="1" x14ac:dyDescent="0.35">
      <c r="A122" s="19">
        <v>2216</v>
      </c>
      <c r="B122" s="20" t="s">
        <v>109</v>
      </c>
      <c r="C122" s="8">
        <v>15925</v>
      </c>
      <c r="D122" s="8">
        <v>10880</v>
      </c>
    </row>
    <row r="123" spans="1:4" ht="15" thickBot="1" x14ac:dyDescent="0.35">
      <c r="A123" s="9" t="s">
        <v>18</v>
      </c>
      <c r="B123" s="10"/>
      <c r="C123" s="11">
        <f>SUM(C107:C122)</f>
        <v>120234130</v>
      </c>
      <c r="D123" s="11">
        <f>SUM(D107:D122)</f>
        <v>58351206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72711122</v>
      </c>
      <c r="D138" s="8">
        <v>31220735</v>
      </c>
    </row>
    <row r="139" spans="1:4" x14ac:dyDescent="0.3">
      <c r="A139" s="6">
        <v>2314</v>
      </c>
      <c r="B139" s="7" t="s">
        <v>125</v>
      </c>
      <c r="C139" s="8">
        <v>-5582914</v>
      </c>
      <c r="D139" s="8">
        <v>-283962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67128208</v>
      </c>
      <c r="D141" s="11">
        <f>SUM(D125:D140)</f>
        <v>30936773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1491420</v>
      </c>
      <c r="D143" s="8">
        <v>1751421</v>
      </c>
    </row>
    <row r="144" spans="1:4" x14ac:dyDescent="0.3">
      <c r="A144" s="6">
        <v>2402</v>
      </c>
      <c r="B144" s="7" t="s">
        <v>129</v>
      </c>
      <c r="C144" s="8">
        <v>8849218</v>
      </c>
      <c r="D144" s="8">
        <v>7033116</v>
      </c>
    </row>
    <row r="145" spans="1:4" x14ac:dyDescent="0.3">
      <c r="A145" s="6">
        <v>2403</v>
      </c>
      <c r="B145" s="7" t="s">
        <v>130</v>
      </c>
      <c r="C145" s="8">
        <v>1099423</v>
      </c>
      <c r="D145" s="8">
        <v>845478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764799</v>
      </c>
      <c r="D147" s="8">
        <v>566443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12204860</v>
      </c>
      <c r="D149" s="11">
        <f>SUM(D143:D148)</f>
        <v>10196458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890029</v>
      </c>
      <c r="D153" s="8">
        <v>390260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3137851</v>
      </c>
      <c r="D155" s="8">
        <v>2492125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4027880</v>
      </c>
      <c r="D157" s="11">
        <f>SUM(D151:D156)</f>
        <v>2882385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29766767</v>
      </c>
      <c r="D160" s="8">
        <v>12192113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12289</v>
      </c>
      <c r="D164" s="8"/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29779056</v>
      </c>
      <c r="D167" s="11">
        <f>SUM(D159:D166)</f>
        <v>12192113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4883219</v>
      </c>
      <c r="D169" s="8">
        <v>3085809</v>
      </c>
    </row>
    <row r="170" spans="1:4" x14ac:dyDescent="0.3">
      <c r="A170" s="6">
        <v>2702</v>
      </c>
      <c r="B170" s="7" t="s">
        <v>152</v>
      </c>
      <c r="C170" s="8"/>
      <c r="D170" s="8">
        <v>1559</v>
      </c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2339035</v>
      </c>
      <c r="D172" s="8">
        <v>1176272</v>
      </c>
    </row>
    <row r="173" spans="1:4" x14ac:dyDescent="0.3">
      <c r="A173" s="6">
        <v>2705</v>
      </c>
      <c r="B173" s="7" t="s">
        <v>155</v>
      </c>
      <c r="C173" s="8">
        <v>385730</v>
      </c>
      <c r="D173" s="8">
        <v>617253</v>
      </c>
    </row>
    <row r="174" spans="1:4" x14ac:dyDescent="0.3">
      <c r="A174" s="6">
        <v>2706</v>
      </c>
      <c r="B174" s="7" t="s">
        <v>156</v>
      </c>
      <c r="C174" s="8">
        <v>222546</v>
      </c>
      <c r="D174" s="8">
        <v>79226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>
        <v>-33</v>
      </c>
      <c r="D176" s="8">
        <v>-46</v>
      </c>
    </row>
    <row r="177" spans="1:4" x14ac:dyDescent="0.3">
      <c r="A177" s="6">
        <v>2709</v>
      </c>
      <c r="B177" s="7" t="s">
        <v>159</v>
      </c>
      <c r="C177" s="8">
        <v>74142</v>
      </c>
      <c r="D177" s="8">
        <v>38837</v>
      </c>
    </row>
    <row r="178" spans="1:4" x14ac:dyDescent="0.3">
      <c r="A178" s="6">
        <v>2710</v>
      </c>
      <c r="B178" s="7" t="s">
        <v>160</v>
      </c>
      <c r="C178" s="8">
        <v>477066</v>
      </c>
      <c r="D178" s="8">
        <v>157041</v>
      </c>
    </row>
    <row r="179" spans="1:4" x14ac:dyDescent="0.3">
      <c r="A179" s="6">
        <v>2711</v>
      </c>
      <c r="B179" s="7" t="s">
        <v>161</v>
      </c>
      <c r="C179" s="8">
        <v>54729</v>
      </c>
      <c r="D179" s="8">
        <v>35147</v>
      </c>
    </row>
    <row r="180" spans="1:4" x14ac:dyDescent="0.3">
      <c r="A180" s="6">
        <v>2712</v>
      </c>
      <c r="B180" s="7" t="s">
        <v>162</v>
      </c>
      <c r="C180" s="8">
        <v>5575</v>
      </c>
      <c r="D180" s="8">
        <v>6244</v>
      </c>
    </row>
    <row r="181" spans="1:4" x14ac:dyDescent="0.3">
      <c r="A181" s="6">
        <v>2713</v>
      </c>
      <c r="B181" s="7" t="s">
        <v>163</v>
      </c>
      <c r="C181" s="8">
        <v>123572</v>
      </c>
      <c r="D181" s="8">
        <v>63185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716165</v>
      </c>
      <c r="D183" s="8">
        <v>778003</v>
      </c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260145</v>
      </c>
      <c r="D187" s="8">
        <v>291251</v>
      </c>
    </row>
    <row r="188" spans="1:4" x14ac:dyDescent="0.3">
      <c r="A188" s="16">
        <v>2720</v>
      </c>
      <c r="B188" s="17" t="s">
        <v>170</v>
      </c>
      <c r="C188" s="8">
        <v>17915</v>
      </c>
      <c r="D188" s="8">
        <v>17400</v>
      </c>
    </row>
    <row r="189" spans="1:4" x14ac:dyDescent="0.3">
      <c r="A189" s="16">
        <v>2721</v>
      </c>
      <c r="B189" s="17" t="s">
        <v>171</v>
      </c>
      <c r="C189" s="8">
        <v>240824</v>
      </c>
      <c r="D189" s="8">
        <v>255995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20206</v>
      </c>
      <c r="D191" s="21">
        <v>4038705</v>
      </c>
    </row>
    <row r="192" spans="1:4" ht="15" thickBot="1" x14ac:dyDescent="0.35">
      <c r="A192" s="9" t="s">
        <v>18</v>
      </c>
      <c r="B192" s="10"/>
      <c r="C192" s="22">
        <f>SUM(C169:C191)</f>
        <v>9820836</v>
      </c>
      <c r="D192" s="22">
        <f>SUM(D169:D191)</f>
        <v>10641881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249784</v>
      </c>
      <c r="D194" s="8">
        <v>228286</v>
      </c>
    </row>
    <row r="195" spans="1:4" x14ac:dyDescent="0.3">
      <c r="A195" s="6">
        <v>2802</v>
      </c>
      <c r="B195" s="7" t="s">
        <v>176</v>
      </c>
      <c r="C195" s="8">
        <v>9650513</v>
      </c>
      <c r="D195" s="8">
        <v>4607255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>
        <v>781820</v>
      </c>
      <c r="D198" s="8">
        <v>70781820</v>
      </c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10682117</v>
      </c>
      <c r="D200" s="11">
        <f>SUM(D194:D199)</f>
        <v>75617361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15417036</v>
      </c>
      <c r="D202" s="8">
        <v>8818113</v>
      </c>
    </row>
    <row r="203" spans="1:4" x14ac:dyDescent="0.3">
      <c r="A203" s="6">
        <v>2902</v>
      </c>
      <c r="B203" s="7" t="s">
        <v>182</v>
      </c>
      <c r="C203" s="8">
        <v>17680016</v>
      </c>
      <c r="D203" s="8">
        <v>9929331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10378</v>
      </c>
      <c r="D205" s="8">
        <v>-84751</v>
      </c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33107430</v>
      </c>
      <c r="D207" s="11">
        <f>SUM(D202:D206)</f>
        <v>18662693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287270767</v>
      </c>
      <c r="D209" s="31">
        <f>D105+D123+D141+D149+D157+D167+D192+D200+D207</f>
        <v>219638911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315000000</v>
      </c>
      <c r="D213" s="8">
        <v>245000000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315000000</v>
      </c>
      <c r="D216" s="11">
        <f>SUM(D213:D215)</f>
        <v>245000000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/>
      <c r="D221" s="8"/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-334979099</v>
      </c>
      <c r="D223" s="8">
        <v>-266918708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-334979099</v>
      </c>
      <c r="D225" s="11">
        <f>SUM(D221:D224)</f>
        <v>-266918708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-19979099</v>
      </c>
      <c r="D227" s="31">
        <f>D216+D219+D225</f>
        <v>-21918708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267291668</v>
      </c>
      <c r="D229" s="31">
        <f>D209+D227</f>
        <v>197720203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72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>
        <v>26009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1745705</v>
      </c>
      <c r="D236" s="8">
        <v>1663675</v>
      </c>
    </row>
    <row r="237" spans="1:4" x14ac:dyDescent="0.3">
      <c r="A237" s="6">
        <v>410104</v>
      </c>
      <c r="B237" s="7" t="s">
        <v>205</v>
      </c>
      <c r="C237" s="8">
        <v>35648</v>
      </c>
      <c r="D237" s="8">
        <v>37187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1781353</v>
      </c>
      <c r="D245" s="22">
        <f>SUM(D234:D244)</f>
        <v>1726871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>
        <v>368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368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30376</v>
      </c>
      <c r="D294" s="8">
        <v>24955</v>
      </c>
    </row>
    <row r="295" spans="1:4" x14ac:dyDescent="0.3">
      <c r="A295" s="6">
        <v>410602</v>
      </c>
      <c r="B295" s="7" t="s">
        <v>88</v>
      </c>
      <c r="C295" s="8">
        <v>207</v>
      </c>
      <c r="D295" s="8">
        <v>355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30583</v>
      </c>
      <c r="D303" s="11">
        <f>SUM(D294:D302)</f>
        <v>25310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10404</v>
      </c>
      <c r="D333" s="8"/>
    </row>
    <row r="334" spans="1:4" x14ac:dyDescent="0.3">
      <c r="A334" s="6">
        <v>410902</v>
      </c>
      <c r="B334" s="7" t="s">
        <v>87</v>
      </c>
      <c r="C334" s="8">
        <v>83185</v>
      </c>
      <c r="D334" s="8"/>
    </row>
    <row r="335" spans="1:4" x14ac:dyDescent="0.3">
      <c r="A335" s="6">
        <v>410903</v>
      </c>
      <c r="B335" s="7" t="s">
        <v>88</v>
      </c>
      <c r="C335" s="8">
        <v>1859</v>
      </c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>
        <v>1014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95448</v>
      </c>
      <c r="D344" s="11">
        <f>SUM(D333:D343)</f>
        <v>1014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4999</v>
      </c>
      <c r="D347" s="8"/>
    </row>
    <row r="348" spans="1:4" x14ac:dyDescent="0.3">
      <c r="A348" s="6">
        <v>411003</v>
      </c>
      <c r="B348" s="7" t="s">
        <v>88</v>
      </c>
      <c r="C348" s="8">
        <v>4999</v>
      </c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9998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1031820</v>
      </c>
      <c r="D586" s="8">
        <v>891863</v>
      </c>
    </row>
    <row r="587" spans="1:4" x14ac:dyDescent="0.3">
      <c r="A587" s="6">
        <v>430102</v>
      </c>
      <c r="B587" s="7" t="s">
        <v>95</v>
      </c>
      <c r="C587" s="8">
        <v>1031820</v>
      </c>
      <c r="D587" s="8">
        <v>891863</v>
      </c>
    </row>
    <row r="588" spans="1:4" x14ac:dyDescent="0.3">
      <c r="A588" s="6">
        <v>430103</v>
      </c>
      <c r="B588" s="7" t="s">
        <v>96</v>
      </c>
      <c r="C588" s="8">
        <v>436081</v>
      </c>
      <c r="D588" s="8">
        <v>304543</v>
      </c>
    </row>
    <row r="589" spans="1:4" x14ac:dyDescent="0.3">
      <c r="A589" s="6">
        <v>430104</v>
      </c>
      <c r="B589" s="7" t="s">
        <v>97</v>
      </c>
      <c r="C589" s="8">
        <v>51325</v>
      </c>
      <c r="D589" s="8">
        <v>-262125</v>
      </c>
    </row>
    <row r="590" spans="1:4" x14ac:dyDescent="0.3">
      <c r="A590" s="6">
        <v>430105</v>
      </c>
      <c r="B590" s="7" t="s">
        <v>98</v>
      </c>
      <c r="C590" s="8">
        <v>135200</v>
      </c>
      <c r="D590" s="8">
        <v>163672</v>
      </c>
    </row>
    <row r="591" spans="1:4" x14ac:dyDescent="0.3">
      <c r="A591" s="6">
        <v>430106</v>
      </c>
      <c r="B591" s="7" t="s">
        <v>271</v>
      </c>
      <c r="C591" s="8">
        <v>74348226</v>
      </c>
      <c r="D591" s="8">
        <v>45852878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4027836</v>
      </c>
      <c r="D593" s="8">
        <v>3628230</v>
      </c>
    </row>
    <row r="594" spans="1:4" x14ac:dyDescent="0.3">
      <c r="A594" s="6">
        <v>430109</v>
      </c>
      <c r="B594" s="7" t="s">
        <v>102</v>
      </c>
      <c r="C594" s="8">
        <v>52420</v>
      </c>
      <c r="D594" s="8">
        <v>431510</v>
      </c>
    </row>
    <row r="595" spans="1:4" x14ac:dyDescent="0.3">
      <c r="A595" s="6">
        <v>430110</v>
      </c>
      <c r="B595" s="7" t="s">
        <v>103</v>
      </c>
      <c r="C595" s="8">
        <v>28500</v>
      </c>
      <c r="D595" s="8">
        <v>80996</v>
      </c>
    </row>
    <row r="596" spans="1:4" x14ac:dyDescent="0.3">
      <c r="A596" s="6">
        <v>430111</v>
      </c>
      <c r="B596" s="7" t="s">
        <v>104</v>
      </c>
      <c r="C596" s="8">
        <v>31687</v>
      </c>
      <c r="D596" s="8">
        <v>121933</v>
      </c>
    </row>
    <row r="597" spans="1:4" x14ac:dyDescent="0.3">
      <c r="A597" s="6">
        <v>430112</v>
      </c>
      <c r="B597" s="7" t="s">
        <v>105</v>
      </c>
      <c r="C597" s="8">
        <v>563062</v>
      </c>
      <c r="D597" s="8">
        <v>12740</v>
      </c>
    </row>
    <row r="598" spans="1:4" x14ac:dyDescent="0.3">
      <c r="A598" s="6">
        <v>430113</v>
      </c>
      <c r="B598" s="7" t="s">
        <v>106</v>
      </c>
      <c r="C598" s="8">
        <v>4310</v>
      </c>
      <c r="D598" s="8">
        <v>3900</v>
      </c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15958321</v>
      </c>
      <c r="D600" s="8">
        <v>1170066</v>
      </c>
    </row>
    <row r="601" spans="1:4" ht="15" thickBot="1" x14ac:dyDescent="0.35">
      <c r="A601" s="9" t="s">
        <v>18</v>
      </c>
      <c r="B601" s="10"/>
      <c r="C601" s="11">
        <f>SUM(C586:C600)</f>
        <v>97700608</v>
      </c>
      <c r="D601" s="11">
        <f>SUM(D586:D600)</f>
        <v>53292069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281992</v>
      </c>
      <c r="D603" s="8">
        <v>175402</v>
      </c>
    </row>
    <row r="604" spans="1:4" x14ac:dyDescent="0.3">
      <c r="A604" s="6">
        <v>430202</v>
      </c>
      <c r="B604" s="7" t="s">
        <v>95</v>
      </c>
      <c r="C604" s="8">
        <v>179451</v>
      </c>
      <c r="D604" s="8">
        <v>110880</v>
      </c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>
        <v>5932</v>
      </c>
      <c r="D611" s="8">
        <v>72030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467375</v>
      </c>
      <c r="D618" s="11">
        <f>SUM(D603:D617)</f>
        <v>358312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>
        <v>124890</v>
      </c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>
        <v>-6030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>
        <v>99020</v>
      </c>
    </row>
    <row r="628" spans="1:4" x14ac:dyDescent="0.3">
      <c r="A628" s="6">
        <v>430309</v>
      </c>
      <c r="B628" s="7" t="s">
        <v>102</v>
      </c>
      <c r="C628" s="8"/>
      <c r="D628" s="8">
        <v>3412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221292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70161</v>
      </c>
      <c r="D654" s="8">
        <v>3121</v>
      </c>
    </row>
    <row r="655" spans="1:4" x14ac:dyDescent="0.3">
      <c r="A655" s="6">
        <v>430502</v>
      </c>
      <c r="B655" s="7" t="s">
        <v>95</v>
      </c>
      <c r="C655" s="8">
        <v>44352</v>
      </c>
      <c r="D655" s="8">
        <v>1020</v>
      </c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>
        <v>49956</v>
      </c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>
        <v>-2412</v>
      </c>
      <c r="D659" s="8">
        <v>-39838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39608</v>
      </c>
      <c r="D661" s="8">
        <v>11854</v>
      </c>
    </row>
    <row r="662" spans="1:4" x14ac:dyDescent="0.3">
      <c r="A662" s="6">
        <v>430509</v>
      </c>
      <c r="B662" s="7" t="s">
        <v>102</v>
      </c>
      <c r="C662" s="8">
        <v>30178</v>
      </c>
      <c r="D662" s="8">
        <v>10179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>
        <v>-549</v>
      </c>
    </row>
    <row r="669" spans="1:4" ht="15" thickBot="1" x14ac:dyDescent="0.35">
      <c r="A669" s="9" t="s">
        <v>18</v>
      </c>
      <c r="B669" s="10"/>
      <c r="C669" s="11">
        <f>SUM(C654:C668)</f>
        <v>231843</v>
      </c>
      <c r="D669" s="11">
        <f>SUM(D654:D668)</f>
        <v>-14213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38854</v>
      </c>
      <c r="D671" s="8">
        <v>35527</v>
      </c>
    </row>
    <row r="672" spans="1:4" x14ac:dyDescent="0.3">
      <c r="A672" s="6">
        <v>430602</v>
      </c>
      <c r="B672" s="7" t="s">
        <v>95</v>
      </c>
      <c r="C672" s="8">
        <v>43920</v>
      </c>
      <c r="D672" s="8">
        <v>35359</v>
      </c>
    </row>
    <row r="673" spans="1:4" x14ac:dyDescent="0.3">
      <c r="A673" s="6">
        <v>430603</v>
      </c>
      <c r="B673" s="7" t="s">
        <v>274</v>
      </c>
      <c r="C673" s="8">
        <v>17444</v>
      </c>
      <c r="D673" s="8">
        <v>12182</v>
      </c>
    </row>
    <row r="674" spans="1:4" x14ac:dyDescent="0.3">
      <c r="A674" s="6">
        <v>430604</v>
      </c>
      <c r="B674" s="7" t="s">
        <v>97</v>
      </c>
      <c r="C674" s="8">
        <v>1540</v>
      </c>
      <c r="D674" s="8">
        <v>-7864</v>
      </c>
    </row>
    <row r="675" spans="1:4" x14ac:dyDescent="0.3">
      <c r="A675" s="6">
        <v>430605</v>
      </c>
      <c r="B675" s="7" t="s">
        <v>98</v>
      </c>
      <c r="C675" s="8">
        <v>3042</v>
      </c>
      <c r="D675" s="8">
        <v>3570</v>
      </c>
    </row>
    <row r="676" spans="1:4" x14ac:dyDescent="0.3">
      <c r="A676" s="6">
        <v>430606</v>
      </c>
      <c r="B676" s="7" t="s">
        <v>271</v>
      </c>
      <c r="C676" s="8">
        <v>4866674</v>
      </c>
      <c r="D676" s="8">
        <v>3160524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303622</v>
      </c>
      <c r="D678" s="8">
        <v>269583</v>
      </c>
    </row>
    <row r="679" spans="1:4" x14ac:dyDescent="0.3">
      <c r="A679" s="6">
        <v>430609</v>
      </c>
      <c r="B679" s="7" t="s">
        <v>102</v>
      </c>
      <c r="C679" s="8">
        <v>1782</v>
      </c>
      <c r="D679" s="8">
        <v>19818</v>
      </c>
    </row>
    <row r="680" spans="1:4" x14ac:dyDescent="0.3">
      <c r="A680" s="6">
        <v>430610</v>
      </c>
      <c r="B680" s="7" t="s">
        <v>103</v>
      </c>
      <c r="C680" s="8">
        <v>1104</v>
      </c>
      <c r="D680" s="8">
        <v>3755</v>
      </c>
    </row>
    <row r="681" spans="1:4" x14ac:dyDescent="0.3">
      <c r="A681" s="6">
        <v>430611</v>
      </c>
      <c r="B681" s="7" t="s">
        <v>104</v>
      </c>
      <c r="C681" s="8">
        <v>1267</v>
      </c>
      <c r="D681" s="8">
        <v>3677</v>
      </c>
    </row>
    <row r="682" spans="1:4" x14ac:dyDescent="0.3">
      <c r="A682" s="6">
        <v>430612</v>
      </c>
      <c r="B682" s="7" t="s">
        <v>105</v>
      </c>
      <c r="C682" s="8">
        <v>56488</v>
      </c>
      <c r="D682" s="8">
        <v>1274</v>
      </c>
    </row>
    <row r="683" spans="1:4" x14ac:dyDescent="0.3">
      <c r="A683" s="6">
        <v>430613</v>
      </c>
      <c r="B683" s="7" t="s">
        <v>106</v>
      </c>
      <c r="C683" s="8">
        <v>431</v>
      </c>
      <c r="D683" s="8">
        <v>390</v>
      </c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1781799</v>
      </c>
      <c r="D685" s="8">
        <v>114557</v>
      </c>
    </row>
    <row r="686" spans="1:4" ht="15" thickBot="1" x14ac:dyDescent="0.35">
      <c r="A686" s="9" t="s">
        <v>18</v>
      </c>
      <c r="B686" s="10"/>
      <c r="C686" s="11">
        <f>SUM(C671:C685)</f>
        <v>7117967</v>
      </c>
      <c r="D686" s="11">
        <f>SUM(D671:D685)</f>
        <v>3652352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60494</v>
      </c>
      <c r="D688" s="8">
        <v>227142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>
        <v>6065564</v>
      </c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6126058</v>
      </c>
      <c r="D703" s="11">
        <f>SUM(D688:D702)</f>
        <v>227142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292373</v>
      </c>
      <c r="D727" s="8">
        <v>287523</v>
      </c>
    </row>
    <row r="728" spans="1:4" x14ac:dyDescent="0.3">
      <c r="A728" s="6">
        <v>430907</v>
      </c>
      <c r="B728" s="7" t="s">
        <v>100</v>
      </c>
      <c r="C728" s="37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292373</v>
      </c>
      <c r="D737" s="11">
        <f>SUM(D722:D736)</f>
        <v>287523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356746</v>
      </c>
      <c r="D739" s="8">
        <v>28852</v>
      </c>
    </row>
    <row r="740" spans="1:4" x14ac:dyDescent="0.3">
      <c r="A740" s="6">
        <v>431002</v>
      </c>
      <c r="B740" s="7" t="s">
        <v>95</v>
      </c>
      <c r="C740" s="8">
        <v>356746</v>
      </c>
      <c r="D740" s="8">
        <v>28852</v>
      </c>
    </row>
    <row r="741" spans="1:4" x14ac:dyDescent="0.3">
      <c r="A741" s="6">
        <v>431003</v>
      </c>
      <c r="B741" s="7" t="s">
        <v>274</v>
      </c>
      <c r="C741" s="8">
        <v>121816</v>
      </c>
      <c r="D741" s="8">
        <v>454065</v>
      </c>
    </row>
    <row r="742" spans="1:4" x14ac:dyDescent="0.3">
      <c r="A742" s="6">
        <v>431004</v>
      </c>
      <c r="B742" s="7" t="s">
        <v>97</v>
      </c>
      <c r="C742" s="8">
        <v>-104850</v>
      </c>
      <c r="D742" s="8"/>
    </row>
    <row r="743" spans="1:4" x14ac:dyDescent="0.3">
      <c r="A743" s="6">
        <v>431005</v>
      </c>
      <c r="B743" s="7" t="s">
        <v>98</v>
      </c>
      <c r="C743" s="8">
        <v>24550</v>
      </c>
      <c r="D743" s="8">
        <v>16648</v>
      </c>
    </row>
    <row r="744" spans="1:4" x14ac:dyDescent="0.3">
      <c r="A744" s="6">
        <v>431006</v>
      </c>
      <c r="B744" s="7" t="s">
        <v>99</v>
      </c>
      <c r="C744" s="8">
        <v>18341153</v>
      </c>
      <c r="D744" s="8">
        <v>6080282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1451293</v>
      </c>
      <c r="D746" s="8">
        <v>535510</v>
      </c>
    </row>
    <row r="747" spans="1:4" x14ac:dyDescent="0.3">
      <c r="A747" s="6">
        <v>431009</v>
      </c>
      <c r="B747" s="7" t="s">
        <v>102</v>
      </c>
      <c r="C747" s="8">
        <v>172604</v>
      </c>
      <c r="D747" s="8">
        <v>35563</v>
      </c>
    </row>
    <row r="748" spans="1:4" x14ac:dyDescent="0.3">
      <c r="A748" s="6">
        <v>431010</v>
      </c>
      <c r="B748" s="7" t="s">
        <v>103</v>
      </c>
      <c r="C748" s="8">
        <v>32398</v>
      </c>
      <c r="D748" s="8">
        <v>82029</v>
      </c>
    </row>
    <row r="749" spans="1:4" x14ac:dyDescent="0.3">
      <c r="A749" s="6">
        <v>431011</v>
      </c>
      <c r="B749" s="7" t="s">
        <v>104</v>
      </c>
      <c r="C749" s="8">
        <v>48774</v>
      </c>
      <c r="D749" s="8">
        <v>9585</v>
      </c>
    </row>
    <row r="750" spans="1:4" x14ac:dyDescent="0.3">
      <c r="A750" s="6">
        <v>431012</v>
      </c>
      <c r="B750" s="7" t="s">
        <v>105</v>
      </c>
      <c r="C750" s="8">
        <v>5096</v>
      </c>
      <c r="D750" s="8">
        <v>-4101</v>
      </c>
    </row>
    <row r="751" spans="1:4" x14ac:dyDescent="0.3">
      <c r="A751" s="6">
        <v>431013</v>
      </c>
      <c r="B751" s="7" t="s">
        <v>106</v>
      </c>
      <c r="C751" s="8">
        <v>1560</v>
      </c>
      <c r="D751" s="8">
        <v>62673</v>
      </c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468028</v>
      </c>
      <c r="D753" s="8">
        <v>115170</v>
      </c>
    </row>
    <row r="754" spans="1:4" ht="15" thickBot="1" x14ac:dyDescent="0.35">
      <c r="A754" s="9" t="s">
        <v>18</v>
      </c>
      <c r="B754" s="10"/>
      <c r="C754" s="11">
        <f>SUM(C739:C753)</f>
        <v>21275914</v>
      </c>
      <c r="D754" s="11">
        <f>SUM(D739:D753)</f>
        <v>7445128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430233</v>
      </c>
      <c r="D756" s="8">
        <v>255859</v>
      </c>
    </row>
    <row r="757" spans="1:4" x14ac:dyDescent="0.3">
      <c r="A757" s="6">
        <v>431102</v>
      </c>
      <c r="B757" s="7" t="s">
        <v>95</v>
      </c>
      <c r="C757" s="8">
        <v>430234</v>
      </c>
      <c r="D757" s="8">
        <v>253479</v>
      </c>
    </row>
    <row r="758" spans="1:4" x14ac:dyDescent="0.3">
      <c r="A758" s="6">
        <v>431103</v>
      </c>
      <c r="B758" s="7" t="s">
        <v>274</v>
      </c>
      <c r="C758" s="8">
        <v>20064</v>
      </c>
      <c r="D758" s="8"/>
    </row>
    <row r="759" spans="1:4" x14ac:dyDescent="0.3">
      <c r="A759" s="6">
        <v>431104</v>
      </c>
      <c r="B759" s="7" t="s">
        <v>97</v>
      </c>
      <c r="C759" s="8">
        <v>39994</v>
      </c>
      <c r="D759" s="8"/>
    </row>
    <row r="760" spans="1:4" x14ac:dyDescent="0.3">
      <c r="A760" s="6">
        <v>431105</v>
      </c>
      <c r="B760" s="7" t="s">
        <v>98</v>
      </c>
      <c r="C760" s="8">
        <v>22521</v>
      </c>
      <c r="D760" s="8"/>
    </row>
    <row r="761" spans="1:4" x14ac:dyDescent="0.3">
      <c r="A761" s="6">
        <v>431106</v>
      </c>
      <c r="B761" s="7" t="s">
        <v>99</v>
      </c>
      <c r="C761" s="8">
        <v>39994</v>
      </c>
      <c r="D761" s="8">
        <v>-16019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39994</v>
      </c>
      <c r="D763" s="8">
        <v>190077</v>
      </c>
    </row>
    <row r="764" spans="1:4" x14ac:dyDescent="0.3">
      <c r="A764" s="6">
        <v>431109</v>
      </c>
      <c r="B764" s="7" t="s">
        <v>102</v>
      </c>
      <c r="C764" s="8">
        <v>28694</v>
      </c>
      <c r="D764" s="8">
        <v>132913</v>
      </c>
    </row>
    <row r="765" spans="1:4" x14ac:dyDescent="0.3">
      <c r="A765" s="6">
        <v>431110</v>
      </c>
      <c r="B765" s="7" t="s">
        <v>103</v>
      </c>
      <c r="C765" s="8">
        <v>60057</v>
      </c>
      <c r="D765" s="8"/>
    </row>
    <row r="766" spans="1:4" x14ac:dyDescent="0.3">
      <c r="A766" s="6">
        <v>431111</v>
      </c>
      <c r="B766" s="7" t="s">
        <v>104</v>
      </c>
      <c r="C766" s="8">
        <v>39994</v>
      </c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1151779</v>
      </c>
      <c r="D771" s="11">
        <f>SUM(D756:D770)</f>
        <v>816309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337903</v>
      </c>
      <c r="D773" s="8">
        <v>250000</v>
      </c>
    </row>
    <row r="774" spans="1:4" x14ac:dyDescent="0.3">
      <c r="A774" s="6">
        <v>431202</v>
      </c>
      <c r="B774" s="7" t="s">
        <v>95</v>
      </c>
      <c r="C774" s="8"/>
      <c r="D774" s="8">
        <v>50000</v>
      </c>
    </row>
    <row r="775" spans="1:4" x14ac:dyDescent="0.3">
      <c r="A775" s="6">
        <v>431203</v>
      </c>
      <c r="B775" s="7" t="s">
        <v>96</v>
      </c>
      <c r="C775" s="8">
        <v>137084</v>
      </c>
      <c r="D775" s="8">
        <v>104850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69233</v>
      </c>
      <c r="D777" s="8">
        <v>70752</v>
      </c>
    </row>
    <row r="778" spans="1:4" x14ac:dyDescent="0.3">
      <c r="A778" s="6">
        <v>431206</v>
      </c>
      <c r="B778" s="7" t="s">
        <v>99</v>
      </c>
      <c r="C778" s="8">
        <v>48940571</v>
      </c>
      <c r="D778" s="8">
        <v>12960159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2352054</v>
      </c>
      <c r="D780" s="8">
        <v>3900195</v>
      </c>
    </row>
    <row r="781" spans="1:4" x14ac:dyDescent="0.3">
      <c r="A781" s="6">
        <v>431209</v>
      </c>
      <c r="B781" s="7" t="s">
        <v>102</v>
      </c>
      <c r="C781" s="8">
        <v>123750</v>
      </c>
      <c r="D781" s="8">
        <v>33059</v>
      </c>
    </row>
    <row r="782" spans="1:4" x14ac:dyDescent="0.3">
      <c r="A782" s="6">
        <v>431210</v>
      </c>
      <c r="B782" s="7" t="s">
        <v>103</v>
      </c>
      <c r="C782" s="8"/>
      <c r="D782" s="8">
        <v>395500</v>
      </c>
    </row>
    <row r="783" spans="1:4" x14ac:dyDescent="0.3">
      <c r="A783" s="6">
        <v>431211</v>
      </c>
      <c r="B783" s="7" t="s">
        <v>104</v>
      </c>
      <c r="C783" s="8">
        <v>296511</v>
      </c>
      <c r="D783" s="8">
        <v>145825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>
        <v>388836</v>
      </c>
      <c r="D785" s="8">
        <v>613836</v>
      </c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52645942</v>
      </c>
      <c r="D788" s="11">
        <f>SUM(D773:D787)</f>
        <v>18524176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293707</v>
      </c>
      <c r="D790" s="8">
        <v>190625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>
        <v>5147002</v>
      </c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67955</v>
      </c>
      <c r="D797" s="8">
        <v>70598</v>
      </c>
    </row>
    <row r="798" spans="1:4" x14ac:dyDescent="0.3">
      <c r="A798" s="6">
        <v>431309</v>
      </c>
      <c r="B798" s="7" t="s">
        <v>102</v>
      </c>
      <c r="C798" s="8">
        <v>74250</v>
      </c>
      <c r="D798" s="8">
        <v>22738</v>
      </c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5582914</v>
      </c>
      <c r="D805" s="11">
        <f>SUM(D790:D804)</f>
        <v>283961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117305</v>
      </c>
      <c r="D1092" s="8">
        <v>23362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122902</v>
      </c>
      <c r="D1097" s="8">
        <v>11392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240207</v>
      </c>
      <c r="D1102" s="11">
        <f>SUM(D1087:D1101)</f>
        <v>34754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>
        <v>305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979293</v>
      </c>
      <c r="D1111" s="8">
        <v>58565</v>
      </c>
    </row>
    <row r="1112" spans="1:4" ht="15" thickBot="1" x14ac:dyDescent="0.35">
      <c r="A1112" s="16">
        <v>450310</v>
      </c>
      <c r="B1112" s="17" t="s">
        <v>38</v>
      </c>
      <c r="C1112" s="8">
        <v>56003</v>
      </c>
      <c r="D1112" s="8">
        <v>16265</v>
      </c>
    </row>
    <row r="1113" spans="1:4" ht="15" thickBot="1" x14ac:dyDescent="0.35">
      <c r="A1113" s="9" t="s">
        <v>18</v>
      </c>
      <c r="B1113" s="10"/>
      <c r="C1113" s="11">
        <f>SUM(C1108:C1112)</f>
        <v>1035296</v>
      </c>
      <c r="D1113" s="11">
        <f>SUM(D1108:D1112)</f>
        <v>75135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195785658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86957503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>
        <v>113588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113588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>
        <v>26870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607505</v>
      </c>
      <c r="D1138" s="8">
        <v>499103</v>
      </c>
    </row>
    <row r="1139" spans="1:4" x14ac:dyDescent="0.3">
      <c r="A1139" s="6">
        <v>510304</v>
      </c>
      <c r="B1139" s="7" t="s">
        <v>88</v>
      </c>
      <c r="C1139" s="8">
        <v>4151</v>
      </c>
      <c r="D1139" s="8">
        <v>7092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611656</v>
      </c>
      <c r="D1147" s="11">
        <f>SUM(D1136:D1146)</f>
        <v>533065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24955</v>
      </c>
      <c r="D1149" s="8"/>
    </row>
    <row r="1150" spans="1:4" x14ac:dyDescent="0.3">
      <c r="A1150" s="6">
        <v>510402</v>
      </c>
      <c r="B1150" s="7" t="s">
        <v>88</v>
      </c>
      <c r="C1150" s="8">
        <v>355</v>
      </c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25310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99984</v>
      </c>
      <c r="D1232" s="8"/>
    </row>
    <row r="1233" spans="1:4" x14ac:dyDescent="0.3">
      <c r="A1233" s="6">
        <v>511103</v>
      </c>
      <c r="B1233" s="7" t="s">
        <v>334</v>
      </c>
      <c r="C1233" s="8">
        <v>99984</v>
      </c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199968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>
        <v>10404</v>
      </c>
    </row>
    <row r="1244" spans="1:4" x14ac:dyDescent="0.3">
      <c r="A1244" s="49">
        <v>511202</v>
      </c>
      <c r="B1244" s="7" t="s">
        <v>87</v>
      </c>
      <c r="C1244" s="8">
        <v>87286</v>
      </c>
      <c r="D1244" s="8">
        <v>83184</v>
      </c>
    </row>
    <row r="1245" spans="1:4" x14ac:dyDescent="0.3">
      <c r="A1245" s="49">
        <v>511203</v>
      </c>
      <c r="B1245" s="7" t="s">
        <v>334</v>
      </c>
      <c r="C1245" s="8">
        <v>1782</v>
      </c>
      <c r="D1245" s="8">
        <v>1859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89068</v>
      </c>
      <c r="D1253" s="11">
        <f>SUM(D1243:D1252)</f>
        <v>95447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>
        <v>918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918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71266</v>
      </c>
      <c r="D1612" s="8">
        <v>245805</v>
      </c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332181</v>
      </c>
      <c r="D1616" s="8"/>
    </row>
    <row r="1617" spans="1:4" x14ac:dyDescent="0.3">
      <c r="A1617" s="6">
        <v>530106</v>
      </c>
      <c r="B1617" s="7" t="s">
        <v>99</v>
      </c>
      <c r="C1617" s="8">
        <v>33261699</v>
      </c>
      <c r="D1617" s="8">
        <v>14352785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553682</v>
      </c>
      <c r="D1619" s="8">
        <v>2451106</v>
      </c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>
        <v>93060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34218828</v>
      </c>
      <c r="D1627" s="11">
        <f>SUM(D1612:D1626)</f>
        <v>17142756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100008</v>
      </c>
      <c r="D1629" s="8">
        <v>88815</v>
      </c>
    </row>
    <row r="1630" spans="1:4" x14ac:dyDescent="0.3">
      <c r="A1630" s="6">
        <v>530202</v>
      </c>
      <c r="B1630" s="7" t="s">
        <v>95</v>
      </c>
      <c r="C1630" s="8">
        <v>112674</v>
      </c>
      <c r="D1630" s="8">
        <v>88397</v>
      </c>
    </row>
    <row r="1631" spans="1:4" x14ac:dyDescent="0.3">
      <c r="A1631" s="6">
        <v>530203</v>
      </c>
      <c r="B1631" s="7" t="s">
        <v>96</v>
      </c>
      <c r="C1631" s="8">
        <v>43608</v>
      </c>
      <c r="D1631" s="8">
        <v>30455</v>
      </c>
    </row>
    <row r="1632" spans="1:4" x14ac:dyDescent="0.3">
      <c r="A1632" s="6">
        <v>530204</v>
      </c>
      <c r="B1632" s="7" t="s">
        <v>97</v>
      </c>
      <c r="C1632" s="8">
        <v>3849</v>
      </c>
      <c r="D1632" s="8">
        <v>-19659</v>
      </c>
    </row>
    <row r="1633" spans="1:4" x14ac:dyDescent="0.3">
      <c r="A1633" s="6">
        <v>530205</v>
      </c>
      <c r="B1633" s="7" t="s">
        <v>98</v>
      </c>
      <c r="C1633" s="8">
        <v>20279</v>
      </c>
      <c r="D1633" s="8">
        <v>23801</v>
      </c>
    </row>
    <row r="1634" spans="1:4" x14ac:dyDescent="0.3">
      <c r="A1634" s="6">
        <v>530206</v>
      </c>
      <c r="B1634" s="7" t="s">
        <v>99</v>
      </c>
      <c r="C1634" s="8">
        <v>12175967</v>
      </c>
      <c r="D1634" s="8">
        <v>7901308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759053</v>
      </c>
      <c r="D1636" s="8">
        <v>673957</v>
      </c>
    </row>
    <row r="1637" spans="1:4" x14ac:dyDescent="0.3">
      <c r="A1637" s="6">
        <v>530209</v>
      </c>
      <c r="B1637" s="7" t="s">
        <v>102</v>
      </c>
      <c r="C1637" s="8">
        <v>4454</v>
      </c>
      <c r="D1637" s="8">
        <v>49544</v>
      </c>
    </row>
    <row r="1638" spans="1:4" x14ac:dyDescent="0.3">
      <c r="A1638" s="6">
        <v>530210</v>
      </c>
      <c r="B1638" s="7" t="s">
        <v>103</v>
      </c>
      <c r="C1638" s="8">
        <v>2760</v>
      </c>
      <c r="D1638" s="8">
        <v>9388</v>
      </c>
    </row>
    <row r="1639" spans="1:4" x14ac:dyDescent="0.3">
      <c r="A1639" s="6">
        <v>530211</v>
      </c>
      <c r="B1639" s="7" t="s">
        <v>104</v>
      </c>
      <c r="C1639" s="8">
        <v>3169</v>
      </c>
      <c r="D1639" s="8">
        <v>9194</v>
      </c>
    </row>
    <row r="1640" spans="1:4" x14ac:dyDescent="0.3">
      <c r="A1640" s="6">
        <v>530212</v>
      </c>
      <c r="B1640" s="7" t="s">
        <v>105</v>
      </c>
      <c r="C1640" s="8">
        <v>141218</v>
      </c>
      <c r="D1640" s="8">
        <v>3185</v>
      </c>
    </row>
    <row r="1641" spans="1:4" x14ac:dyDescent="0.3">
      <c r="A1641" s="6">
        <v>530213</v>
      </c>
      <c r="B1641" s="7" t="s">
        <v>106</v>
      </c>
      <c r="C1641" s="8">
        <v>1078</v>
      </c>
      <c r="D1641" s="8">
        <v>975</v>
      </c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4454496</v>
      </c>
      <c r="D1643" s="8">
        <v>286392</v>
      </c>
    </row>
    <row r="1644" spans="1:4" ht="15" thickBot="1" x14ac:dyDescent="0.35">
      <c r="A1644" s="9" t="s">
        <v>18</v>
      </c>
      <c r="B1644" s="10"/>
      <c r="C1644" s="11">
        <f>SUM(C1629:C1643)</f>
        <v>17822613</v>
      </c>
      <c r="D1644" s="11">
        <f>SUM(D1629:D1643)</f>
        <v>9145752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35526</v>
      </c>
      <c r="D1646" s="8">
        <v>-12438</v>
      </c>
    </row>
    <row r="1647" spans="1:4" x14ac:dyDescent="0.3">
      <c r="A1647" s="6">
        <v>530302</v>
      </c>
      <c r="B1647" s="7" t="s">
        <v>95</v>
      </c>
      <c r="C1647" s="8">
        <v>41381</v>
      </c>
      <c r="D1647" s="8">
        <v>-4832</v>
      </c>
    </row>
    <row r="1648" spans="1:4" x14ac:dyDescent="0.3">
      <c r="A1648" s="6">
        <v>530303</v>
      </c>
      <c r="B1648" s="7" t="s">
        <v>96</v>
      </c>
      <c r="C1648" s="8">
        <v>12182</v>
      </c>
      <c r="D1648" s="8">
        <v>45407</v>
      </c>
    </row>
    <row r="1649" spans="1:4" x14ac:dyDescent="0.3">
      <c r="A1649" s="6">
        <v>530304</v>
      </c>
      <c r="B1649" s="7" t="s">
        <v>97</v>
      </c>
      <c r="C1649" s="8">
        <v>-7864</v>
      </c>
      <c r="D1649" s="8"/>
    </row>
    <row r="1650" spans="1:4" x14ac:dyDescent="0.3">
      <c r="A1650" s="6">
        <v>530305</v>
      </c>
      <c r="B1650" s="7" t="s">
        <v>98</v>
      </c>
      <c r="C1650" s="8">
        <v>3570</v>
      </c>
      <c r="D1650" s="8">
        <v>2384</v>
      </c>
    </row>
    <row r="1651" spans="1:4" x14ac:dyDescent="0.3">
      <c r="A1651" s="6">
        <v>530306</v>
      </c>
      <c r="B1651" s="7" t="s">
        <v>99</v>
      </c>
      <c r="C1651" s="8">
        <v>3160524</v>
      </c>
      <c r="D1651" s="8">
        <v>1035511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269583</v>
      </c>
      <c r="D1653" s="8">
        <v>84458</v>
      </c>
    </row>
    <row r="1654" spans="1:4" x14ac:dyDescent="0.3">
      <c r="A1654" s="6">
        <v>530309</v>
      </c>
      <c r="B1654" s="7" t="s">
        <v>102</v>
      </c>
      <c r="C1654" s="8">
        <v>19818</v>
      </c>
      <c r="D1654" s="8">
        <v>2642</v>
      </c>
    </row>
    <row r="1655" spans="1:4" x14ac:dyDescent="0.3">
      <c r="A1655" s="6">
        <v>530310</v>
      </c>
      <c r="B1655" s="7" t="s">
        <v>103</v>
      </c>
      <c r="C1655" s="8">
        <v>3755</v>
      </c>
      <c r="D1655" s="8">
        <v>743</v>
      </c>
    </row>
    <row r="1656" spans="1:4" x14ac:dyDescent="0.3">
      <c r="A1656" s="6">
        <v>530311</v>
      </c>
      <c r="B1656" s="7" t="s">
        <v>104</v>
      </c>
      <c r="C1656" s="8">
        <v>3677</v>
      </c>
      <c r="D1656" s="8">
        <v>11168</v>
      </c>
    </row>
    <row r="1657" spans="1:4" x14ac:dyDescent="0.3">
      <c r="A1657" s="6">
        <v>530312</v>
      </c>
      <c r="B1657" s="7" t="s">
        <v>105</v>
      </c>
      <c r="C1657" s="8">
        <v>1274</v>
      </c>
      <c r="D1657" s="8">
        <v>300</v>
      </c>
    </row>
    <row r="1658" spans="1:4" x14ac:dyDescent="0.3">
      <c r="A1658" s="6">
        <v>530313</v>
      </c>
      <c r="B1658" s="7" t="s">
        <v>106</v>
      </c>
      <c r="C1658" s="8">
        <v>390</v>
      </c>
      <c r="D1658" s="8">
        <v>15668</v>
      </c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114557</v>
      </c>
      <c r="D1660" s="8">
        <v>31293</v>
      </c>
    </row>
    <row r="1661" spans="1:4" ht="15" thickBot="1" x14ac:dyDescent="0.35">
      <c r="A1661" s="9" t="s">
        <v>18</v>
      </c>
      <c r="B1661" s="10"/>
      <c r="C1661" s="11">
        <f>SUM(C1646:C1660)</f>
        <v>3658373</v>
      </c>
      <c r="D1661" s="11">
        <f>SUM(D1646:D1660)</f>
        <v>1212304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112796</v>
      </c>
      <c r="D1663" s="8">
        <v>70161</v>
      </c>
    </row>
    <row r="1664" spans="1:4" x14ac:dyDescent="0.3">
      <c r="A1664" s="6">
        <v>530402</v>
      </c>
      <c r="B1664" s="7" t="s">
        <v>95</v>
      </c>
      <c r="C1664" s="8">
        <v>71781</v>
      </c>
      <c r="D1664" s="8">
        <v>44352</v>
      </c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>
        <v>49956</v>
      </c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>
        <v>-2412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>
        <v>39608</v>
      </c>
    </row>
    <row r="1671" spans="1:4" x14ac:dyDescent="0.3">
      <c r="A1671" s="6">
        <v>530409</v>
      </c>
      <c r="B1671" s="7" t="s">
        <v>102</v>
      </c>
      <c r="C1671" s="8">
        <v>2373</v>
      </c>
      <c r="D1671" s="8">
        <v>30177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186950</v>
      </c>
      <c r="D1678" s="11">
        <f>SUM(D1663:D1677)</f>
        <v>231842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1025421</v>
      </c>
      <c r="D1697" s="8">
        <v>637648</v>
      </c>
    </row>
    <row r="1698" spans="1:4" x14ac:dyDescent="0.3">
      <c r="A1698" s="6">
        <v>530602</v>
      </c>
      <c r="B1698" s="7" t="s">
        <v>95</v>
      </c>
      <c r="C1698" s="8">
        <v>1025423</v>
      </c>
      <c r="D1698" s="8">
        <v>633696</v>
      </c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>
        <v>21574</v>
      </c>
      <c r="D1705" s="8">
        <v>261927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2072418</v>
      </c>
      <c r="D1712" s="11">
        <f>SUM(D1697:D1711)</f>
        <v>1533271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>
        <v>-40047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>
        <v>475193</v>
      </c>
    </row>
    <row r="1722" spans="1:4" x14ac:dyDescent="0.3">
      <c r="A1722" s="6">
        <v>530709</v>
      </c>
      <c r="B1722" s="7" t="s">
        <v>102</v>
      </c>
      <c r="C1722" s="8"/>
      <c r="D1722" s="8">
        <v>70358</v>
      </c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505504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50159</v>
      </c>
      <c r="D1765" s="8">
        <v>145765</v>
      </c>
    </row>
    <row r="1766" spans="1:4" x14ac:dyDescent="0.3">
      <c r="A1766" s="6">
        <v>531002</v>
      </c>
      <c r="B1766" s="7" t="s">
        <v>95</v>
      </c>
      <c r="C1766" s="8">
        <v>50159</v>
      </c>
      <c r="D1766" s="8">
        <v>145765</v>
      </c>
    </row>
    <row r="1767" spans="1:4" x14ac:dyDescent="0.3">
      <c r="A1767" s="6">
        <v>531003</v>
      </c>
      <c r="B1767" s="7" t="s">
        <v>96</v>
      </c>
      <c r="C1767" s="8">
        <v>50159</v>
      </c>
      <c r="D1767" s="8">
        <v>49041</v>
      </c>
    </row>
    <row r="1768" spans="1:4" x14ac:dyDescent="0.3">
      <c r="A1768" s="6">
        <v>531004</v>
      </c>
      <c r="B1768" s="7" t="s">
        <v>97</v>
      </c>
      <c r="C1768" s="8">
        <v>99984</v>
      </c>
      <c r="D1768" s="8">
        <v>49041</v>
      </c>
    </row>
    <row r="1769" spans="1:4" x14ac:dyDescent="0.3">
      <c r="A1769" s="6">
        <v>531005</v>
      </c>
      <c r="B1769" s="7" t="s">
        <v>98</v>
      </c>
      <c r="C1769" s="8">
        <v>150143</v>
      </c>
      <c r="D1769" s="8">
        <v>49041</v>
      </c>
    </row>
    <row r="1770" spans="1:4" x14ac:dyDescent="0.3">
      <c r="A1770" s="6">
        <v>531006</v>
      </c>
      <c r="B1770" s="7" t="s">
        <v>99</v>
      </c>
      <c r="C1770" s="8">
        <v>99984</v>
      </c>
      <c r="D1770" s="8">
        <v>49041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99984</v>
      </c>
      <c r="D1772" s="8">
        <v>196163</v>
      </c>
    </row>
    <row r="1773" spans="1:4" x14ac:dyDescent="0.3">
      <c r="A1773" s="6">
        <v>531009</v>
      </c>
      <c r="B1773" s="7" t="s">
        <v>102</v>
      </c>
      <c r="C1773" s="8">
        <v>50159</v>
      </c>
      <c r="D1773" s="8"/>
    </row>
    <row r="1774" spans="1:4" x14ac:dyDescent="0.3">
      <c r="A1774" s="6">
        <v>531010</v>
      </c>
      <c r="B1774" s="7" t="s">
        <v>103</v>
      </c>
      <c r="C1774" s="8">
        <v>150143</v>
      </c>
      <c r="D1774" s="8">
        <v>98081</v>
      </c>
    </row>
    <row r="1775" spans="1:4" x14ac:dyDescent="0.3">
      <c r="A1775" s="6">
        <v>531011</v>
      </c>
      <c r="B1775" s="7" t="s">
        <v>104</v>
      </c>
      <c r="C1775" s="8">
        <v>99984</v>
      </c>
      <c r="D1775" s="8">
        <v>98081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37"/>
      <c r="D1779" s="8"/>
    </row>
    <row r="1780" spans="1:4" ht="15" thickBot="1" x14ac:dyDescent="0.35">
      <c r="A1780" s="9" t="s">
        <v>18</v>
      </c>
      <c r="B1780" s="10"/>
      <c r="C1780" s="11">
        <f>SUM(C1765:C1779)</f>
        <v>900858</v>
      </c>
      <c r="D1780" s="11">
        <f>SUM(D1765:D1779)</f>
        <v>880019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412728</v>
      </c>
      <c r="D1782" s="8">
        <v>356745</v>
      </c>
    </row>
    <row r="1783" spans="1:4" x14ac:dyDescent="0.3">
      <c r="A1783" s="6">
        <v>531102</v>
      </c>
      <c r="B1783" s="7" t="s">
        <v>95</v>
      </c>
      <c r="C1783" s="8">
        <v>412728</v>
      </c>
      <c r="D1783" s="8">
        <v>356745</v>
      </c>
    </row>
    <row r="1784" spans="1:4" x14ac:dyDescent="0.3">
      <c r="A1784" s="6">
        <v>531103</v>
      </c>
      <c r="B1784" s="7" t="s">
        <v>96</v>
      </c>
      <c r="C1784" s="8">
        <v>174432</v>
      </c>
      <c r="D1784" s="8">
        <v>121817</v>
      </c>
    </row>
    <row r="1785" spans="1:4" x14ac:dyDescent="0.3">
      <c r="A1785" s="6">
        <v>531104</v>
      </c>
      <c r="B1785" s="7" t="s">
        <v>97</v>
      </c>
      <c r="C1785" s="8">
        <v>20530</v>
      </c>
      <c r="D1785" s="8">
        <v>-104850</v>
      </c>
    </row>
    <row r="1786" spans="1:4" x14ac:dyDescent="0.3">
      <c r="A1786" s="6">
        <v>531105</v>
      </c>
      <c r="B1786" s="7" t="s">
        <v>98</v>
      </c>
      <c r="C1786" s="8">
        <v>20280</v>
      </c>
      <c r="D1786" s="8">
        <v>24551</v>
      </c>
    </row>
    <row r="1787" spans="1:4" x14ac:dyDescent="0.3">
      <c r="A1787" s="6">
        <v>531106</v>
      </c>
      <c r="B1787" s="7" t="s">
        <v>99</v>
      </c>
      <c r="C1787" s="8">
        <v>29739310</v>
      </c>
      <c r="D1787" s="8">
        <v>18341152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1611137</v>
      </c>
      <c r="D1789" s="8">
        <v>1451292</v>
      </c>
    </row>
    <row r="1790" spans="1:4" x14ac:dyDescent="0.3">
      <c r="A1790" s="6">
        <v>531109</v>
      </c>
      <c r="B1790" s="7" t="s">
        <v>102</v>
      </c>
      <c r="C1790" s="8">
        <v>20968</v>
      </c>
      <c r="D1790" s="8">
        <v>172604</v>
      </c>
    </row>
    <row r="1791" spans="1:4" x14ac:dyDescent="0.3">
      <c r="A1791" s="6">
        <v>531110</v>
      </c>
      <c r="B1791" s="7" t="s">
        <v>103</v>
      </c>
      <c r="C1791" s="8">
        <v>11400</v>
      </c>
      <c r="D1791" s="8">
        <v>32398</v>
      </c>
    </row>
    <row r="1792" spans="1:4" x14ac:dyDescent="0.3">
      <c r="A1792" s="6">
        <v>531111</v>
      </c>
      <c r="B1792" s="7" t="s">
        <v>104</v>
      </c>
      <c r="C1792" s="8">
        <v>12675</v>
      </c>
      <c r="D1792" s="8">
        <v>48773</v>
      </c>
    </row>
    <row r="1793" spans="1:4" x14ac:dyDescent="0.3">
      <c r="A1793" s="6">
        <v>531112</v>
      </c>
      <c r="B1793" s="7" t="s">
        <v>105</v>
      </c>
      <c r="C1793" s="8">
        <v>225225</v>
      </c>
      <c r="D1793" s="8">
        <v>5096</v>
      </c>
    </row>
    <row r="1794" spans="1:4" x14ac:dyDescent="0.3">
      <c r="A1794" s="6">
        <v>531113</v>
      </c>
      <c r="B1794" s="7" t="s">
        <v>106</v>
      </c>
      <c r="C1794" s="8">
        <v>1724</v>
      </c>
      <c r="D1794" s="8">
        <v>1560</v>
      </c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6383328</v>
      </c>
      <c r="D1796" s="8">
        <v>468027</v>
      </c>
    </row>
    <row r="1797" spans="1:4" ht="15" thickBot="1" x14ac:dyDescent="0.35">
      <c r="A1797" s="9" t="s">
        <v>18</v>
      </c>
      <c r="B1797" s="10"/>
      <c r="C1797" s="11">
        <f>SUM(C1782:C1796)</f>
        <v>39046465</v>
      </c>
      <c r="D1797" s="11">
        <f>SUM(D1782:D1796)</f>
        <v>21275910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255858</v>
      </c>
      <c r="D1799" s="8">
        <v>7357</v>
      </c>
    </row>
    <row r="1800" spans="1:4" x14ac:dyDescent="0.3">
      <c r="A1800" s="6">
        <v>531202</v>
      </c>
      <c r="B1800" s="7" t="s">
        <v>95</v>
      </c>
      <c r="C1800" s="8">
        <v>253479</v>
      </c>
      <c r="D1800" s="8">
        <v>6024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>
        <v>-16019</v>
      </c>
      <c r="D1804" s="8">
        <v>-88202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190077</v>
      </c>
      <c r="D1806" s="8">
        <v>51334</v>
      </c>
    </row>
    <row r="1807" spans="1:4" x14ac:dyDescent="0.3">
      <c r="A1807" s="6">
        <v>531209</v>
      </c>
      <c r="B1807" s="7" t="s">
        <v>102</v>
      </c>
      <c r="C1807" s="8">
        <v>131606</v>
      </c>
      <c r="D1807" s="8">
        <v>38183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>
        <v>-5491</v>
      </c>
    </row>
    <row r="1814" spans="1:4" ht="15" thickBot="1" x14ac:dyDescent="0.35">
      <c r="A1814" s="9" t="s">
        <v>18</v>
      </c>
      <c r="B1814" s="10"/>
      <c r="C1814" s="11">
        <f>SUM(C1799:C1813)</f>
        <v>815001</v>
      </c>
      <c r="D1814" s="11">
        <f>SUM(D1799:D1813)</f>
        <v>9205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327903</v>
      </c>
      <c r="D1816" s="8">
        <v>203073</v>
      </c>
    </row>
    <row r="1817" spans="1:4" x14ac:dyDescent="0.3">
      <c r="A1817" s="6">
        <v>531302</v>
      </c>
      <c r="B1817" s="7" t="s">
        <v>95</v>
      </c>
      <c r="C1817" s="8">
        <v>1216801</v>
      </c>
      <c r="D1817" s="8"/>
    </row>
    <row r="1818" spans="1:4" x14ac:dyDescent="0.3">
      <c r="A1818" s="6">
        <v>531303</v>
      </c>
      <c r="B1818" s="7" t="s">
        <v>96</v>
      </c>
      <c r="C1818" s="8"/>
      <c r="D1818" s="8">
        <v>353024</v>
      </c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78353</v>
      </c>
      <c r="D1820" s="8">
        <v>169520</v>
      </c>
    </row>
    <row r="1821" spans="1:4" x14ac:dyDescent="0.3">
      <c r="A1821" s="6">
        <v>531306</v>
      </c>
      <c r="B1821" s="7" t="s">
        <v>99</v>
      </c>
      <c r="C1821" s="8">
        <v>67498295</v>
      </c>
      <c r="D1821" s="8">
        <v>27676615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2650672</v>
      </c>
      <c r="D1823" s="8">
        <v>1571449</v>
      </c>
    </row>
    <row r="1824" spans="1:4" x14ac:dyDescent="0.3">
      <c r="A1824" s="6">
        <v>531309</v>
      </c>
      <c r="B1824" s="7" t="s">
        <v>102</v>
      </c>
      <c r="C1824" s="8">
        <v>123750</v>
      </c>
      <c r="D1824" s="8">
        <v>32483</v>
      </c>
    </row>
    <row r="1825" spans="1:4" x14ac:dyDescent="0.3">
      <c r="A1825" s="6">
        <v>531310</v>
      </c>
      <c r="B1825" s="7" t="s">
        <v>103</v>
      </c>
      <c r="C1825" s="8"/>
      <c r="D1825" s="8">
        <v>385500</v>
      </c>
    </row>
    <row r="1826" spans="1:4" x14ac:dyDescent="0.3">
      <c r="A1826" s="6">
        <v>531311</v>
      </c>
      <c r="B1826" s="7" t="s">
        <v>104</v>
      </c>
      <c r="C1826" s="8">
        <v>426511</v>
      </c>
      <c r="D1826" s="8">
        <v>210234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>
        <v>388836</v>
      </c>
      <c r="D1828" s="8">
        <v>618836</v>
      </c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72711121</v>
      </c>
      <c r="D1831" s="11">
        <f>SUM(D1816:D1830)</f>
        <v>31220734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293354</v>
      </c>
      <c r="D1833" s="8">
        <v>228987</v>
      </c>
    </row>
    <row r="1834" spans="1:4" x14ac:dyDescent="0.3">
      <c r="A1834" s="6">
        <v>531402</v>
      </c>
      <c r="B1834" s="7" t="s">
        <v>95</v>
      </c>
      <c r="C1834" s="8"/>
      <c r="D1834" s="8">
        <v>48113</v>
      </c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>
        <v>5606832</v>
      </c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70307</v>
      </c>
      <c r="D1840" s="8">
        <v>71850</v>
      </c>
    </row>
    <row r="1841" spans="1:4" x14ac:dyDescent="0.3">
      <c r="A1841" s="6">
        <v>531409</v>
      </c>
      <c r="B1841" s="7" t="s">
        <v>102</v>
      </c>
      <c r="C1841" s="8">
        <v>74250</v>
      </c>
      <c r="D1841" s="8">
        <v>23141</v>
      </c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6044743</v>
      </c>
      <c r="D1848" s="11">
        <f>SUM(D1833:D1847)</f>
        <v>372091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7553960</v>
      </c>
      <c r="D1867" s="8">
        <v>8818473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>
        <v>106632</v>
      </c>
    </row>
    <row r="1871" spans="1:4" x14ac:dyDescent="0.3">
      <c r="A1871" s="6">
        <v>531605</v>
      </c>
      <c r="B1871" s="7" t="s">
        <v>352</v>
      </c>
      <c r="C1871" s="8">
        <v>186476</v>
      </c>
      <c r="D1871" s="8">
        <v>282848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>
        <v>728162</v>
      </c>
      <c r="D1873" s="8">
        <v>784937</v>
      </c>
    </row>
    <row r="1874" spans="1:4" x14ac:dyDescent="0.3">
      <c r="A1874" s="6">
        <v>531608</v>
      </c>
      <c r="B1874" s="7" t="s">
        <v>355</v>
      </c>
      <c r="C1874" s="8">
        <v>1676261</v>
      </c>
      <c r="D1874" s="8">
        <v>2236331</v>
      </c>
    </row>
    <row r="1875" spans="1:4" x14ac:dyDescent="0.3">
      <c r="A1875" s="6">
        <v>531609</v>
      </c>
      <c r="B1875" s="7" t="s">
        <v>356</v>
      </c>
      <c r="C1875" s="8">
        <v>646468</v>
      </c>
      <c r="D1875" s="8">
        <v>83893</v>
      </c>
    </row>
    <row r="1876" spans="1:4" x14ac:dyDescent="0.3">
      <c r="A1876" s="6">
        <v>531610</v>
      </c>
      <c r="B1876" s="7" t="s">
        <v>357</v>
      </c>
      <c r="C1876" s="8">
        <v>763520</v>
      </c>
      <c r="D1876" s="8"/>
    </row>
    <row r="1877" spans="1:4" x14ac:dyDescent="0.3">
      <c r="A1877" s="6">
        <v>531611</v>
      </c>
      <c r="B1877" s="7" t="s">
        <v>358</v>
      </c>
      <c r="C1877" s="8">
        <v>1221553</v>
      </c>
      <c r="D1877" s="8">
        <v>859009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1996465</v>
      </c>
      <c r="D1881" s="8">
        <v>2104077</v>
      </c>
    </row>
    <row r="1882" spans="1:4" x14ac:dyDescent="0.3">
      <c r="A1882" s="6">
        <v>531616</v>
      </c>
      <c r="B1882" s="7" t="s">
        <v>363</v>
      </c>
      <c r="C1882" s="8">
        <v>242148</v>
      </c>
      <c r="D1882" s="8">
        <v>303319</v>
      </c>
    </row>
    <row r="1883" spans="1:4" x14ac:dyDescent="0.3">
      <c r="A1883" s="6">
        <v>531617</v>
      </c>
      <c r="B1883" s="7" t="s">
        <v>364</v>
      </c>
      <c r="C1883" s="8">
        <v>174131</v>
      </c>
      <c r="D1883" s="8">
        <v>292433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1915335</v>
      </c>
      <c r="D1885" s="8">
        <v>1957292</v>
      </c>
    </row>
    <row r="1886" spans="1:4" x14ac:dyDescent="0.3">
      <c r="A1886" s="6">
        <v>531620</v>
      </c>
      <c r="B1886" s="7" t="s">
        <v>367</v>
      </c>
      <c r="C1886" s="8">
        <v>2748313</v>
      </c>
      <c r="D1886" s="8">
        <v>2840058</v>
      </c>
    </row>
    <row r="1887" spans="1:4" x14ac:dyDescent="0.3">
      <c r="A1887" s="6">
        <v>531621</v>
      </c>
      <c r="B1887" s="7" t="s">
        <v>368</v>
      </c>
      <c r="C1887" s="8">
        <v>4986</v>
      </c>
      <c r="D1887" s="8">
        <v>6766</v>
      </c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16050</v>
      </c>
      <c r="D1889" s="8"/>
    </row>
    <row r="1890" spans="1:4" x14ac:dyDescent="0.3">
      <c r="A1890" s="6">
        <v>531624</v>
      </c>
      <c r="B1890" s="7" t="s">
        <v>371</v>
      </c>
      <c r="C1890" s="8">
        <v>748050</v>
      </c>
      <c r="D1890" s="8">
        <v>440610</v>
      </c>
    </row>
    <row r="1891" spans="1:4" x14ac:dyDescent="0.3">
      <c r="A1891" s="6">
        <v>531625</v>
      </c>
      <c r="B1891" s="7" t="s">
        <v>372</v>
      </c>
      <c r="C1891" s="8">
        <v>256312</v>
      </c>
      <c r="D1891" s="8">
        <v>290615</v>
      </c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>
        <v>316944</v>
      </c>
      <c r="D1893" s="8">
        <v>79490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1551719</v>
      </c>
      <c r="D1896" s="8">
        <v>405362</v>
      </c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461351</v>
      </c>
      <c r="D1899" s="8">
        <v>140947</v>
      </c>
    </row>
    <row r="1900" spans="1:4" x14ac:dyDescent="0.3">
      <c r="A1900" s="6">
        <v>531634</v>
      </c>
      <c r="B1900" s="7" t="s">
        <v>381</v>
      </c>
      <c r="C1900" s="8"/>
      <c r="D1900" s="8">
        <v>4375</v>
      </c>
    </row>
    <row r="1901" spans="1:4" x14ac:dyDescent="0.3">
      <c r="A1901" s="6">
        <v>531635</v>
      </c>
      <c r="B1901" s="7" t="s">
        <v>382</v>
      </c>
      <c r="C1901" s="8"/>
      <c r="D1901" s="8">
        <v>57573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>
        <v>15750</v>
      </c>
    </row>
    <row r="1904" spans="1:4" x14ac:dyDescent="0.3">
      <c r="A1904" s="6">
        <v>531638</v>
      </c>
      <c r="B1904" s="7" t="s">
        <v>413</v>
      </c>
      <c r="C1904" s="8">
        <v>947061</v>
      </c>
      <c r="D1904" s="8">
        <v>264486</v>
      </c>
    </row>
    <row r="1905" spans="1:4" x14ac:dyDescent="0.3">
      <c r="A1905" s="6">
        <v>531639</v>
      </c>
      <c r="B1905" s="7" t="s">
        <v>386</v>
      </c>
      <c r="C1905" s="8">
        <v>147171</v>
      </c>
      <c r="D1905" s="8">
        <v>205311</v>
      </c>
    </row>
    <row r="1906" spans="1:4" x14ac:dyDescent="0.3">
      <c r="A1906" s="6">
        <v>531640</v>
      </c>
      <c r="B1906" s="7" t="s">
        <v>387</v>
      </c>
      <c r="C1906" s="8">
        <v>196157</v>
      </c>
      <c r="D1906" s="8">
        <v>17610</v>
      </c>
    </row>
    <row r="1907" spans="1:4" x14ac:dyDescent="0.3">
      <c r="A1907" s="6">
        <v>531641</v>
      </c>
      <c r="B1907" s="7" t="s">
        <v>388</v>
      </c>
      <c r="C1907" s="8">
        <v>121770</v>
      </c>
      <c r="D1907" s="8">
        <v>175966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104143</v>
      </c>
      <c r="D1909" s="8">
        <v>116194</v>
      </c>
    </row>
    <row r="1910" spans="1:4" x14ac:dyDescent="0.3">
      <c r="A1910" s="6">
        <v>531644</v>
      </c>
      <c r="B1910" s="7" t="s">
        <v>169</v>
      </c>
      <c r="C1910" s="8">
        <v>571137</v>
      </c>
      <c r="D1910" s="8">
        <v>613994</v>
      </c>
    </row>
    <row r="1911" spans="1:4" x14ac:dyDescent="0.3">
      <c r="A1911" s="6">
        <v>531645</v>
      </c>
      <c r="B1911" s="7" t="s">
        <v>170</v>
      </c>
      <c r="C1911" s="8">
        <v>55950</v>
      </c>
      <c r="D1911" s="8">
        <v>51404</v>
      </c>
    </row>
    <row r="1912" spans="1:4" x14ac:dyDescent="0.3">
      <c r="A1912" s="6">
        <v>531646</v>
      </c>
      <c r="B1912" s="7" t="s">
        <v>171</v>
      </c>
      <c r="C1912" s="8">
        <v>500529</v>
      </c>
      <c r="D1912" s="8">
        <v>511289</v>
      </c>
    </row>
    <row r="1913" spans="1:4" x14ac:dyDescent="0.3">
      <c r="A1913" s="6">
        <v>531647</v>
      </c>
      <c r="B1913" s="7" t="s">
        <v>389</v>
      </c>
      <c r="C1913" s="8">
        <v>50400</v>
      </c>
      <c r="D1913" s="8">
        <v>25200</v>
      </c>
    </row>
    <row r="1914" spans="1:4" x14ac:dyDescent="0.3">
      <c r="A1914" s="6">
        <v>531648</v>
      </c>
      <c r="B1914" s="7" t="s">
        <v>390</v>
      </c>
      <c r="C1914" s="8">
        <v>125309</v>
      </c>
      <c r="D1914" s="8">
        <v>161568</v>
      </c>
    </row>
    <row r="1915" spans="1:4" ht="15" thickBot="1" x14ac:dyDescent="0.35">
      <c r="A1915" s="23">
        <v>531660</v>
      </c>
      <c r="B1915" s="24" t="s">
        <v>38</v>
      </c>
      <c r="C1915" s="21">
        <v>5791068</v>
      </c>
      <c r="D1915" s="21">
        <v>2014848</v>
      </c>
    </row>
    <row r="1916" spans="1:4" ht="15" thickBot="1" x14ac:dyDescent="0.35">
      <c r="A1916" s="25" t="s">
        <v>18</v>
      </c>
      <c r="B1916" s="26"/>
      <c r="C1916" s="22">
        <f>SUM(C1867:C1915)</f>
        <v>31818899</v>
      </c>
      <c r="D1916" s="22">
        <f>SUM(D1867:D1915)</f>
        <v>26268660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-567</v>
      </c>
      <c r="D1918" s="8">
        <v>2550</v>
      </c>
    </row>
    <row r="1919" spans="1:4" ht="15" thickBot="1" x14ac:dyDescent="0.35">
      <c r="A1919" s="9" t="s">
        <v>18</v>
      </c>
      <c r="B1919" s="10"/>
      <c r="C1919" s="11">
        <f>SUM(C1918:C1918)</f>
        <v>-567</v>
      </c>
      <c r="D1919" s="11">
        <f>SUM(D1918:D1918)</f>
        <v>2550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1114937</v>
      </c>
      <c r="D2276" s="8">
        <v>823593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1703</v>
      </c>
      <c r="D2278" s="8"/>
    </row>
    <row r="2279" spans="1:4" ht="15" thickBot="1" x14ac:dyDescent="0.35">
      <c r="A2279" s="9" t="s">
        <v>18</v>
      </c>
      <c r="B2279" s="10"/>
      <c r="C2279" s="11">
        <f>SUM(C2275:C2278)</f>
        <v>1116640</v>
      </c>
      <c r="D2279" s="11">
        <f>SUM(D2275:D2278)</f>
        <v>823593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3668379</v>
      </c>
      <c r="D2282" s="8">
        <v>281833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3668379</v>
      </c>
      <c r="D2285" s="11">
        <f>SUM(D2281:D2284)</f>
        <v>281833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215006723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111649042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-19221065</v>
      </c>
      <c r="D2402" s="63">
        <f>D1115-D2400</f>
        <v>-24691539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A3BD-B576-45E8-A1BC-AC6C2788F608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139103375.31999999</v>
      </c>
      <c r="D8" s="8">
        <v>139103375.31999999</v>
      </c>
    </row>
    <row r="9" spans="1:4" x14ac:dyDescent="0.3">
      <c r="A9" s="6">
        <v>1105</v>
      </c>
      <c r="B9" s="7" t="s">
        <v>9</v>
      </c>
      <c r="C9" s="8">
        <v>-26675611.68</v>
      </c>
      <c r="D9" s="8">
        <v>-23361390.510000002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190541121.03</v>
      </c>
      <c r="D11" s="8">
        <v>189298885.40000001</v>
      </c>
    </row>
    <row r="12" spans="1:4" x14ac:dyDescent="0.3">
      <c r="A12" s="6">
        <v>1108</v>
      </c>
      <c r="B12" s="7" t="s">
        <v>12</v>
      </c>
      <c r="C12" s="8">
        <v>9301180.75</v>
      </c>
      <c r="D12" s="8">
        <v>9301180.75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42973437.899999999</v>
      </c>
      <c r="D14" s="8">
        <v>21196342.82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31681049.640000001</v>
      </c>
      <c r="D16" s="8">
        <v>18489150.440000001</v>
      </c>
    </row>
    <row r="17" spans="1:4" ht="15" thickBot="1" x14ac:dyDescent="0.35">
      <c r="A17" s="6">
        <v>1111</v>
      </c>
      <c r="B17" s="7" t="s">
        <v>17</v>
      </c>
      <c r="C17" s="8">
        <v>3089300</v>
      </c>
      <c r="D17" s="8">
        <v>3089300</v>
      </c>
    </row>
    <row r="18" spans="1:4" ht="15" thickBot="1" x14ac:dyDescent="0.35">
      <c r="A18" s="9" t="s">
        <v>18</v>
      </c>
      <c r="B18" s="10"/>
      <c r="C18" s="11">
        <f>SUM(C4:C17)</f>
        <v>390013852.95999992</v>
      </c>
      <c r="D18" s="11">
        <f>SUM(D4:D17)</f>
        <v>357116844.21999997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401373.14</v>
      </c>
      <c r="D20" s="8">
        <v>558341.17000000004</v>
      </c>
    </row>
    <row r="21" spans="1:4" x14ac:dyDescent="0.3">
      <c r="A21" s="6">
        <v>1202</v>
      </c>
      <c r="B21" s="7" t="s">
        <v>21</v>
      </c>
      <c r="C21" s="8">
        <v>244000</v>
      </c>
      <c r="D21" s="8">
        <v>224000</v>
      </c>
    </row>
    <row r="22" spans="1:4" x14ac:dyDescent="0.3">
      <c r="A22" s="6">
        <v>1203</v>
      </c>
      <c r="B22" s="7" t="s">
        <v>22</v>
      </c>
      <c r="C22" s="8">
        <v>12278782.449999999</v>
      </c>
      <c r="D22" s="8">
        <v>12627679.09</v>
      </c>
    </row>
    <row r="23" spans="1:4" x14ac:dyDescent="0.3">
      <c r="A23" s="6">
        <v>1204</v>
      </c>
      <c r="B23" s="7" t="s">
        <v>23</v>
      </c>
      <c r="C23" s="8">
        <v>21084335.199999999</v>
      </c>
      <c r="D23" s="8">
        <v>22501565.379999999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34008490.789999999</v>
      </c>
      <c r="D25" s="11">
        <f>SUM(D20:D24)</f>
        <v>35911585.640000001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/>
      <c r="D27" s="8"/>
    </row>
    <row r="28" spans="1:4" x14ac:dyDescent="0.3">
      <c r="A28" s="6">
        <v>1302</v>
      </c>
      <c r="B28" s="7" t="s">
        <v>27</v>
      </c>
      <c r="C28" s="8">
        <v>114734731.97</v>
      </c>
      <c r="D28" s="8">
        <v>112126351.26000001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6166566.8399999999</v>
      </c>
      <c r="D30" s="8">
        <v>3185175.61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12856691.02</v>
      </c>
      <c r="D32" s="8">
        <v>4239690.3899999997</v>
      </c>
    </row>
    <row r="33" spans="1:4" x14ac:dyDescent="0.3">
      <c r="A33" s="6">
        <v>1307</v>
      </c>
      <c r="B33" s="7" t="s">
        <v>32</v>
      </c>
      <c r="C33" s="8">
        <v>19088277.390000001</v>
      </c>
      <c r="D33" s="8">
        <v>17937390.949999999</v>
      </c>
    </row>
    <row r="34" spans="1:4" x14ac:dyDescent="0.3">
      <c r="A34" s="6">
        <v>1308</v>
      </c>
      <c r="B34" s="7" t="s">
        <v>33</v>
      </c>
      <c r="C34" s="8">
        <v>4783027.46</v>
      </c>
      <c r="D34" s="8">
        <v>3655686.07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25723454.670000002</v>
      </c>
      <c r="D37" s="8">
        <v>24718377.73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183352749.35000002</v>
      </c>
      <c r="D40" s="11">
        <f>SUM(D27:D39)</f>
        <v>165862672.00999999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237899.84</v>
      </c>
      <c r="D53" s="8"/>
    </row>
    <row r="54" spans="1:4" x14ac:dyDescent="0.3">
      <c r="A54" s="6">
        <v>1502</v>
      </c>
      <c r="B54" s="7" t="s">
        <v>51</v>
      </c>
      <c r="C54" s="8">
        <v>1337116.5</v>
      </c>
      <c r="D54" s="8">
        <v>4759116.5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48689718.479999997</v>
      </c>
      <c r="D57" s="8">
        <v>47359422.390000001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50264734.82</v>
      </c>
      <c r="D62" s="22">
        <f>SUM(D53:D61)</f>
        <v>52118538.890000001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6142800</v>
      </c>
      <c r="D64" s="8">
        <v>6142800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16700000</v>
      </c>
      <c r="D68" s="8">
        <v>13500000</v>
      </c>
    </row>
    <row r="69" spans="1:4" ht="15" thickBot="1" x14ac:dyDescent="0.35">
      <c r="A69" s="9" t="s">
        <v>18</v>
      </c>
      <c r="B69" s="10"/>
      <c r="C69" s="11">
        <f>SUM(C64:C68)</f>
        <v>22842800</v>
      </c>
      <c r="D69" s="11">
        <f>SUM(D64:D68)</f>
        <v>19642800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46878367.119999997</v>
      </c>
      <c r="D73" s="8">
        <v>44271450.359999999</v>
      </c>
    </row>
    <row r="74" spans="1:4" x14ac:dyDescent="0.3">
      <c r="A74" s="6">
        <v>1704</v>
      </c>
      <c r="B74" s="7" t="s">
        <v>68</v>
      </c>
      <c r="C74" s="8">
        <v>-39414834.079999998</v>
      </c>
      <c r="D74" s="8">
        <v>-35767518.420000002</v>
      </c>
    </row>
    <row r="75" spans="1:4" x14ac:dyDescent="0.3">
      <c r="A75" s="6">
        <v>1705</v>
      </c>
      <c r="B75" s="7" t="s">
        <v>69</v>
      </c>
      <c r="C75" s="8">
        <v>2002982.98</v>
      </c>
      <c r="D75" s="8">
        <v>2002982.98</v>
      </c>
    </row>
    <row r="76" spans="1:4" ht="15" thickBot="1" x14ac:dyDescent="0.35">
      <c r="A76" s="6">
        <v>1706</v>
      </c>
      <c r="B76" s="7" t="s">
        <v>70</v>
      </c>
      <c r="C76" s="8">
        <v>-1951018.28</v>
      </c>
      <c r="D76" s="8">
        <v>-1606553.92</v>
      </c>
    </row>
    <row r="77" spans="1:4" ht="15" thickBot="1" x14ac:dyDescent="0.35">
      <c r="A77" s="9" t="s">
        <v>18</v>
      </c>
      <c r="B77" s="10"/>
      <c r="C77" s="11">
        <f>SUM(C71:C76)</f>
        <v>7515497.7399999993</v>
      </c>
      <c r="D77" s="11">
        <f>SUM(D71:D76)</f>
        <v>8900360.9999999981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49178.34</v>
      </c>
      <c r="D85" s="8"/>
    </row>
    <row r="86" spans="1:4" x14ac:dyDescent="0.3">
      <c r="A86" s="6">
        <v>1904</v>
      </c>
      <c r="B86" s="7" t="s">
        <v>77</v>
      </c>
      <c r="C86" s="8">
        <v>15342965.27</v>
      </c>
      <c r="D86" s="8">
        <v>2198786.34</v>
      </c>
    </row>
    <row r="87" spans="1:4" x14ac:dyDescent="0.3">
      <c r="A87" s="6">
        <v>1905</v>
      </c>
      <c r="B87" s="7" t="s">
        <v>78</v>
      </c>
      <c r="C87" s="8">
        <v>13747912.710000001</v>
      </c>
      <c r="D87" s="8">
        <v>13618941.470000001</v>
      </c>
    </row>
    <row r="88" spans="1:4" x14ac:dyDescent="0.3">
      <c r="A88" s="6">
        <v>1906</v>
      </c>
      <c r="B88" s="7" t="s">
        <v>79</v>
      </c>
      <c r="C88" s="8">
        <v>-9632916.2300000004</v>
      </c>
      <c r="D88" s="8">
        <v>-8906740.3800000008</v>
      </c>
    </row>
    <row r="89" spans="1:4" x14ac:dyDescent="0.3">
      <c r="A89" s="6">
        <v>1907</v>
      </c>
      <c r="B89" s="7" t="s">
        <v>80</v>
      </c>
      <c r="C89" s="8">
        <v>24344796.010000002</v>
      </c>
      <c r="D89" s="8">
        <v>19228296.010000002</v>
      </c>
    </row>
    <row r="90" spans="1:4" x14ac:dyDescent="0.3">
      <c r="A90" s="6">
        <v>1908</v>
      </c>
      <c r="B90" s="7" t="s">
        <v>81</v>
      </c>
      <c r="C90" s="8">
        <v>-1080587.5</v>
      </c>
      <c r="D90" s="8">
        <v>-1080587.5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42771348.600000001</v>
      </c>
      <c r="D92" s="11">
        <f>SUM(D83:D91)</f>
        <v>25058695.940000001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730769474.25999999</v>
      </c>
      <c r="D94" s="31">
        <f>D18+D25+D40+D51+D62+D69+D77+D81+D92</f>
        <v>664611497.69999993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/>
      <c r="D99" s="8"/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0</v>
      </c>
      <c r="D105" s="11">
        <f>SUM(D98:D104)</f>
        <v>0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-170236.28</v>
      </c>
      <c r="D107" s="8">
        <v>320090.83</v>
      </c>
    </row>
    <row r="108" spans="1:4" x14ac:dyDescent="0.3">
      <c r="A108" s="6">
        <v>2202</v>
      </c>
      <c r="B108" s="7" t="s">
        <v>95</v>
      </c>
      <c r="C108" s="8">
        <v>-218971.46</v>
      </c>
      <c r="D108" s="8">
        <v>439712.89</v>
      </c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>
        <v>17787.43</v>
      </c>
      <c r="D110" s="8">
        <v>92371.78</v>
      </c>
    </row>
    <row r="111" spans="1:4" x14ac:dyDescent="0.3">
      <c r="A111" s="6">
        <v>2205</v>
      </c>
      <c r="B111" s="7" t="s">
        <v>98</v>
      </c>
      <c r="C111" s="8">
        <v>1005619.27</v>
      </c>
      <c r="D111" s="8">
        <v>709673.09</v>
      </c>
    </row>
    <row r="112" spans="1:4" x14ac:dyDescent="0.3">
      <c r="A112" s="6">
        <v>2206</v>
      </c>
      <c r="B112" s="7" t="s">
        <v>99</v>
      </c>
      <c r="C112" s="8">
        <v>290072676.54000002</v>
      </c>
      <c r="D112" s="8">
        <v>260991095.47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387392.6</v>
      </c>
      <c r="D114" s="8">
        <v>1033348.04</v>
      </c>
    </row>
    <row r="115" spans="1:4" x14ac:dyDescent="0.3">
      <c r="A115" s="6">
        <v>2209</v>
      </c>
      <c r="B115" s="7" t="s">
        <v>102</v>
      </c>
      <c r="C115" s="8">
        <v>41598.86</v>
      </c>
      <c r="D115" s="8">
        <v>30089.91</v>
      </c>
    </row>
    <row r="116" spans="1:4" x14ac:dyDescent="0.3">
      <c r="A116" s="6">
        <v>2210</v>
      </c>
      <c r="B116" s="7" t="s">
        <v>103</v>
      </c>
      <c r="C116" s="8">
        <v>75155.14</v>
      </c>
      <c r="D116" s="8">
        <v>68124.84</v>
      </c>
    </row>
    <row r="117" spans="1:4" x14ac:dyDescent="0.3">
      <c r="A117" s="6">
        <v>2211</v>
      </c>
      <c r="B117" s="7" t="s">
        <v>104</v>
      </c>
      <c r="C117" s="8">
        <v>109853.4</v>
      </c>
      <c r="D117" s="8">
        <v>165138.28</v>
      </c>
    </row>
    <row r="118" spans="1:4" x14ac:dyDescent="0.3">
      <c r="A118" s="6">
        <v>2212</v>
      </c>
      <c r="B118" s="7" t="s">
        <v>105</v>
      </c>
      <c r="C118" s="8">
        <v>3943398.86</v>
      </c>
      <c r="D118" s="8">
        <v>1877175.43</v>
      </c>
    </row>
    <row r="119" spans="1:4" x14ac:dyDescent="0.3">
      <c r="A119" s="6">
        <v>2213</v>
      </c>
      <c r="B119" s="7" t="s">
        <v>106</v>
      </c>
      <c r="C119" s="8">
        <v>1428935.97</v>
      </c>
      <c r="D119" s="8">
        <v>1996168.95</v>
      </c>
    </row>
    <row r="120" spans="1:4" x14ac:dyDescent="0.3">
      <c r="A120" s="6">
        <v>2214</v>
      </c>
      <c r="B120" s="7" t="s">
        <v>107</v>
      </c>
      <c r="C120" s="8">
        <v>515970.78</v>
      </c>
      <c r="D120" s="8">
        <v>124102.47</v>
      </c>
    </row>
    <row r="121" spans="1:4" x14ac:dyDescent="0.3">
      <c r="A121" s="6">
        <v>2215</v>
      </c>
      <c r="B121" s="7" t="s">
        <v>108</v>
      </c>
      <c r="C121" s="8">
        <v>4573398.3600000003</v>
      </c>
      <c r="D121" s="8">
        <v>14537018.74</v>
      </c>
    </row>
    <row r="122" spans="1:4" ht="15" thickBot="1" x14ac:dyDescent="0.35">
      <c r="A122" s="19">
        <v>2216</v>
      </c>
      <c r="B122" s="20" t="s">
        <v>109</v>
      </c>
      <c r="C122" s="8">
        <v>788272.98</v>
      </c>
      <c r="D122" s="8">
        <v>815646.21</v>
      </c>
    </row>
    <row r="123" spans="1:4" ht="15" thickBot="1" x14ac:dyDescent="0.35">
      <c r="A123" s="9" t="s">
        <v>18</v>
      </c>
      <c r="B123" s="10"/>
      <c r="C123" s="11">
        <f>SUM(C107:C122)</f>
        <v>302570852.45000005</v>
      </c>
      <c r="D123" s="11">
        <f>SUM(D107:D122)</f>
        <v>283199756.92999995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23684532.149999999</v>
      </c>
      <c r="D138" s="8">
        <v>20113831.34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23684532.149999999</v>
      </c>
      <c r="D141" s="11">
        <f>SUM(D125:D140)</f>
        <v>20113831.34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-25960</v>
      </c>
      <c r="D143" s="8">
        <v>-399.07</v>
      </c>
    </row>
    <row r="144" spans="1:4" x14ac:dyDescent="0.3">
      <c r="A144" s="6">
        <v>2402</v>
      </c>
      <c r="B144" s="7" t="s">
        <v>129</v>
      </c>
      <c r="C144" s="8"/>
      <c r="D144" s="8"/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>
        <v>-8700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-25960</v>
      </c>
      <c r="D149" s="11">
        <f>SUM(D143:D148)</f>
        <v>-9099.07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5498428.8700000001</v>
      </c>
      <c r="D153" s="8">
        <v>8325662.9400000004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3136832.24</v>
      </c>
      <c r="D155" s="8">
        <v>3173608.72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8635261.1099999994</v>
      </c>
      <c r="D157" s="11">
        <f>SUM(D151:D156)</f>
        <v>11499271.66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3600</v>
      </c>
      <c r="D160" s="8">
        <v>-3788.97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8852414.2899999991</v>
      </c>
      <c r="D164" s="8">
        <v>6316399.0899999999</v>
      </c>
    </row>
    <row r="165" spans="1:4" x14ac:dyDescent="0.3">
      <c r="A165" s="6">
        <v>2607</v>
      </c>
      <c r="B165" s="7" t="s">
        <v>148</v>
      </c>
      <c r="C165" s="8">
        <v>14640220</v>
      </c>
      <c r="D165" s="8">
        <v>-73263.72</v>
      </c>
    </row>
    <row r="166" spans="1:4" ht="15" thickBot="1" x14ac:dyDescent="0.35">
      <c r="A166" s="19">
        <v>2608</v>
      </c>
      <c r="B166" s="20" t="s">
        <v>149</v>
      </c>
      <c r="C166" s="21"/>
      <c r="D166" s="21">
        <v>700000</v>
      </c>
    </row>
    <row r="167" spans="1:4" ht="15" thickBot="1" x14ac:dyDescent="0.35">
      <c r="A167" s="9" t="s">
        <v>18</v>
      </c>
      <c r="B167" s="10"/>
      <c r="C167" s="11">
        <f>SUM(C159:C166)</f>
        <v>23496234.289999999</v>
      </c>
      <c r="D167" s="11">
        <f>SUM(D159:D166)</f>
        <v>6939346.4000000004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10167630.039999999</v>
      </c>
      <c r="D169" s="8">
        <v>11123159.939999999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123761.85</v>
      </c>
      <c r="D172" s="8">
        <v>14580154.1</v>
      </c>
    </row>
    <row r="173" spans="1:4" x14ac:dyDescent="0.3">
      <c r="A173" s="6">
        <v>2705</v>
      </c>
      <c r="B173" s="7" t="s">
        <v>155</v>
      </c>
      <c r="C173" s="8">
        <v>4378881.37</v>
      </c>
      <c r="D173" s="8">
        <v>2419128.14</v>
      </c>
    </row>
    <row r="174" spans="1:4" x14ac:dyDescent="0.3">
      <c r="A174" s="6">
        <v>2706</v>
      </c>
      <c r="B174" s="7" t="s">
        <v>156</v>
      </c>
      <c r="C174" s="8">
        <v>887453.89</v>
      </c>
      <c r="D174" s="8">
        <v>307860.28000000003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/>
      <c r="D177" s="8"/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>
        <v>3204</v>
      </c>
      <c r="D179" s="8">
        <v>3204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188103.12</v>
      </c>
      <c r="D181" s="8">
        <v>231066.4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/>
      <c r="D183" s="8"/>
    </row>
    <row r="184" spans="1:4" x14ac:dyDescent="0.3">
      <c r="A184" s="6">
        <v>2716</v>
      </c>
      <c r="B184" s="7" t="s">
        <v>166</v>
      </c>
      <c r="C184" s="8"/>
      <c r="D184" s="8">
        <v>-53961.71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312551.15999999997</v>
      </c>
      <c r="D187" s="8">
        <v>251649.86</v>
      </c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>
        <v>299128.84999999998</v>
      </c>
      <c r="D189" s="8">
        <v>299296.7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48832.68</v>
      </c>
      <c r="D191" s="21">
        <v>65537.67</v>
      </c>
    </row>
    <row r="192" spans="1:4" ht="15" thickBot="1" x14ac:dyDescent="0.35">
      <c r="A192" s="9" t="s">
        <v>18</v>
      </c>
      <c r="B192" s="10"/>
      <c r="C192" s="22">
        <f>SUM(C169:C191)</f>
        <v>16409546.959999997</v>
      </c>
      <c r="D192" s="22">
        <f>SUM(D169:D191)</f>
        <v>29227095.379999999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/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15825480.27</v>
      </c>
      <c r="D202" s="8">
        <v>15465703.619999999</v>
      </c>
    </row>
    <row r="203" spans="1:4" x14ac:dyDescent="0.3">
      <c r="A203" s="6">
        <v>2902</v>
      </c>
      <c r="B203" s="7" t="s">
        <v>182</v>
      </c>
      <c r="C203" s="8">
        <v>2967277.55</v>
      </c>
      <c r="D203" s="8">
        <v>2678711.21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18792757.82</v>
      </c>
      <c r="D207" s="11">
        <f>SUM(D202:D206)</f>
        <v>18144414.829999998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393563224.78000003</v>
      </c>
      <c r="D209" s="31">
        <f>D105+D123+D141+D149+D157+D167+D192+D200+D207</f>
        <v>369114617.46999991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100000000</v>
      </c>
      <c r="D216" s="11">
        <f>SUM(D213:D215)</f>
        <v>100000000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21280314.82</v>
      </c>
      <c r="D221" s="8">
        <v>18833965.420000002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154777961.19</v>
      </c>
      <c r="D223" s="8">
        <v>115514941.34</v>
      </c>
    </row>
    <row r="224" spans="1:4" ht="15" thickBot="1" x14ac:dyDescent="0.35">
      <c r="A224" s="6">
        <v>3304</v>
      </c>
      <c r="B224" s="7" t="s">
        <v>197</v>
      </c>
      <c r="C224" s="8">
        <v>61147973.469999999</v>
      </c>
      <c r="D224" s="8">
        <v>61147973.469999999</v>
      </c>
    </row>
    <row r="225" spans="1:4" ht="15" thickBot="1" x14ac:dyDescent="0.35">
      <c r="A225" s="9" t="s">
        <v>18</v>
      </c>
      <c r="B225" s="10"/>
      <c r="C225" s="11">
        <f>SUM(C221:C224)</f>
        <v>237206249.47999999</v>
      </c>
      <c r="D225" s="11">
        <f>SUM(D221:D224)</f>
        <v>195496880.22999999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337206249.48000002</v>
      </c>
      <c r="D227" s="31">
        <f>D216+D219+D225</f>
        <v>295496880.23000002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730769474.25999999</v>
      </c>
      <c r="D229" s="31">
        <f>D209+D227</f>
        <v>664611497.69999993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/>
      <c r="D236" s="8"/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3582.37</v>
      </c>
      <c r="D586" s="8">
        <v>383958.94</v>
      </c>
    </row>
    <row r="587" spans="1:4" x14ac:dyDescent="0.3">
      <c r="A587" s="6">
        <v>430102</v>
      </c>
      <c r="B587" s="7" t="s">
        <v>95</v>
      </c>
      <c r="C587" s="8">
        <v>5373.41</v>
      </c>
      <c r="D587" s="8">
        <v>575938.38</v>
      </c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>
        <v>7345.41</v>
      </c>
      <c r="D589" s="8">
        <v>-12110.86</v>
      </c>
    </row>
    <row r="590" spans="1:4" x14ac:dyDescent="0.3">
      <c r="A590" s="6">
        <v>430105</v>
      </c>
      <c r="B590" s="7" t="s">
        <v>98</v>
      </c>
      <c r="C590" s="8">
        <v>1886070.97</v>
      </c>
      <c r="D590" s="8">
        <v>1643288.23</v>
      </c>
    </row>
    <row r="591" spans="1:4" x14ac:dyDescent="0.3">
      <c r="A591" s="6">
        <v>430106</v>
      </c>
      <c r="B591" s="7" t="s">
        <v>271</v>
      </c>
      <c r="C591" s="8">
        <v>205870489.31</v>
      </c>
      <c r="D591" s="8">
        <v>185996072.91999999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396819.76</v>
      </c>
      <c r="D593" s="8">
        <v>787214.62</v>
      </c>
    </row>
    <row r="594" spans="1:4" x14ac:dyDescent="0.3">
      <c r="A594" s="6">
        <v>430109</v>
      </c>
      <c r="B594" s="7" t="s">
        <v>102</v>
      </c>
      <c r="C594" s="8">
        <v>26821.52</v>
      </c>
      <c r="D594" s="8">
        <v>14637.96</v>
      </c>
    </row>
    <row r="595" spans="1:4" x14ac:dyDescent="0.3">
      <c r="A595" s="6">
        <v>430110</v>
      </c>
      <c r="B595" s="7" t="s">
        <v>103</v>
      </c>
      <c r="C595" s="8">
        <v>49229.53</v>
      </c>
      <c r="D595" s="8">
        <v>26079.89</v>
      </c>
    </row>
    <row r="596" spans="1:4" x14ac:dyDescent="0.3">
      <c r="A596" s="6">
        <v>430111</v>
      </c>
      <c r="B596" s="7" t="s">
        <v>104</v>
      </c>
      <c r="C596" s="8">
        <v>108328.34</v>
      </c>
      <c r="D596" s="8">
        <v>205731.54</v>
      </c>
    </row>
    <row r="597" spans="1:4" x14ac:dyDescent="0.3">
      <c r="A597" s="6">
        <v>430112</v>
      </c>
      <c r="B597" s="7" t="s">
        <v>105</v>
      </c>
      <c r="C597" s="8">
        <v>2644890.48</v>
      </c>
      <c r="D597" s="8">
        <v>1802747.08</v>
      </c>
    </row>
    <row r="598" spans="1:4" x14ac:dyDescent="0.3">
      <c r="A598" s="6">
        <v>430113</v>
      </c>
      <c r="B598" s="7" t="s">
        <v>106</v>
      </c>
      <c r="C598" s="8">
        <v>1378620.56</v>
      </c>
      <c r="D598" s="8">
        <v>2540264.69</v>
      </c>
    </row>
    <row r="599" spans="1:4" x14ac:dyDescent="0.3">
      <c r="A599" s="6">
        <v>430114</v>
      </c>
      <c r="B599" s="7" t="s">
        <v>107</v>
      </c>
      <c r="C599" s="8">
        <v>309856.3</v>
      </c>
      <c r="D599" s="8">
        <v>79870</v>
      </c>
    </row>
    <row r="600" spans="1:4" ht="15" thickBot="1" x14ac:dyDescent="0.35">
      <c r="A600" s="19">
        <v>430115</v>
      </c>
      <c r="B600" s="20" t="s">
        <v>108</v>
      </c>
      <c r="C600" s="8">
        <v>2290176.4</v>
      </c>
      <c r="D600" s="8">
        <v>-1328903.9099999999</v>
      </c>
    </row>
    <row r="601" spans="1:4" ht="15" thickBot="1" x14ac:dyDescent="0.35">
      <c r="A601" s="9" t="s">
        <v>18</v>
      </c>
      <c r="B601" s="10"/>
      <c r="C601" s="11">
        <f>SUM(C586:C600)</f>
        <v>214977604.36000001</v>
      </c>
      <c r="D601" s="11">
        <f>SUM(D586:D600)</f>
        <v>192714789.47999999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92</v>
      </c>
      <c r="D671" s="8">
        <v>9856.99</v>
      </c>
    </row>
    <row r="672" spans="1:4" x14ac:dyDescent="0.3">
      <c r="A672" s="6">
        <v>430602</v>
      </c>
      <c r="B672" s="7" t="s">
        <v>95</v>
      </c>
      <c r="C672" s="8">
        <v>1.29</v>
      </c>
      <c r="D672" s="8">
        <v>14785.49</v>
      </c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>
        <v>188.63</v>
      </c>
      <c r="D674" s="8"/>
    </row>
    <row r="675" spans="1:4" x14ac:dyDescent="0.3">
      <c r="A675" s="6">
        <v>430605</v>
      </c>
      <c r="B675" s="7" t="s">
        <v>98</v>
      </c>
      <c r="C675" s="8">
        <v>30073.4</v>
      </c>
      <c r="D675" s="8">
        <v>26197.360000000001</v>
      </c>
    </row>
    <row r="676" spans="1:4" x14ac:dyDescent="0.3">
      <c r="A676" s="6">
        <v>430606</v>
      </c>
      <c r="B676" s="7" t="s">
        <v>271</v>
      </c>
      <c r="C676" s="8">
        <v>14139185.210000001</v>
      </c>
      <c r="D676" s="8">
        <v>12774970.560000001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10206.200000000001</v>
      </c>
      <c r="D678" s="8">
        <v>20262.580000000002</v>
      </c>
    </row>
    <row r="679" spans="1:4" x14ac:dyDescent="0.3">
      <c r="A679" s="6">
        <v>430609</v>
      </c>
      <c r="B679" s="7" t="s">
        <v>102</v>
      </c>
      <c r="C679" s="8">
        <v>236.03</v>
      </c>
      <c r="D679" s="8">
        <v>128.53</v>
      </c>
    </row>
    <row r="680" spans="1:4" x14ac:dyDescent="0.3">
      <c r="A680" s="6">
        <v>430610</v>
      </c>
      <c r="B680" s="7" t="s">
        <v>103</v>
      </c>
      <c r="C680" s="8">
        <v>1035.79</v>
      </c>
      <c r="D680" s="8">
        <v>548.78</v>
      </c>
    </row>
    <row r="681" spans="1:4" x14ac:dyDescent="0.3">
      <c r="A681" s="6">
        <v>430611</v>
      </c>
      <c r="B681" s="7" t="s">
        <v>104</v>
      </c>
      <c r="C681" s="8">
        <v>10135.200000000001</v>
      </c>
      <c r="D681" s="8">
        <v>19249.61</v>
      </c>
    </row>
    <row r="682" spans="1:4" x14ac:dyDescent="0.3">
      <c r="A682" s="6">
        <v>430612</v>
      </c>
      <c r="B682" s="7" t="s">
        <v>105</v>
      </c>
      <c r="C682" s="8">
        <v>145257.39000000001</v>
      </c>
      <c r="D682" s="8">
        <v>99029.7</v>
      </c>
    </row>
    <row r="683" spans="1:4" x14ac:dyDescent="0.3">
      <c r="A683" s="6">
        <v>430613</v>
      </c>
      <c r="B683" s="7" t="s">
        <v>106</v>
      </c>
      <c r="C683" s="8">
        <v>102017.92</v>
      </c>
      <c r="D683" s="8">
        <v>187987.1</v>
      </c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169473.05</v>
      </c>
      <c r="D685" s="8">
        <v>124589.32</v>
      </c>
    </row>
    <row r="686" spans="1:4" ht="15" thickBot="1" x14ac:dyDescent="0.35">
      <c r="A686" s="9" t="s">
        <v>18</v>
      </c>
      <c r="B686" s="10"/>
      <c r="C686" s="11">
        <f>SUM(C671:C685)</f>
        <v>14607902.109999999</v>
      </c>
      <c r="D686" s="11">
        <f>SUM(D671:D685)</f>
        <v>13277606.019999998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153583.57999999999</v>
      </c>
      <c r="D739" s="8">
        <v>228619.56</v>
      </c>
    </row>
    <row r="740" spans="1:4" x14ac:dyDescent="0.3">
      <c r="A740" s="6">
        <v>431002</v>
      </c>
      <c r="B740" s="7" t="s">
        <v>95</v>
      </c>
      <c r="C740" s="8">
        <v>230375.35</v>
      </c>
      <c r="D740" s="8">
        <v>342929.34</v>
      </c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>
        <v>-4844.34</v>
      </c>
      <c r="D742" s="8">
        <v>32423.279999999999</v>
      </c>
    </row>
    <row r="743" spans="1:4" x14ac:dyDescent="0.3">
      <c r="A743" s="6">
        <v>431005</v>
      </c>
      <c r="B743" s="7" t="s">
        <v>98</v>
      </c>
      <c r="C743" s="8">
        <v>246493.23</v>
      </c>
      <c r="D743" s="8">
        <v>229648.16</v>
      </c>
    </row>
    <row r="744" spans="1:4" x14ac:dyDescent="0.3">
      <c r="A744" s="6">
        <v>431006</v>
      </c>
      <c r="B744" s="7" t="s">
        <v>99</v>
      </c>
      <c r="C744" s="8">
        <v>74398429.170000002</v>
      </c>
      <c r="D744" s="8">
        <v>65184170.030000001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314885.84999999998</v>
      </c>
      <c r="D746" s="8">
        <v>288994.49</v>
      </c>
    </row>
    <row r="747" spans="1:4" x14ac:dyDescent="0.3">
      <c r="A747" s="6">
        <v>431009</v>
      </c>
      <c r="B747" s="7" t="s">
        <v>102</v>
      </c>
      <c r="C747" s="8">
        <v>5855.18</v>
      </c>
      <c r="D747" s="8">
        <v>5490.18</v>
      </c>
    </row>
    <row r="748" spans="1:4" x14ac:dyDescent="0.3">
      <c r="A748" s="6">
        <v>431010</v>
      </c>
      <c r="B748" s="7" t="s">
        <v>103</v>
      </c>
      <c r="C748" s="8">
        <v>10431.959999999999</v>
      </c>
      <c r="D748" s="8">
        <v>10062.5</v>
      </c>
    </row>
    <row r="749" spans="1:4" x14ac:dyDescent="0.3">
      <c r="A749" s="6">
        <v>431011</v>
      </c>
      <c r="B749" s="7" t="s">
        <v>104</v>
      </c>
      <c r="C749" s="8">
        <v>82292.62</v>
      </c>
      <c r="D749" s="8">
        <v>76402.97</v>
      </c>
    </row>
    <row r="750" spans="1:4" x14ac:dyDescent="0.3">
      <c r="A750" s="6">
        <v>431012</v>
      </c>
      <c r="B750" s="7" t="s">
        <v>105</v>
      </c>
      <c r="C750" s="8">
        <v>721098.83</v>
      </c>
      <c r="D750" s="8">
        <v>140562.6</v>
      </c>
    </row>
    <row r="751" spans="1:4" x14ac:dyDescent="0.3">
      <c r="A751" s="6">
        <v>431013</v>
      </c>
      <c r="B751" s="7" t="s">
        <v>106</v>
      </c>
      <c r="C751" s="8">
        <v>1016105.88</v>
      </c>
      <c r="D751" s="8">
        <v>424215.9</v>
      </c>
    </row>
    <row r="752" spans="1:4" x14ac:dyDescent="0.3">
      <c r="A752" s="6">
        <v>431014</v>
      </c>
      <c r="B752" s="7" t="s">
        <v>107</v>
      </c>
      <c r="C752" s="8">
        <v>31948</v>
      </c>
      <c r="D752" s="8">
        <v>60360</v>
      </c>
    </row>
    <row r="753" spans="1:4" ht="15" thickBot="1" x14ac:dyDescent="0.35">
      <c r="A753" s="19">
        <v>431015</v>
      </c>
      <c r="B753" s="20" t="s">
        <v>108</v>
      </c>
      <c r="C753" s="8">
        <v>-531561.56000000006</v>
      </c>
      <c r="D753" s="8">
        <v>7381579.9299999997</v>
      </c>
    </row>
    <row r="754" spans="1:4" ht="15" thickBot="1" x14ac:dyDescent="0.35">
      <c r="A754" s="9" t="s">
        <v>18</v>
      </c>
      <c r="B754" s="10"/>
      <c r="C754" s="11">
        <f>SUM(C739:C753)</f>
        <v>76675093.749999985</v>
      </c>
      <c r="D754" s="11">
        <f>SUM(D739:D753)</f>
        <v>74405458.939999998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9.0299999999999994</v>
      </c>
      <c r="D756" s="8">
        <v>1270.3499999999999</v>
      </c>
    </row>
    <row r="757" spans="1:4" x14ac:dyDescent="0.3">
      <c r="A757" s="6">
        <v>431102</v>
      </c>
      <c r="B757" s="7" t="s">
        <v>95</v>
      </c>
      <c r="C757" s="8">
        <v>13.55</v>
      </c>
      <c r="D757" s="8">
        <v>1905.53</v>
      </c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>
        <v>18.52</v>
      </c>
      <c r="D759" s="8">
        <v>-40.07</v>
      </c>
    </row>
    <row r="760" spans="1:4" x14ac:dyDescent="0.3">
      <c r="A760" s="6">
        <v>431105</v>
      </c>
      <c r="B760" s="7" t="s">
        <v>98</v>
      </c>
      <c r="C760" s="8">
        <v>1783.38</v>
      </c>
      <c r="D760" s="8">
        <v>2038.85</v>
      </c>
    </row>
    <row r="761" spans="1:4" x14ac:dyDescent="0.3">
      <c r="A761" s="6">
        <v>431106</v>
      </c>
      <c r="B761" s="7" t="s">
        <v>99</v>
      </c>
      <c r="C761" s="8">
        <v>519097.76</v>
      </c>
      <c r="D761" s="8">
        <v>615379.99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1000.57</v>
      </c>
      <c r="D763" s="8">
        <v>2604.5500000000002</v>
      </c>
    </row>
    <row r="764" spans="1:4" x14ac:dyDescent="0.3">
      <c r="A764" s="6">
        <v>431109</v>
      </c>
      <c r="B764" s="7" t="s">
        <v>102</v>
      </c>
      <c r="C764" s="8">
        <v>67.63</v>
      </c>
      <c r="D764" s="8">
        <v>48.43</v>
      </c>
    </row>
    <row r="765" spans="1:4" x14ac:dyDescent="0.3">
      <c r="A765" s="6">
        <v>431110</v>
      </c>
      <c r="B765" s="7" t="s">
        <v>103</v>
      </c>
      <c r="C765" s="8">
        <v>124.13</v>
      </c>
      <c r="D765" s="8">
        <v>86.29</v>
      </c>
    </row>
    <row r="766" spans="1:4" x14ac:dyDescent="0.3">
      <c r="A766" s="6">
        <v>431111</v>
      </c>
      <c r="B766" s="7" t="s">
        <v>104</v>
      </c>
      <c r="C766" s="8">
        <v>273.14999999999998</v>
      </c>
      <c r="D766" s="8">
        <v>680.68</v>
      </c>
    </row>
    <row r="767" spans="1:4" x14ac:dyDescent="0.3">
      <c r="A767" s="6">
        <v>431112</v>
      </c>
      <c r="B767" s="7" t="s">
        <v>105</v>
      </c>
      <c r="C767" s="8">
        <v>6669.03</v>
      </c>
      <c r="D767" s="8">
        <v>5964.5</v>
      </c>
    </row>
    <row r="768" spans="1:4" x14ac:dyDescent="0.3">
      <c r="A768" s="6">
        <v>431113</v>
      </c>
      <c r="B768" s="7" t="s">
        <v>106</v>
      </c>
      <c r="C768" s="8">
        <v>3476.16</v>
      </c>
      <c r="D768" s="8">
        <v>8404.6299999999992</v>
      </c>
    </row>
    <row r="769" spans="1:4" x14ac:dyDescent="0.3">
      <c r="A769" s="6">
        <v>431114</v>
      </c>
      <c r="B769" s="7" t="s">
        <v>107</v>
      </c>
      <c r="C769" s="8">
        <v>781.3</v>
      </c>
      <c r="D769" s="8">
        <v>264.26</v>
      </c>
    </row>
    <row r="770" spans="1:4" ht="15" thickBot="1" x14ac:dyDescent="0.35">
      <c r="A770" s="19">
        <v>431115</v>
      </c>
      <c r="B770" s="20" t="s">
        <v>108</v>
      </c>
      <c r="C770" s="8">
        <v>5774.63</v>
      </c>
      <c r="D770" s="8">
        <v>-4396.76</v>
      </c>
    </row>
    <row r="771" spans="1:4" ht="15" thickBot="1" x14ac:dyDescent="0.35">
      <c r="A771" s="9" t="s">
        <v>18</v>
      </c>
      <c r="B771" s="10"/>
      <c r="C771" s="11">
        <f>SUM(C756:C770)</f>
        <v>539088.84000000008</v>
      </c>
      <c r="D771" s="11">
        <f>SUM(D756:D770)</f>
        <v>634211.23000000021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38051275.280000001</v>
      </c>
      <c r="D778" s="8">
        <v>21041842.285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38051275.280000001</v>
      </c>
      <c r="D788" s="11">
        <f>SUM(D773:D787)</f>
        <v>21041842.285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/>
      <c r="D1092" s="8"/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2744967.89</v>
      </c>
      <c r="D1101" s="8">
        <v>119449.15</v>
      </c>
    </row>
    <row r="1102" spans="1:4" ht="15" thickBot="1" x14ac:dyDescent="0.35">
      <c r="A1102" s="9" t="s">
        <v>18</v>
      </c>
      <c r="B1102" s="10"/>
      <c r="C1102" s="11">
        <f>SUM(C1087:C1101)</f>
        <v>2744967.89</v>
      </c>
      <c r="D1102" s="11">
        <f>SUM(D1087:D1101)</f>
        <v>119449.15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>
        <v>200000</v>
      </c>
    </row>
    <row r="1109" spans="1:4" x14ac:dyDescent="0.3">
      <c r="A1109" s="6">
        <v>450302</v>
      </c>
      <c r="B1109" s="7" t="s">
        <v>312</v>
      </c>
      <c r="C1109" s="8">
        <v>6666.98</v>
      </c>
      <c r="D1109" s="8">
        <v>8466.98</v>
      </c>
    </row>
    <row r="1110" spans="1:4" x14ac:dyDescent="0.3">
      <c r="A1110" s="6">
        <v>450303</v>
      </c>
      <c r="B1110" s="7" t="s">
        <v>313</v>
      </c>
      <c r="C1110" s="8">
        <v>1700</v>
      </c>
      <c r="D1110" s="8">
        <v>2029.33</v>
      </c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>
        <v>576079.68999999994</v>
      </c>
      <c r="D1112" s="8">
        <v>576079.68999999994</v>
      </c>
    </row>
    <row r="1113" spans="1:4" ht="15" thickBot="1" x14ac:dyDescent="0.35">
      <c r="A1113" s="9" t="s">
        <v>18</v>
      </c>
      <c r="B1113" s="10"/>
      <c r="C1113" s="11">
        <f>SUM(C1108:C1112)</f>
        <v>584446.66999999993</v>
      </c>
      <c r="D1113" s="11">
        <f>SUM(D1108:D1112)</f>
        <v>786576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348180378.90000004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302979933.10500002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/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/>
      <c r="D1244" s="8"/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63480103.780000001</v>
      </c>
      <c r="D1617" s="8">
        <v>45531507.5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63480103.780000001</v>
      </c>
      <c r="D1627" s="11">
        <f>SUM(D1612:D1626)</f>
        <v>45531507.5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229.99</v>
      </c>
      <c r="D1629" s="8">
        <v>24642.48</v>
      </c>
    </row>
    <row r="1630" spans="1:4" x14ac:dyDescent="0.3">
      <c r="A1630" s="6">
        <v>530202</v>
      </c>
      <c r="B1630" s="7" t="s">
        <v>95</v>
      </c>
      <c r="C1630" s="8">
        <v>3.22</v>
      </c>
      <c r="D1630" s="8">
        <v>36963.730000000003</v>
      </c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>
        <v>471.58</v>
      </c>
      <c r="D1632" s="8"/>
    </row>
    <row r="1633" spans="1:4" x14ac:dyDescent="0.3">
      <c r="A1633" s="6">
        <v>530205</v>
      </c>
      <c r="B1633" s="7" t="s">
        <v>98</v>
      </c>
      <c r="C1633" s="8">
        <v>200489.34</v>
      </c>
      <c r="D1633" s="8">
        <v>174649.07</v>
      </c>
    </row>
    <row r="1634" spans="1:4" x14ac:dyDescent="0.3">
      <c r="A1634" s="6">
        <v>530206</v>
      </c>
      <c r="B1634" s="7" t="s">
        <v>99</v>
      </c>
      <c r="C1634" s="8">
        <v>35347963.009999998</v>
      </c>
      <c r="D1634" s="8">
        <v>31937426.390000001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25515.51</v>
      </c>
      <c r="D1636" s="8">
        <v>50656.44</v>
      </c>
    </row>
    <row r="1637" spans="1:4" x14ac:dyDescent="0.3">
      <c r="A1637" s="6">
        <v>530209</v>
      </c>
      <c r="B1637" s="7" t="s">
        <v>102</v>
      </c>
      <c r="C1637" s="8">
        <v>590.07000000000005</v>
      </c>
      <c r="D1637" s="8">
        <v>321.32</v>
      </c>
    </row>
    <row r="1638" spans="1:4" x14ac:dyDescent="0.3">
      <c r="A1638" s="6">
        <v>530210</v>
      </c>
      <c r="B1638" s="7" t="s">
        <v>103</v>
      </c>
      <c r="C1638" s="8">
        <v>2589.4699999999998</v>
      </c>
      <c r="D1638" s="8">
        <v>1371.96</v>
      </c>
    </row>
    <row r="1639" spans="1:4" x14ac:dyDescent="0.3">
      <c r="A1639" s="6">
        <v>530211</v>
      </c>
      <c r="B1639" s="7" t="s">
        <v>104</v>
      </c>
      <c r="C1639" s="8">
        <v>25338</v>
      </c>
      <c r="D1639" s="8">
        <v>48124.02</v>
      </c>
    </row>
    <row r="1640" spans="1:4" x14ac:dyDescent="0.3">
      <c r="A1640" s="6">
        <v>530212</v>
      </c>
      <c r="B1640" s="7" t="s">
        <v>105</v>
      </c>
      <c r="C1640" s="8">
        <v>363143.46</v>
      </c>
      <c r="D1640" s="8">
        <v>247574.26</v>
      </c>
    </row>
    <row r="1641" spans="1:4" x14ac:dyDescent="0.3">
      <c r="A1641" s="6">
        <v>530213</v>
      </c>
      <c r="B1641" s="7" t="s">
        <v>106</v>
      </c>
      <c r="C1641" s="8">
        <v>255044.8</v>
      </c>
      <c r="D1641" s="8">
        <v>469967.76</v>
      </c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423682.63</v>
      </c>
      <c r="D1643" s="8">
        <v>311473.3</v>
      </c>
    </row>
    <row r="1644" spans="1:4" ht="15" thickBot="1" x14ac:dyDescent="0.35">
      <c r="A1644" s="9" t="s">
        <v>18</v>
      </c>
      <c r="B1644" s="10"/>
      <c r="C1644" s="11">
        <f>SUM(C1629:C1643)</f>
        <v>36645061.079999998</v>
      </c>
      <c r="D1644" s="11">
        <f>SUM(D1629:D1643)</f>
        <v>33303170.730000008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9856.99</v>
      </c>
      <c r="D1646" s="8">
        <v>9052.91</v>
      </c>
    </row>
    <row r="1647" spans="1:4" x14ac:dyDescent="0.3">
      <c r="A1647" s="6">
        <v>530302</v>
      </c>
      <c r="B1647" s="7" t="s">
        <v>95</v>
      </c>
      <c r="C1647" s="8">
        <v>14785.49</v>
      </c>
      <c r="D1647" s="8">
        <v>13579.37</v>
      </c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>
        <v>2470.19</v>
      </c>
    </row>
    <row r="1650" spans="1:4" x14ac:dyDescent="0.3">
      <c r="A1650" s="6">
        <v>530305</v>
      </c>
      <c r="B1650" s="7" t="s">
        <v>98</v>
      </c>
      <c r="C1650" s="8">
        <v>26197.360000000001</v>
      </c>
      <c r="D1650" s="8">
        <v>18353.41</v>
      </c>
    </row>
    <row r="1651" spans="1:4" x14ac:dyDescent="0.3">
      <c r="A1651" s="6">
        <v>530306</v>
      </c>
      <c r="B1651" s="7" t="s">
        <v>99</v>
      </c>
      <c r="C1651" s="8">
        <v>12774970.560000001</v>
      </c>
      <c r="D1651" s="8">
        <v>10709099.27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20262.580000000002</v>
      </c>
      <c r="D1653" s="8">
        <v>20112.73</v>
      </c>
    </row>
    <row r="1654" spans="1:4" x14ac:dyDescent="0.3">
      <c r="A1654" s="6">
        <v>530309</v>
      </c>
      <c r="B1654" s="7" t="s">
        <v>102</v>
      </c>
      <c r="C1654" s="8">
        <v>128.53</v>
      </c>
      <c r="D1654" s="8">
        <v>775.86</v>
      </c>
    </row>
    <row r="1655" spans="1:4" x14ac:dyDescent="0.3">
      <c r="A1655" s="6">
        <v>530310</v>
      </c>
      <c r="B1655" s="7" t="s">
        <v>103</v>
      </c>
      <c r="C1655" s="8">
        <v>548.78</v>
      </c>
      <c r="D1655" s="8">
        <v>420.25</v>
      </c>
    </row>
    <row r="1656" spans="1:4" x14ac:dyDescent="0.3">
      <c r="A1656" s="6">
        <v>530311</v>
      </c>
      <c r="B1656" s="7" t="s">
        <v>104</v>
      </c>
      <c r="C1656" s="8">
        <v>19249.61</v>
      </c>
      <c r="D1656" s="8">
        <v>18892.2</v>
      </c>
    </row>
    <row r="1657" spans="1:4" x14ac:dyDescent="0.3">
      <c r="A1657" s="6">
        <v>530312</v>
      </c>
      <c r="B1657" s="7" t="s">
        <v>105</v>
      </c>
      <c r="C1657" s="8">
        <v>99029.7</v>
      </c>
      <c r="D1657" s="8">
        <v>16485.52</v>
      </c>
    </row>
    <row r="1658" spans="1:4" x14ac:dyDescent="0.3">
      <c r="A1658" s="6">
        <v>530313</v>
      </c>
      <c r="B1658" s="7" t="s">
        <v>106</v>
      </c>
      <c r="C1658" s="8">
        <v>187987.1</v>
      </c>
      <c r="D1658" s="8">
        <v>73778.61</v>
      </c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124589.32</v>
      </c>
      <c r="D1660" s="8">
        <v>1888460.91</v>
      </c>
    </row>
    <row r="1661" spans="1:4" ht="15" thickBot="1" x14ac:dyDescent="0.35">
      <c r="A1661" s="9" t="s">
        <v>18</v>
      </c>
      <c r="B1661" s="10"/>
      <c r="C1661" s="11">
        <f>SUM(C1646:C1660)</f>
        <v>13277606.019999998</v>
      </c>
      <c r="D1661" s="11">
        <f>SUM(D1646:D1660)</f>
        <v>12771481.229999999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>
        <v>22.58</v>
      </c>
      <c r="D1748" s="8">
        <v>3175.88</v>
      </c>
    </row>
    <row r="1749" spans="1:4" x14ac:dyDescent="0.3">
      <c r="A1749" s="6">
        <v>530902</v>
      </c>
      <c r="B1749" s="7" t="s">
        <v>95</v>
      </c>
      <c r="C1749" s="8">
        <v>33.869999999999997</v>
      </c>
      <c r="D1749" s="8">
        <v>4763.82</v>
      </c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>
        <v>46.3</v>
      </c>
      <c r="D1751" s="8">
        <v>-100.17</v>
      </c>
    </row>
    <row r="1752" spans="1:4" x14ac:dyDescent="0.3">
      <c r="A1752" s="6">
        <v>530905</v>
      </c>
      <c r="B1752" s="7" t="s">
        <v>98</v>
      </c>
      <c r="C1752" s="8">
        <v>11889.21</v>
      </c>
      <c r="D1752" s="8">
        <v>13592.31</v>
      </c>
    </row>
    <row r="1753" spans="1:4" x14ac:dyDescent="0.3">
      <c r="A1753" s="6">
        <v>530906</v>
      </c>
      <c r="B1753" s="7" t="s">
        <v>99</v>
      </c>
      <c r="C1753" s="8">
        <v>1297744.3999999999</v>
      </c>
      <c r="D1753" s="8">
        <v>1538449.98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>
        <v>2501.4299999999998</v>
      </c>
      <c r="D1755" s="8">
        <v>6511.38</v>
      </c>
    </row>
    <row r="1756" spans="1:4" x14ac:dyDescent="0.3">
      <c r="A1756" s="6">
        <v>530909</v>
      </c>
      <c r="B1756" s="7" t="s">
        <v>102</v>
      </c>
      <c r="C1756" s="8">
        <v>169.07</v>
      </c>
      <c r="D1756" s="8">
        <v>121.08</v>
      </c>
    </row>
    <row r="1757" spans="1:4" x14ac:dyDescent="0.3">
      <c r="A1757" s="6">
        <v>530910</v>
      </c>
      <c r="B1757" s="7" t="s">
        <v>103</v>
      </c>
      <c r="C1757" s="8">
        <v>310.33</v>
      </c>
      <c r="D1757" s="8">
        <v>215.72</v>
      </c>
    </row>
    <row r="1758" spans="1:4" x14ac:dyDescent="0.3">
      <c r="A1758" s="6">
        <v>530911</v>
      </c>
      <c r="B1758" s="7" t="s">
        <v>104</v>
      </c>
      <c r="C1758" s="8">
        <v>682.87</v>
      </c>
      <c r="D1758" s="8">
        <v>1701.69</v>
      </c>
    </row>
    <row r="1759" spans="1:4" x14ac:dyDescent="0.3">
      <c r="A1759" s="6">
        <v>530912</v>
      </c>
      <c r="B1759" s="7" t="s">
        <v>105</v>
      </c>
      <c r="C1759" s="8">
        <v>16672.580000000002</v>
      </c>
      <c r="D1759" s="8">
        <v>14911.26</v>
      </c>
    </row>
    <row r="1760" spans="1:4" x14ac:dyDescent="0.3">
      <c r="A1760" s="6">
        <v>530913</v>
      </c>
      <c r="B1760" s="7" t="s">
        <v>106</v>
      </c>
      <c r="C1760" s="8">
        <v>8690.4</v>
      </c>
      <c r="D1760" s="8">
        <v>21011.57</v>
      </c>
    </row>
    <row r="1761" spans="1:4" x14ac:dyDescent="0.3">
      <c r="A1761" s="6">
        <v>530914</v>
      </c>
      <c r="B1761" s="7" t="s">
        <v>107</v>
      </c>
      <c r="C1761" s="8">
        <v>1953.24</v>
      </c>
      <c r="D1761" s="8">
        <v>660.64</v>
      </c>
    </row>
    <row r="1762" spans="1:4" ht="15" thickBot="1" x14ac:dyDescent="0.35">
      <c r="A1762" s="19">
        <v>530915</v>
      </c>
      <c r="B1762" s="20" t="s">
        <v>108</v>
      </c>
      <c r="C1762" s="21">
        <v>14436.57</v>
      </c>
      <c r="D1762" s="21">
        <v>-10991.91</v>
      </c>
    </row>
    <row r="1763" spans="1:4" ht="15" thickBot="1" x14ac:dyDescent="0.35">
      <c r="A1763" s="9" t="s">
        <v>18</v>
      </c>
      <c r="B1763" s="10"/>
      <c r="C1763" s="22">
        <f>SUM(C1748:C1762)</f>
        <v>1355152.85</v>
      </c>
      <c r="D1763" s="22">
        <f>SUM(D1748:D1762)</f>
        <v>1594023.25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1432.95</v>
      </c>
      <c r="D1782" s="8">
        <v>153583.57999999999</v>
      </c>
    </row>
    <row r="1783" spans="1:4" x14ac:dyDescent="0.3">
      <c r="A1783" s="6">
        <v>531102</v>
      </c>
      <c r="B1783" s="7" t="s">
        <v>95</v>
      </c>
      <c r="C1783" s="8">
        <v>2149.36</v>
      </c>
      <c r="D1783" s="8">
        <v>230375.35</v>
      </c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>
        <v>2938.16</v>
      </c>
      <c r="D1785" s="8">
        <v>-4844.34</v>
      </c>
    </row>
    <row r="1786" spans="1:4" x14ac:dyDescent="0.3">
      <c r="A1786" s="6">
        <v>531105</v>
      </c>
      <c r="B1786" s="7" t="s">
        <v>98</v>
      </c>
      <c r="C1786" s="8">
        <v>282910.65000000002</v>
      </c>
      <c r="D1786" s="8">
        <v>246493.23</v>
      </c>
    </row>
    <row r="1787" spans="1:4" x14ac:dyDescent="0.3">
      <c r="A1787" s="6">
        <v>531106</v>
      </c>
      <c r="B1787" s="7" t="s">
        <v>99</v>
      </c>
      <c r="C1787" s="8">
        <v>82348195.719999999</v>
      </c>
      <c r="D1787" s="8">
        <v>74398429.170000002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158727.9</v>
      </c>
      <c r="D1789" s="8">
        <v>314885.84999999998</v>
      </c>
    </row>
    <row r="1790" spans="1:4" x14ac:dyDescent="0.3">
      <c r="A1790" s="6">
        <v>531109</v>
      </c>
      <c r="B1790" s="7" t="s">
        <v>102</v>
      </c>
      <c r="C1790" s="8">
        <v>10728.61</v>
      </c>
      <c r="D1790" s="8">
        <v>5855.18</v>
      </c>
    </row>
    <row r="1791" spans="1:4" x14ac:dyDescent="0.3">
      <c r="A1791" s="6">
        <v>531110</v>
      </c>
      <c r="B1791" s="7" t="s">
        <v>103</v>
      </c>
      <c r="C1791" s="8">
        <v>19691.810000000001</v>
      </c>
      <c r="D1791" s="8">
        <v>10431.959999999999</v>
      </c>
    </row>
    <row r="1792" spans="1:4" x14ac:dyDescent="0.3">
      <c r="A1792" s="6">
        <v>531111</v>
      </c>
      <c r="B1792" s="7" t="s">
        <v>104</v>
      </c>
      <c r="C1792" s="8">
        <v>43331.34</v>
      </c>
      <c r="D1792" s="8">
        <v>82292.62</v>
      </c>
    </row>
    <row r="1793" spans="1:4" x14ac:dyDescent="0.3">
      <c r="A1793" s="6">
        <v>531112</v>
      </c>
      <c r="B1793" s="7" t="s">
        <v>105</v>
      </c>
      <c r="C1793" s="8">
        <v>1057956.19</v>
      </c>
      <c r="D1793" s="8">
        <v>721098.83</v>
      </c>
    </row>
    <row r="1794" spans="1:4" x14ac:dyDescent="0.3">
      <c r="A1794" s="6">
        <v>531113</v>
      </c>
      <c r="B1794" s="7" t="s">
        <v>106</v>
      </c>
      <c r="C1794" s="8">
        <v>551448.22</v>
      </c>
      <c r="D1794" s="8">
        <v>1016105.88</v>
      </c>
    </row>
    <row r="1795" spans="1:4" x14ac:dyDescent="0.3">
      <c r="A1795" s="6">
        <v>531114</v>
      </c>
      <c r="B1795" s="7" t="s">
        <v>107</v>
      </c>
      <c r="C1795" s="8">
        <v>123942.52</v>
      </c>
      <c r="D1795" s="8">
        <v>31948</v>
      </c>
    </row>
    <row r="1796" spans="1:4" ht="15" thickBot="1" x14ac:dyDescent="0.35">
      <c r="A1796" s="19">
        <v>531115</v>
      </c>
      <c r="B1796" s="20" t="s">
        <v>108</v>
      </c>
      <c r="C1796" s="8">
        <v>916070.56</v>
      </c>
      <c r="D1796" s="8">
        <v>-531561.56000000006</v>
      </c>
    </row>
    <row r="1797" spans="1:4" ht="15" thickBot="1" x14ac:dyDescent="0.35">
      <c r="A1797" s="9" t="s">
        <v>18</v>
      </c>
      <c r="B1797" s="10"/>
      <c r="C1797" s="11">
        <f>SUM(C1782:C1796)</f>
        <v>85519523.99000001</v>
      </c>
      <c r="D1797" s="11">
        <f>SUM(D1782:D1796)</f>
        <v>76675093.749999985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1270.3499999999999</v>
      </c>
      <c r="D1799" s="8">
        <v>4253.93</v>
      </c>
    </row>
    <row r="1800" spans="1:4" x14ac:dyDescent="0.3">
      <c r="A1800" s="6">
        <v>531202</v>
      </c>
      <c r="B1800" s="7" t="s">
        <v>95</v>
      </c>
      <c r="C1800" s="8">
        <v>1905.53</v>
      </c>
      <c r="D1800" s="8">
        <v>6380.9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>
        <v>-40.07</v>
      </c>
      <c r="D1802" s="8">
        <v>603.29999999999995</v>
      </c>
    </row>
    <row r="1803" spans="1:4" x14ac:dyDescent="0.3">
      <c r="A1803" s="6">
        <v>531205</v>
      </c>
      <c r="B1803" s="7" t="s">
        <v>98</v>
      </c>
      <c r="C1803" s="8">
        <v>2038.85</v>
      </c>
      <c r="D1803" s="8">
        <v>4273.07</v>
      </c>
    </row>
    <row r="1804" spans="1:4" x14ac:dyDescent="0.3">
      <c r="A1804" s="6">
        <v>531206</v>
      </c>
      <c r="B1804" s="7" t="s">
        <v>99</v>
      </c>
      <c r="C1804" s="8">
        <v>615379.99</v>
      </c>
      <c r="D1804" s="8">
        <v>1212884.8600000001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2604.5500000000002</v>
      </c>
      <c r="D1806" s="8">
        <v>5377.33</v>
      </c>
    </row>
    <row r="1807" spans="1:4" x14ac:dyDescent="0.3">
      <c r="A1807" s="6">
        <v>531209</v>
      </c>
      <c r="B1807" s="7" t="s">
        <v>102</v>
      </c>
      <c r="C1807" s="8">
        <v>48.43</v>
      </c>
      <c r="D1807" s="8">
        <v>102.16</v>
      </c>
    </row>
    <row r="1808" spans="1:4" x14ac:dyDescent="0.3">
      <c r="A1808" s="6">
        <v>531210</v>
      </c>
      <c r="B1808" s="7" t="s">
        <v>103</v>
      </c>
      <c r="C1808" s="8">
        <v>86.29</v>
      </c>
      <c r="D1808" s="8">
        <v>187.26</v>
      </c>
    </row>
    <row r="1809" spans="1:4" x14ac:dyDescent="0.3">
      <c r="A1809" s="6">
        <v>531211</v>
      </c>
      <c r="B1809" s="7" t="s">
        <v>104</v>
      </c>
      <c r="C1809" s="8">
        <v>680.68</v>
      </c>
      <c r="D1809" s="8">
        <v>1421.63</v>
      </c>
    </row>
    <row r="1810" spans="1:4" x14ac:dyDescent="0.3">
      <c r="A1810" s="6">
        <v>531212</v>
      </c>
      <c r="B1810" s="7" t="s">
        <v>105</v>
      </c>
      <c r="C1810" s="8">
        <v>5964.5</v>
      </c>
      <c r="D1810" s="8">
        <v>2615.4499999999998</v>
      </c>
    </row>
    <row r="1811" spans="1:4" x14ac:dyDescent="0.3">
      <c r="A1811" s="6">
        <v>531213</v>
      </c>
      <c r="B1811" s="7" t="s">
        <v>106</v>
      </c>
      <c r="C1811" s="8">
        <v>8404.6299999999992</v>
      </c>
      <c r="D1811" s="8">
        <v>7893.4</v>
      </c>
    </row>
    <row r="1812" spans="1:4" x14ac:dyDescent="0.3">
      <c r="A1812" s="6">
        <v>531214</v>
      </c>
      <c r="B1812" s="7" t="s">
        <v>107</v>
      </c>
      <c r="C1812" s="8">
        <v>264.26</v>
      </c>
      <c r="D1812" s="8">
        <v>1123.1199999999999</v>
      </c>
    </row>
    <row r="1813" spans="1:4" ht="15" thickBot="1" x14ac:dyDescent="0.35">
      <c r="A1813" s="19">
        <v>531215</v>
      </c>
      <c r="B1813" s="20" t="s">
        <v>108</v>
      </c>
      <c r="C1813" s="8">
        <v>-4396.76</v>
      </c>
      <c r="D1813" s="8">
        <v>137349.4</v>
      </c>
    </row>
    <row r="1814" spans="1:4" ht="15" thickBot="1" x14ac:dyDescent="0.35">
      <c r="A1814" s="9" t="s">
        <v>18</v>
      </c>
      <c r="B1814" s="10"/>
      <c r="C1814" s="11">
        <f>SUM(C1799:C1813)</f>
        <v>634211.23000000021</v>
      </c>
      <c r="D1814" s="11">
        <f>SUM(D1799:D1813)</f>
        <v>1384465.8099999998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23684532.149999999</v>
      </c>
      <c r="D1821" s="8">
        <v>20113831.34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23684532.149999999</v>
      </c>
      <c r="D1831" s="11">
        <f>SUM(D1816:D1830)</f>
        <v>20113831.34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22875733.82</v>
      </c>
      <c r="D1867" s="8">
        <v>20783135.170000002</v>
      </c>
    </row>
    <row r="1868" spans="1:4" x14ac:dyDescent="0.3">
      <c r="A1868" s="6">
        <v>531602</v>
      </c>
      <c r="B1868" s="7" t="s">
        <v>348</v>
      </c>
      <c r="C1868" s="8">
        <v>27300</v>
      </c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1242166.24</v>
      </c>
      <c r="D1870" s="8">
        <v>893136.64</v>
      </c>
    </row>
    <row r="1871" spans="1:4" x14ac:dyDescent="0.3">
      <c r="A1871" s="6">
        <v>531605</v>
      </c>
      <c r="B1871" s="7" t="s">
        <v>352</v>
      </c>
      <c r="C1871" s="8">
        <v>3987459.8</v>
      </c>
      <c r="D1871" s="8">
        <v>2484871.7000000002</v>
      </c>
    </row>
    <row r="1872" spans="1:4" x14ac:dyDescent="0.3">
      <c r="A1872" s="6">
        <v>531606</v>
      </c>
      <c r="B1872" s="7" t="s">
        <v>353</v>
      </c>
      <c r="C1872" s="8"/>
      <c r="D1872" s="8">
        <v>282777.46999999997</v>
      </c>
    </row>
    <row r="1873" spans="1:4" x14ac:dyDescent="0.3">
      <c r="A1873" s="6">
        <v>531607</v>
      </c>
      <c r="B1873" s="7" t="s">
        <v>354</v>
      </c>
      <c r="C1873" s="8">
        <v>18151.29</v>
      </c>
      <c r="D1873" s="8">
        <v>21824.11</v>
      </c>
    </row>
    <row r="1874" spans="1:4" x14ac:dyDescent="0.3">
      <c r="A1874" s="6">
        <v>531608</v>
      </c>
      <c r="B1874" s="7" t="s">
        <v>355</v>
      </c>
      <c r="C1874" s="8">
        <v>1254929.98</v>
      </c>
      <c r="D1874" s="8">
        <v>757367.22</v>
      </c>
    </row>
    <row r="1875" spans="1:4" x14ac:dyDescent="0.3">
      <c r="A1875" s="6">
        <v>531609</v>
      </c>
      <c r="B1875" s="7" t="s">
        <v>356</v>
      </c>
      <c r="C1875" s="8">
        <v>917817.63</v>
      </c>
      <c r="D1875" s="8">
        <v>1194482.49</v>
      </c>
    </row>
    <row r="1876" spans="1:4" x14ac:dyDescent="0.3">
      <c r="A1876" s="6">
        <v>531610</v>
      </c>
      <c r="B1876" s="7" t="s">
        <v>357</v>
      </c>
      <c r="C1876" s="8">
        <v>26247.05</v>
      </c>
      <c r="D1876" s="8">
        <v>46800</v>
      </c>
    </row>
    <row r="1877" spans="1:4" x14ac:dyDescent="0.3">
      <c r="A1877" s="6">
        <v>531611</v>
      </c>
      <c r="B1877" s="7" t="s">
        <v>358</v>
      </c>
      <c r="C1877" s="8">
        <v>549450.4</v>
      </c>
      <c r="D1877" s="8">
        <v>4081913.03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3362353.86</v>
      </c>
      <c r="D1881" s="8">
        <v>1964579.27</v>
      </c>
    </row>
    <row r="1882" spans="1:4" x14ac:dyDescent="0.3">
      <c r="A1882" s="6">
        <v>531616</v>
      </c>
      <c r="B1882" s="7" t="s">
        <v>363</v>
      </c>
      <c r="C1882" s="8">
        <v>1007204.6</v>
      </c>
      <c r="D1882" s="8">
        <v>772063.38</v>
      </c>
    </row>
    <row r="1883" spans="1:4" x14ac:dyDescent="0.3">
      <c r="A1883" s="6">
        <v>531617</v>
      </c>
      <c r="B1883" s="7" t="s">
        <v>364</v>
      </c>
      <c r="C1883" s="8">
        <v>1026827.19</v>
      </c>
      <c r="D1883" s="8">
        <v>1794133.93</v>
      </c>
    </row>
    <row r="1884" spans="1:4" x14ac:dyDescent="0.3">
      <c r="A1884" s="6">
        <v>531618</v>
      </c>
      <c r="B1884" s="7" t="s">
        <v>365</v>
      </c>
      <c r="C1884" s="8"/>
      <c r="D1884" s="8">
        <v>3000</v>
      </c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>
        <v>5417308.7599999998</v>
      </c>
      <c r="D1886" s="8">
        <v>8178934.9000000004</v>
      </c>
    </row>
    <row r="1887" spans="1:4" x14ac:dyDescent="0.3">
      <c r="A1887" s="6">
        <v>531621</v>
      </c>
      <c r="B1887" s="7" t="s">
        <v>368</v>
      </c>
      <c r="C1887" s="8">
        <v>284203.90999999997</v>
      </c>
      <c r="D1887" s="8">
        <v>911803.62</v>
      </c>
    </row>
    <row r="1888" spans="1:4" x14ac:dyDescent="0.3">
      <c r="A1888" s="6">
        <v>531622</v>
      </c>
      <c r="B1888" s="7" t="s">
        <v>369</v>
      </c>
      <c r="C1888" s="8">
        <v>154008.48000000001</v>
      </c>
      <c r="D1888" s="8">
        <v>230000</v>
      </c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>
        <v>2908969.21</v>
      </c>
      <c r="D1890" s="8">
        <v>3924023.82</v>
      </c>
    </row>
    <row r="1891" spans="1:4" x14ac:dyDescent="0.3">
      <c r="A1891" s="6">
        <v>531625</v>
      </c>
      <c r="B1891" s="7" t="s">
        <v>372</v>
      </c>
      <c r="C1891" s="8">
        <v>234609.32</v>
      </c>
      <c r="D1891" s="8">
        <v>2182278.7000000002</v>
      </c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>
        <v>63231.91</v>
      </c>
      <c r="D1893" s="8">
        <v>193384.84</v>
      </c>
    </row>
    <row r="1894" spans="1:4" x14ac:dyDescent="0.3">
      <c r="A1894" s="6">
        <v>531628</v>
      </c>
      <c r="B1894" s="7" t="s">
        <v>375</v>
      </c>
      <c r="C1894" s="8">
        <v>40988.86</v>
      </c>
      <c r="D1894" s="8">
        <v>487280</v>
      </c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853800</v>
      </c>
      <c r="D1896" s="8">
        <v>1464383.26</v>
      </c>
    </row>
    <row r="1897" spans="1:4" x14ac:dyDescent="0.3">
      <c r="A1897" s="6">
        <v>531631</v>
      </c>
      <c r="B1897" s="7" t="s">
        <v>378</v>
      </c>
      <c r="C1897" s="8">
        <v>959254.7</v>
      </c>
      <c r="D1897" s="8">
        <v>1440264.35</v>
      </c>
    </row>
    <row r="1898" spans="1:4" x14ac:dyDescent="0.3">
      <c r="A1898" s="6">
        <v>531632</v>
      </c>
      <c r="B1898" s="7" t="s">
        <v>379</v>
      </c>
      <c r="C1898" s="8">
        <v>7960</v>
      </c>
      <c r="D1898" s="8"/>
    </row>
    <row r="1899" spans="1:4" x14ac:dyDescent="0.3">
      <c r="A1899" s="6">
        <v>531633</v>
      </c>
      <c r="B1899" s="7" t="s">
        <v>380</v>
      </c>
      <c r="C1899" s="8">
        <v>72000</v>
      </c>
      <c r="D1899" s="8">
        <v>106500</v>
      </c>
    </row>
    <row r="1900" spans="1:4" x14ac:dyDescent="0.3">
      <c r="A1900" s="6">
        <v>531634</v>
      </c>
      <c r="B1900" s="7" t="s">
        <v>381</v>
      </c>
      <c r="C1900" s="8"/>
      <c r="D1900" s="8">
        <v>11500</v>
      </c>
    </row>
    <row r="1901" spans="1:4" x14ac:dyDescent="0.3">
      <c r="A1901" s="6">
        <v>531635</v>
      </c>
      <c r="B1901" s="7" t="s">
        <v>382</v>
      </c>
      <c r="C1901" s="8">
        <v>5411.46</v>
      </c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65046.8</v>
      </c>
      <c r="D1903" s="8">
        <v>105459.6</v>
      </c>
    </row>
    <row r="1904" spans="1:4" x14ac:dyDescent="0.3">
      <c r="A1904" s="6">
        <v>531638</v>
      </c>
      <c r="B1904" s="7" t="s">
        <v>413</v>
      </c>
      <c r="C1904" s="8">
        <v>2673449.4500000002</v>
      </c>
      <c r="D1904" s="8">
        <v>1093902.8400000001</v>
      </c>
    </row>
    <row r="1905" spans="1:4" x14ac:dyDescent="0.3">
      <c r="A1905" s="6">
        <v>531639</v>
      </c>
      <c r="B1905" s="7" t="s">
        <v>386</v>
      </c>
      <c r="C1905" s="8">
        <v>369845.1</v>
      </c>
      <c r="D1905" s="8">
        <v>455041.85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>
        <v>26666.66</v>
      </c>
    </row>
    <row r="1909" spans="1:4" x14ac:dyDescent="0.3">
      <c r="A1909" s="6">
        <v>531643</v>
      </c>
      <c r="B1909" s="7" t="s">
        <v>159</v>
      </c>
      <c r="C1909" s="8">
        <v>1064189.31</v>
      </c>
      <c r="D1909" s="8">
        <v>179338</v>
      </c>
    </row>
    <row r="1910" spans="1:4" x14ac:dyDescent="0.3">
      <c r="A1910" s="6">
        <v>531644</v>
      </c>
      <c r="B1910" s="7" t="s">
        <v>169</v>
      </c>
      <c r="C1910" s="8">
        <v>2376476.9500000002</v>
      </c>
      <c r="D1910" s="8">
        <v>1310726.53</v>
      </c>
    </row>
    <row r="1911" spans="1:4" x14ac:dyDescent="0.3">
      <c r="A1911" s="6">
        <v>531645</v>
      </c>
      <c r="B1911" s="7" t="s">
        <v>170</v>
      </c>
      <c r="C1911" s="8">
        <v>263007.19</v>
      </c>
      <c r="D1911" s="8">
        <v>143739.96</v>
      </c>
    </row>
    <row r="1912" spans="1:4" x14ac:dyDescent="0.3">
      <c r="A1912" s="6">
        <v>531646</v>
      </c>
      <c r="B1912" s="7" t="s">
        <v>171</v>
      </c>
      <c r="C1912" s="8">
        <v>1401423.15</v>
      </c>
      <c r="D1912" s="8">
        <v>1000688.97</v>
      </c>
    </row>
    <row r="1913" spans="1:4" x14ac:dyDescent="0.3">
      <c r="A1913" s="6">
        <v>531647</v>
      </c>
      <c r="B1913" s="7" t="s">
        <v>389</v>
      </c>
      <c r="C1913" s="8">
        <v>501569.3</v>
      </c>
      <c r="D1913" s="8">
        <v>883630.94</v>
      </c>
    </row>
    <row r="1914" spans="1:4" x14ac:dyDescent="0.3">
      <c r="A1914" s="6">
        <v>531648</v>
      </c>
      <c r="B1914" s="7" t="s">
        <v>390</v>
      </c>
      <c r="C1914" s="8"/>
      <c r="D1914" s="8">
        <v>5940</v>
      </c>
    </row>
    <row r="1915" spans="1:4" ht="15" thickBot="1" x14ac:dyDescent="0.35">
      <c r="A1915" s="23">
        <v>531660</v>
      </c>
      <c r="B1915" s="24" t="s">
        <v>38</v>
      </c>
      <c r="C1915" s="21">
        <v>8997749.3200000003</v>
      </c>
      <c r="D1915" s="21">
        <v>9286411.4600000009</v>
      </c>
    </row>
    <row r="1916" spans="1:4" ht="15" thickBot="1" x14ac:dyDescent="0.35">
      <c r="A1916" s="25" t="s">
        <v>18</v>
      </c>
      <c r="B1916" s="26"/>
      <c r="C1916" s="22">
        <f>SUM(C1867:C1915)</f>
        <v>65010145.039999992</v>
      </c>
      <c r="D1916" s="22">
        <f>SUM(D1867:D1915)</f>
        <v>68701984.710000008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266.98</v>
      </c>
      <c r="D1918" s="8">
        <v>28558.73</v>
      </c>
    </row>
    <row r="1919" spans="1:4" ht="15" thickBot="1" x14ac:dyDescent="0.35">
      <c r="A1919" s="9" t="s">
        <v>18</v>
      </c>
      <c r="B1919" s="10"/>
      <c r="C1919" s="11">
        <f>SUM(C1918:C1918)</f>
        <v>266.98</v>
      </c>
      <c r="D1919" s="11">
        <f>SUM(D1918:D1918)</f>
        <v>28558.73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295074.39</v>
      </c>
      <c r="D2275" s="8">
        <v>1842702.76</v>
      </c>
    </row>
    <row r="2276" spans="1:4" x14ac:dyDescent="0.3">
      <c r="A2276" s="6">
        <v>550102</v>
      </c>
      <c r="B2276" s="7" t="s">
        <v>440</v>
      </c>
      <c r="C2276" s="8">
        <v>7665.15</v>
      </c>
      <c r="D2276" s="8">
        <v>7951.21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302739.54000000004</v>
      </c>
      <c r="D2279" s="11">
        <f>SUM(D2275:D2278)</f>
        <v>1850653.97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289909342.66000003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261954771.01999998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58271036.24000001</v>
      </c>
      <c r="D2402" s="63">
        <f>D1115-D2400</f>
        <v>41025162.085000038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EB108-BFB7-47E8-A0D5-7321FBB63CD6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60200</v>
      </c>
      <c r="D6" s="8">
        <v>60200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25037750</v>
      </c>
      <c r="D8" s="8">
        <v>25037750</v>
      </c>
    </row>
    <row r="9" spans="1:4" x14ac:dyDescent="0.3">
      <c r="A9" s="6">
        <v>1105</v>
      </c>
      <c r="B9" s="7" t="s">
        <v>9</v>
      </c>
      <c r="C9" s="8">
        <v>-9620128.6899999995</v>
      </c>
      <c r="D9" s="8">
        <v>-8829378.1699999999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58137850.270000003</v>
      </c>
      <c r="D11" s="8">
        <v>57108657.060000002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33780080.009999998</v>
      </c>
      <c r="D16" s="8">
        <v>21551937.59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107395751.59</v>
      </c>
      <c r="D18" s="11">
        <f>SUM(D4:D17)</f>
        <v>94929166.480000004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10000</v>
      </c>
      <c r="D21" s="8">
        <v>10000</v>
      </c>
    </row>
    <row r="22" spans="1:4" x14ac:dyDescent="0.3">
      <c r="A22" s="6">
        <v>1203</v>
      </c>
      <c r="B22" s="7" t="s">
        <v>22</v>
      </c>
      <c r="C22" s="8">
        <v>3965471.87</v>
      </c>
      <c r="D22" s="8">
        <v>18422999.620000001</v>
      </c>
    </row>
    <row r="23" spans="1:4" x14ac:dyDescent="0.3">
      <c r="A23" s="6">
        <v>1204</v>
      </c>
      <c r="B23" s="7" t="s">
        <v>23</v>
      </c>
      <c r="C23" s="8">
        <v>21802054.59</v>
      </c>
      <c r="D23" s="8">
        <v>28718170.800000001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25777526.460000001</v>
      </c>
      <c r="D25" s="11">
        <f>SUM(D20:D24)</f>
        <v>47151170.420000002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/>
      <c r="D27" s="8"/>
    </row>
    <row r="28" spans="1:4" x14ac:dyDescent="0.3">
      <c r="A28" s="6">
        <v>1302</v>
      </c>
      <c r="B28" s="7" t="s">
        <v>27</v>
      </c>
      <c r="C28" s="8"/>
      <c r="D28" s="8"/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12757309.439999999</v>
      </c>
      <c r="D32" s="8">
        <v>14851096.960000001</v>
      </c>
    </row>
    <row r="33" spans="1:4" x14ac:dyDescent="0.3">
      <c r="A33" s="6">
        <v>1307</v>
      </c>
      <c r="B33" s="7" t="s">
        <v>32</v>
      </c>
      <c r="C33" s="8">
        <v>2057751.26</v>
      </c>
      <c r="D33" s="8">
        <v>2743668.33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2995010.04</v>
      </c>
      <c r="D37" s="8">
        <v>2635461.3199999998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17810070.739999998</v>
      </c>
      <c r="D40" s="11">
        <f>SUM(D27:D39)</f>
        <v>20230226.609999999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73614545.189999998</v>
      </c>
      <c r="D42" s="8">
        <v>64005224.75</v>
      </c>
    </row>
    <row r="43" spans="1:4" x14ac:dyDescent="0.3">
      <c r="A43" s="6">
        <v>1402</v>
      </c>
      <c r="B43" s="7" t="s">
        <v>41</v>
      </c>
      <c r="C43" s="8">
        <v>32978016.620000001</v>
      </c>
      <c r="D43" s="8">
        <v>28098128.98</v>
      </c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>
        <v>19500248.050000001</v>
      </c>
      <c r="D45" s="8">
        <v>17210225.32</v>
      </c>
    </row>
    <row r="46" spans="1:4" x14ac:dyDescent="0.3">
      <c r="A46" s="6">
        <v>1405</v>
      </c>
      <c r="B46" s="7" t="s">
        <v>44</v>
      </c>
      <c r="C46" s="8">
        <v>6156999.5999999996</v>
      </c>
      <c r="D46" s="8">
        <v>6156999.5999999996</v>
      </c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132249809.45999999</v>
      </c>
      <c r="D51" s="22">
        <f>SUM(D42:D50)</f>
        <v>115470578.65000001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83103.73</v>
      </c>
      <c r="D53" s="8">
        <v>70606.69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/>
      <c r="D57" s="8"/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8750055</v>
      </c>
      <c r="D61" s="21">
        <v>8750055</v>
      </c>
    </row>
    <row r="62" spans="1:4" ht="15" thickBot="1" x14ac:dyDescent="0.35">
      <c r="A62" s="25" t="s">
        <v>18</v>
      </c>
      <c r="B62" s="26"/>
      <c r="C62" s="22">
        <f>SUM(C53:C61)</f>
        <v>8833158.7300000004</v>
      </c>
      <c r="D62" s="22">
        <f>SUM(D53:D61)</f>
        <v>8820661.6899999995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1445437.18</v>
      </c>
      <c r="D64" s="8">
        <v>1445437.18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69942293.329999998</v>
      </c>
      <c r="D68" s="8">
        <v>69942293.329999998</v>
      </c>
    </row>
    <row r="69" spans="1:4" ht="15" thickBot="1" x14ac:dyDescent="0.35">
      <c r="A69" s="9" t="s">
        <v>18</v>
      </c>
      <c r="B69" s="10"/>
      <c r="C69" s="11">
        <f>SUM(C64:C68)</f>
        <v>71387730.510000005</v>
      </c>
      <c r="D69" s="11">
        <f>SUM(D64:D68)</f>
        <v>71387730.510000005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20092304.379999999</v>
      </c>
      <c r="D73" s="8">
        <v>19835318.23</v>
      </c>
    </row>
    <row r="74" spans="1:4" x14ac:dyDescent="0.3">
      <c r="A74" s="6">
        <v>1704</v>
      </c>
      <c r="B74" s="7" t="s">
        <v>68</v>
      </c>
      <c r="C74" s="8">
        <v>-19346133.829999998</v>
      </c>
      <c r="D74" s="8">
        <v>-19091631.649999999</v>
      </c>
    </row>
    <row r="75" spans="1:4" x14ac:dyDescent="0.3">
      <c r="A75" s="6">
        <v>1705</v>
      </c>
      <c r="B75" s="7" t="s">
        <v>69</v>
      </c>
      <c r="C75" s="8">
        <v>5762.05</v>
      </c>
      <c r="D75" s="8">
        <v>5762.05</v>
      </c>
    </row>
    <row r="76" spans="1:4" ht="15" thickBot="1" x14ac:dyDescent="0.35">
      <c r="A76" s="6">
        <v>1706</v>
      </c>
      <c r="B76" s="7" t="s">
        <v>70</v>
      </c>
      <c r="C76" s="8">
        <v>-5762.05</v>
      </c>
      <c r="D76" s="8">
        <v>-5762.05</v>
      </c>
    </row>
    <row r="77" spans="1:4" ht="15" thickBot="1" x14ac:dyDescent="0.35">
      <c r="A77" s="9" t="s">
        <v>18</v>
      </c>
      <c r="B77" s="10"/>
      <c r="C77" s="11">
        <f>SUM(C71:C76)</f>
        <v>746170.55000000075</v>
      </c>
      <c r="D77" s="11">
        <f>SUM(D71:D76)</f>
        <v>743686.58000000194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143939.15</v>
      </c>
      <c r="D85" s="8">
        <v>143939.15</v>
      </c>
    </row>
    <row r="86" spans="1:4" x14ac:dyDescent="0.3">
      <c r="A86" s="6">
        <v>1904</v>
      </c>
      <c r="B86" s="7" t="s">
        <v>77</v>
      </c>
      <c r="C86" s="8">
        <v>6169830.75</v>
      </c>
      <c r="D86" s="8">
        <v>965400.56</v>
      </c>
    </row>
    <row r="87" spans="1:4" x14ac:dyDescent="0.3">
      <c r="A87" s="6">
        <v>1905</v>
      </c>
      <c r="B87" s="7" t="s">
        <v>78</v>
      </c>
      <c r="C87" s="8">
        <v>278125.38</v>
      </c>
      <c r="D87" s="8">
        <v>278125.38</v>
      </c>
    </row>
    <row r="88" spans="1:4" x14ac:dyDescent="0.3">
      <c r="A88" s="6">
        <v>1906</v>
      </c>
      <c r="B88" s="7" t="s">
        <v>79</v>
      </c>
      <c r="C88" s="8">
        <v>-278125.38</v>
      </c>
      <c r="D88" s="8">
        <v>-278125.38</v>
      </c>
    </row>
    <row r="89" spans="1:4" x14ac:dyDescent="0.3">
      <c r="A89" s="6">
        <v>1907</v>
      </c>
      <c r="B89" s="7" t="s">
        <v>80</v>
      </c>
      <c r="C89" s="8">
        <v>1812225.8</v>
      </c>
      <c r="D89" s="8">
        <v>1798125.8</v>
      </c>
    </row>
    <row r="90" spans="1:4" x14ac:dyDescent="0.3">
      <c r="A90" s="6">
        <v>1908</v>
      </c>
      <c r="B90" s="7" t="s">
        <v>81</v>
      </c>
      <c r="C90" s="8">
        <v>-1583994.13</v>
      </c>
      <c r="D90" s="8">
        <v>-1491082.53</v>
      </c>
    </row>
    <row r="91" spans="1:4" ht="15" thickBot="1" x14ac:dyDescent="0.35">
      <c r="A91" s="6">
        <v>1910</v>
      </c>
      <c r="B91" s="7" t="s">
        <v>38</v>
      </c>
      <c r="C91" s="8">
        <v>19237.5</v>
      </c>
      <c r="D91" s="8">
        <v>19237.5</v>
      </c>
    </row>
    <row r="92" spans="1:4" ht="15" thickBot="1" x14ac:dyDescent="0.35">
      <c r="A92" s="9" t="s">
        <v>82</v>
      </c>
      <c r="B92" s="10"/>
      <c r="C92" s="11">
        <f>SUM(C83:C91)</f>
        <v>6561239.0700000003</v>
      </c>
      <c r="D92" s="11">
        <f>SUM(D83:D91)</f>
        <v>1435620.4799999997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370761457.11000001</v>
      </c>
      <c r="D94" s="31">
        <f>D18+D25+D40+D51+D62+D69+D77+D81+D92</f>
        <v>360168841.41999996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139873.60000000001</v>
      </c>
      <c r="D98" s="8">
        <v>249722.68</v>
      </c>
    </row>
    <row r="99" spans="1:4" x14ac:dyDescent="0.3">
      <c r="A99" s="6">
        <v>2102</v>
      </c>
      <c r="B99" s="7" t="s">
        <v>87</v>
      </c>
      <c r="C99" s="8">
        <v>-9314.51</v>
      </c>
      <c r="D99" s="8">
        <v>8415.75</v>
      </c>
    </row>
    <row r="100" spans="1:4" x14ac:dyDescent="0.3">
      <c r="A100" s="6">
        <v>2103</v>
      </c>
      <c r="B100" s="7" t="s">
        <v>88</v>
      </c>
      <c r="C100" s="8">
        <v>5509.34</v>
      </c>
      <c r="D100" s="8">
        <v>5489.25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136068.43000000002</v>
      </c>
      <c r="D105" s="11">
        <f>SUM(D98:D104)</f>
        <v>263627.68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24048516.699999999</v>
      </c>
      <c r="D107" s="8">
        <v>23282248.18</v>
      </c>
    </row>
    <row r="108" spans="1:4" x14ac:dyDescent="0.3">
      <c r="A108" s="6">
        <v>2202</v>
      </c>
      <c r="B108" s="7" t="s">
        <v>95</v>
      </c>
      <c r="C108" s="8">
        <v>31748958.899999999</v>
      </c>
      <c r="D108" s="8">
        <v>20638186.890000001</v>
      </c>
    </row>
    <row r="109" spans="1:4" x14ac:dyDescent="0.3">
      <c r="A109" s="6">
        <v>2203</v>
      </c>
      <c r="B109" s="35" t="s">
        <v>96</v>
      </c>
      <c r="C109" s="8">
        <v>2.97</v>
      </c>
      <c r="D109" s="8">
        <v>41920.01</v>
      </c>
    </row>
    <row r="110" spans="1:4" x14ac:dyDescent="0.3">
      <c r="A110" s="6">
        <v>2204</v>
      </c>
      <c r="B110" s="7" t="s">
        <v>97</v>
      </c>
      <c r="C110" s="8">
        <v>4470.13</v>
      </c>
      <c r="D110" s="8">
        <v>118161.43</v>
      </c>
    </row>
    <row r="111" spans="1:4" x14ac:dyDescent="0.3">
      <c r="A111" s="6">
        <v>2205</v>
      </c>
      <c r="B111" s="7" t="s">
        <v>98</v>
      </c>
      <c r="C111" s="8">
        <v>36502.53</v>
      </c>
      <c r="D111" s="8">
        <v>101317.15</v>
      </c>
    </row>
    <row r="112" spans="1:4" x14ac:dyDescent="0.3">
      <c r="A112" s="6">
        <v>2206</v>
      </c>
      <c r="B112" s="7" t="s">
        <v>99</v>
      </c>
      <c r="C112" s="8">
        <v>-87087.53</v>
      </c>
      <c r="D112" s="8"/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823362.95</v>
      </c>
      <c r="D114" s="8">
        <v>362650.54</v>
      </c>
    </row>
    <row r="115" spans="1:4" x14ac:dyDescent="0.3">
      <c r="A115" s="6">
        <v>2209</v>
      </c>
      <c r="B115" s="7" t="s">
        <v>102</v>
      </c>
      <c r="C115" s="8">
        <v>6070108.54</v>
      </c>
      <c r="D115" s="8">
        <v>891914.4</v>
      </c>
    </row>
    <row r="116" spans="1:4" x14ac:dyDescent="0.3">
      <c r="A116" s="6">
        <v>2210</v>
      </c>
      <c r="B116" s="7" t="s">
        <v>103</v>
      </c>
      <c r="C116" s="8">
        <v>-1652243.85</v>
      </c>
      <c r="D116" s="8">
        <v>4388819.46</v>
      </c>
    </row>
    <row r="117" spans="1:4" x14ac:dyDescent="0.3">
      <c r="A117" s="6">
        <v>2211</v>
      </c>
      <c r="B117" s="7" t="s">
        <v>104</v>
      </c>
      <c r="C117" s="8">
        <v>63263.03</v>
      </c>
      <c r="D117" s="8">
        <v>126518.99</v>
      </c>
    </row>
    <row r="118" spans="1:4" x14ac:dyDescent="0.3">
      <c r="A118" s="6">
        <v>2212</v>
      </c>
      <c r="B118" s="7" t="s">
        <v>105</v>
      </c>
      <c r="C118" s="8">
        <v>380252.69</v>
      </c>
      <c r="D118" s="8">
        <v>170638.31</v>
      </c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>
        <v>10811925.24</v>
      </c>
      <c r="D122" s="8">
        <v>11457438.310000001</v>
      </c>
    </row>
    <row r="123" spans="1:4" ht="15" thickBot="1" x14ac:dyDescent="0.35">
      <c r="A123" s="9" t="s">
        <v>18</v>
      </c>
      <c r="B123" s="10"/>
      <c r="C123" s="11">
        <f>SUM(C107:C122)</f>
        <v>72248032.299999997</v>
      </c>
      <c r="D123" s="11">
        <f>SUM(D107:D122)</f>
        <v>61579813.670000002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>
        <v>120954.04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39703692.030000001</v>
      </c>
      <c r="D138" s="8">
        <v>66127103.619999997</v>
      </c>
    </row>
    <row r="139" spans="1:4" x14ac:dyDescent="0.3">
      <c r="A139" s="6">
        <v>2314</v>
      </c>
      <c r="B139" s="7" t="s">
        <v>125</v>
      </c>
      <c r="C139" s="8">
        <v>-3455184.35</v>
      </c>
      <c r="D139" s="8">
        <v>-35204625.32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36248507.68</v>
      </c>
      <c r="D141" s="11">
        <f>SUM(D125:D140)</f>
        <v>31043432.339999996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218709.12</v>
      </c>
      <c r="D143" s="8">
        <v>218709.12</v>
      </c>
    </row>
    <row r="144" spans="1:4" x14ac:dyDescent="0.3">
      <c r="A144" s="6">
        <v>2402</v>
      </c>
      <c r="B144" s="7" t="s">
        <v>129</v>
      </c>
      <c r="C144" s="8">
        <v>30296182.219999999</v>
      </c>
      <c r="D144" s="8">
        <v>48035854.409999996</v>
      </c>
    </row>
    <row r="145" spans="1:4" x14ac:dyDescent="0.3">
      <c r="A145" s="6">
        <v>2403</v>
      </c>
      <c r="B145" s="7" t="s">
        <v>130</v>
      </c>
      <c r="C145" s="8">
        <v>4221932.47</v>
      </c>
      <c r="D145" s="8">
        <v>2754818.9</v>
      </c>
    </row>
    <row r="146" spans="1:4" x14ac:dyDescent="0.3">
      <c r="A146" s="6">
        <v>2404</v>
      </c>
      <c r="B146" s="7" t="s">
        <v>131</v>
      </c>
      <c r="C146" s="8">
        <v>3451776.37</v>
      </c>
      <c r="D146" s="8">
        <v>3451776.37</v>
      </c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38188600.18</v>
      </c>
      <c r="D149" s="11">
        <f>SUM(D143:D148)</f>
        <v>54461158.79999999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/>
      <c r="D160" s="8"/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4718009.6900000004</v>
      </c>
      <c r="D164" s="8">
        <v>8882701.0199999996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4718009.6900000004</v>
      </c>
      <c r="D167" s="11">
        <f>SUM(D159:D166)</f>
        <v>8882701.0199999996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/>
      <c r="D169" s="8"/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176777.15</v>
      </c>
      <c r="D172" s="8">
        <v>6857529.4199999999</v>
      </c>
    </row>
    <row r="173" spans="1:4" x14ac:dyDescent="0.3">
      <c r="A173" s="6">
        <v>2705</v>
      </c>
      <c r="B173" s="7" t="s">
        <v>155</v>
      </c>
      <c r="C173" s="8">
        <v>613069.06000000006</v>
      </c>
      <c r="D173" s="8">
        <v>286635.86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/>
      <c r="D177" s="8"/>
    </row>
    <row r="178" spans="1:4" x14ac:dyDescent="0.3">
      <c r="A178" s="6">
        <v>2710</v>
      </c>
      <c r="B178" s="7" t="s">
        <v>160</v>
      </c>
      <c r="C178" s="8">
        <v>948665.66</v>
      </c>
      <c r="D178" s="8">
        <v>7372847.6699999999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807714.48</v>
      </c>
      <c r="D181" s="8">
        <v>386973.81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624110.98</v>
      </c>
      <c r="D183" s="8">
        <v>341500</v>
      </c>
    </row>
    <row r="184" spans="1:4" x14ac:dyDescent="0.3">
      <c r="A184" s="6">
        <v>2716</v>
      </c>
      <c r="B184" s="7" t="s">
        <v>166</v>
      </c>
      <c r="C184" s="8">
        <v>2147708.61</v>
      </c>
      <c r="D184" s="8">
        <v>3739963.25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36384.18</v>
      </c>
      <c r="D187" s="8">
        <v>1756.97</v>
      </c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>
        <v>25525.91</v>
      </c>
      <c r="D189" s="8">
        <v>718.26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35400</v>
      </c>
      <c r="D191" s="21"/>
    </row>
    <row r="192" spans="1:4" ht="15" thickBot="1" x14ac:dyDescent="0.35">
      <c r="A192" s="9" t="s">
        <v>18</v>
      </c>
      <c r="B192" s="10"/>
      <c r="C192" s="22">
        <f>SUM(C169:C191)</f>
        <v>5415356.0299999993</v>
      </c>
      <c r="D192" s="22">
        <f>SUM(D169:D191)</f>
        <v>18987925.239999998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>
        <v>276747.11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>
        <v>73892.94</v>
      </c>
      <c r="D198" s="8">
        <v>1.84</v>
      </c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73892.94</v>
      </c>
      <c r="D200" s="11">
        <f>SUM(D194:D199)</f>
        <v>276748.95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/>
      <c r="D202" s="8"/>
    </row>
    <row r="203" spans="1:4" x14ac:dyDescent="0.3">
      <c r="A203" s="6">
        <v>2902</v>
      </c>
      <c r="B203" s="7" t="s">
        <v>182</v>
      </c>
      <c r="C203" s="8"/>
      <c r="D203" s="8"/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0</v>
      </c>
      <c r="D207" s="11">
        <f>SUM(D202:D206)</f>
        <v>0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157028467.25</v>
      </c>
      <c r="D209" s="31">
        <f>D105+D123+D141+D149+D157+D167+D192+D200+D207</f>
        <v>175495407.69999999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200000000</v>
      </c>
      <c r="D213" s="8">
        <v>200000000</v>
      </c>
    </row>
    <row r="214" spans="1:4" x14ac:dyDescent="0.3">
      <c r="A214" s="6">
        <v>3102</v>
      </c>
      <c r="B214" s="7" t="s">
        <v>189</v>
      </c>
      <c r="C214" s="8">
        <v>-54876225</v>
      </c>
      <c r="D214" s="8">
        <v>-71876220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145123775</v>
      </c>
      <c r="D216" s="11">
        <f>SUM(D213:D215)</f>
        <v>128123780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11180766.109999999</v>
      </c>
      <c r="D221" s="8">
        <v>10222787.109999999</v>
      </c>
    </row>
    <row r="222" spans="1:4" x14ac:dyDescent="0.3">
      <c r="A222" s="6">
        <v>3302</v>
      </c>
      <c r="B222" s="7" t="s">
        <v>195</v>
      </c>
      <c r="C222" s="8"/>
      <c r="D222" s="8">
        <v>885524.55</v>
      </c>
    </row>
    <row r="223" spans="1:4" x14ac:dyDescent="0.3">
      <c r="A223" s="6">
        <v>3303</v>
      </c>
      <c r="B223" s="7" t="s">
        <v>196</v>
      </c>
      <c r="C223" s="8">
        <v>48325668</v>
      </c>
      <c r="D223" s="8">
        <v>36338561.310000002</v>
      </c>
    </row>
    <row r="224" spans="1:4" ht="15" thickBot="1" x14ac:dyDescent="0.35">
      <c r="A224" s="6">
        <v>3304</v>
      </c>
      <c r="B224" s="7" t="s">
        <v>197</v>
      </c>
      <c r="C224" s="8">
        <v>9102780.75</v>
      </c>
      <c r="D224" s="8">
        <v>9102780.75</v>
      </c>
    </row>
    <row r="225" spans="1:4" ht="15" thickBot="1" x14ac:dyDescent="0.35">
      <c r="A225" s="9" t="s">
        <v>18</v>
      </c>
      <c r="B225" s="10"/>
      <c r="C225" s="11">
        <f>SUM(C221:C224)</f>
        <v>68609214.859999999</v>
      </c>
      <c r="D225" s="11">
        <f>SUM(D221:D224)</f>
        <v>56549653.719999999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213732989.86000001</v>
      </c>
      <c r="D227" s="31">
        <f>D216+D219+D225</f>
        <v>184673433.72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370761457.11000001</v>
      </c>
      <c r="D229" s="31">
        <f>D209+D227</f>
        <v>360168841.41999996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/>
      <c r="D236" s="8"/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>
        <v>158327.69</v>
      </c>
      <c r="D392" s="8">
        <v>58898.26</v>
      </c>
    </row>
    <row r="393" spans="1:4" x14ac:dyDescent="0.3">
      <c r="A393" s="6">
        <v>420103</v>
      </c>
      <c r="B393" s="7" t="s">
        <v>87</v>
      </c>
      <c r="C393" s="8">
        <v>-589875.53</v>
      </c>
      <c r="D393" s="8">
        <v>-94874.54</v>
      </c>
    </row>
    <row r="394" spans="1:4" x14ac:dyDescent="0.3">
      <c r="A394" s="6">
        <v>420104</v>
      </c>
      <c r="B394" s="7" t="s">
        <v>88</v>
      </c>
      <c r="C394" s="8"/>
      <c r="D394" s="8">
        <v>-530.19000000000005</v>
      </c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-431547.84</v>
      </c>
      <c r="D402" s="11">
        <f>SUM(D391:D401)</f>
        <v>-36506.469999999994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>
        <v>86820.34</v>
      </c>
      <c r="D443" s="8"/>
    </row>
    <row r="444" spans="1:4" x14ac:dyDescent="0.3">
      <c r="A444" s="6">
        <v>420502</v>
      </c>
      <c r="B444" s="7" t="s">
        <v>87</v>
      </c>
      <c r="C444" s="8">
        <v>1571.53</v>
      </c>
      <c r="D444" s="8">
        <v>34274.76</v>
      </c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88391.87</v>
      </c>
      <c r="D453" s="11">
        <f>SUM(D443:D452)</f>
        <v>34274.76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>
        <v>1024.42</v>
      </c>
      <c r="D479" s="18">
        <v>3297.43</v>
      </c>
    </row>
    <row r="480" spans="1:4" x14ac:dyDescent="0.3">
      <c r="A480" s="6">
        <v>420802</v>
      </c>
      <c r="B480" s="7" t="s">
        <v>88</v>
      </c>
      <c r="C480" s="8"/>
      <c r="D480" s="8">
        <v>-79.53</v>
      </c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1024.42</v>
      </c>
      <c r="D488" s="11">
        <f>SUM(D479:D487)</f>
        <v>3217.8999999999996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>
        <v>1713.74</v>
      </c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1713.74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>
        <v>23559.3</v>
      </c>
      <c r="D529" s="8"/>
    </row>
    <row r="530" spans="1:4" x14ac:dyDescent="0.3">
      <c r="A530" s="6">
        <v>421202</v>
      </c>
      <c r="B530" s="7" t="s">
        <v>87</v>
      </c>
      <c r="C530" s="8">
        <v>-4743.7299999999996</v>
      </c>
      <c r="D530" s="8"/>
    </row>
    <row r="531" spans="1:4" x14ac:dyDescent="0.3">
      <c r="A531" s="6">
        <v>421203</v>
      </c>
      <c r="B531" s="7" t="s">
        <v>88</v>
      </c>
      <c r="C531" s="8">
        <v>-212.08</v>
      </c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18603.489999999998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>
        <v>1193.5</v>
      </c>
      <c r="D541" s="8"/>
    </row>
    <row r="542" spans="1:4" x14ac:dyDescent="0.3">
      <c r="A542" s="6">
        <v>421302</v>
      </c>
      <c r="B542" s="7" t="s">
        <v>265</v>
      </c>
      <c r="C542" s="8">
        <v>241.77</v>
      </c>
      <c r="D542" s="8">
        <v>-2656.49</v>
      </c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1435.27</v>
      </c>
      <c r="D551" s="11">
        <f>SUM(D541:D550)</f>
        <v>-2656.49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>
        <v>120954.04</v>
      </c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120954.04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/>
      <c r="D591" s="8"/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/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/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/>
      <c r="D778" s="8"/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>
        <v>27332018.66</v>
      </c>
      <c r="D811" s="8">
        <v>30317997.48</v>
      </c>
    </row>
    <row r="812" spans="1:4" x14ac:dyDescent="0.3">
      <c r="A812" s="6">
        <v>440102</v>
      </c>
      <c r="B812" s="7" t="s">
        <v>95</v>
      </c>
      <c r="C812" s="8">
        <v>27973416.780000001</v>
      </c>
      <c r="D812" s="8">
        <v>31092171.899999999</v>
      </c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>
        <v>158698.95000000001</v>
      </c>
      <c r="D815" s="8">
        <v>210413.57</v>
      </c>
    </row>
    <row r="816" spans="1:4" x14ac:dyDescent="0.3">
      <c r="A816" s="6">
        <v>440106</v>
      </c>
      <c r="B816" s="7" t="s">
        <v>271</v>
      </c>
      <c r="C816" s="8">
        <v>-217718.83</v>
      </c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>
        <v>48082.25</v>
      </c>
      <c r="D818" s="8">
        <v>277937.13</v>
      </c>
    </row>
    <row r="819" spans="1:4" x14ac:dyDescent="0.3">
      <c r="A819" s="6">
        <v>440109</v>
      </c>
      <c r="B819" s="7" t="s">
        <v>102</v>
      </c>
      <c r="C819" s="8">
        <v>4941591.92</v>
      </c>
      <c r="D819" s="8">
        <v>95681.97</v>
      </c>
    </row>
    <row r="820" spans="1:4" x14ac:dyDescent="0.3">
      <c r="A820" s="6">
        <v>440110</v>
      </c>
      <c r="B820" s="7" t="s">
        <v>103</v>
      </c>
      <c r="C820" s="8">
        <v>20000</v>
      </c>
      <c r="D820" s="8">
        <v>5254726.79</v>
      </c>
    </row>
    <row r="821" spans="1:4" x14ac:dyDescent="0.3">
      <c r="A821" s="6">
        <v>440111</v>
      </c>
      <c r="B821" s="7" t="s">
        <v>104</v>
      </c>
      <c r="C821" s="8"/>
      <c r="D821" s="8">
        <v>10590.27</v>
      </c>
    </row>
    <row r="822" spans="1:4" x14ac:dyDescent="0.3">
      <c r="A822" s="6">
        <v>440112</v>
      </c>
      <c r="B822" s="7" t="s">
        <v>105</v>
      </c>
      <c r="C822" s="8">
        <v>955845.44</v>
      </c>
      <c r="D822" s="8">
        <v>520063.77</v>
      </c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61211935.170000002</v>
      </c>
      <c r="D826" s="11">
        <f>SUM(D811:D825)</f>
        <v>67779582.879999995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>
        <v>1157027.74</v>
      </c>
      <c r="D845" s="8">
        <v>1639448.37</v>
      </c>
    </row>
    <row r="846" spans="1:4" x14ac:dyDescent="0.3">
      <c r="A846" s="6">
        <v>440302</v>
      </c>
      <c r="B846" s="7" t="s">
        <v>95</v>
      </c>
      <c r="C846" s="8">
        <v>5833204.3600000003</v>
      </c>
      <c r="D846" s="8">
        <v>2253287.7799999998</v>
      </c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>
        <v>285175</v>
      </c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7275407.1000000006</v>
      </c>
      <c r="D860" s="11">
        <f>SUM(D845:D859)</f>
        <v>3892736.15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>
        <v>1567200.76</v>
      </c>
      <c r="D879" s="8">
        <v>2703426.04</v>
      </c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>
        <v>63480.94</v>
      </c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>
        <v>203894.2</v>
      </c>
    </row>
    <row r="887" spans="1:4" x14ac:dyDescent="0.3">
      <c r="A887" s="6">
        <v>440509</v>
      </c>
      <c r="B887" s="7" t="s">
        <v>102</v>
      </c>
      <c r="C887" s="8">
        <v>372510.76</v>
      </c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>
        <v>114710.74</v>
      </c>
      <c r="D890" s="8">
        <v>73205.78</v>
      </c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2117903.2000000002</v>
      </c>
      <c r="D894" s="11">
        <f>SUM(D879:D893)</f>
        <v>2980526.02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>
        <v>1081370.42</v>
      </c>
      <c r="D930" s="8">
        <v>639724.02</v>
      </c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>
        <v>81557.679999999993</v>
      </c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>
        <v>29282.31</v>
      </c>
      <c r="D941" s="8">
        <v>108981.55</v>
      </c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1192210.4099999999</v>
      </c>
      <c r="D945" s="11">
        <f>SUM(D930:D944)</f>
        <v>748705.57000000007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>
        <v>3152130.4</v>
      </c>
      <c r="D947" s="8">
        <v>5910562.8600000003</v>
      </c>
    </row>
    <row r="948" spans="1:4" x14ac:dyDescent="0.3">
      <c r="A948" s="6">
        <v>440902</v>
      </c>
      <c r="B948" s="7" t="s">
        <v>95</v>
      </c>
      <c r="C948" s="8">
        <v>1887174.55</v>
      </c>
      <c r="D948" s="8">
        <v>89823.34</v>
      </c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>
        <v>4737.7700000000004</v>
      </c>
      <c r="D951" s="8">
        <v>7488.81</v>
      </c>
    </row>
    <row r="952" spans="1:4" x14ac:dyDescent="0.3">
      <c r="A952" s="6">
        <v>440906</v>
      </c>
      <c r="B952" s="7" t="s">
        <v>99</v>
      </c>
      <c r="C952" s="8"/>
      <c r="D952" s="8">
        <v>29337.71</v>
      </c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>
        <v>1084.95</v>
      </c>
      <c r="D954" s="8"/>
    </row>
    <row r="955" spans="1:4" x14ac:dyDescent="0.3">
      <c r="A955" s="6">
        <v>440909</v>
      </c>
      <c r="B955" s="7" t="s">
        <v>102</v>
      </c>
      <c r="C955" s="8">
        <v>348260.22</v>
      </c>
      <c r="D955" s="8">
        <v>7565.14</v>
      </c>
    </row>
    <row r="956" spans="1:4" x14ac:dyDescent="0.3">
      <c r="A956" s="6">
        <v>440910</v>
      </c>
      <c r="B956" s="7" t="s">
        <v>103</v>
      </c>
      <c r="C956" s="8">
        <v>15686.89</v>
      </c>
      <c r="D956" s="8">
        <v>209474.33</v>
      </c>
    </row>
    <row r="957" spans="1:4" x14ac:dyDescent="0.3">
      <c r="A957" s="6">
        <v>440911</v>
      </c>
      <c r="B957" s="7" t="s">
        <v>104</v>
      </c>
      <c r="C957" s="8"/>
      <c r="D957" s="8">
        <v>206658.32</v>
      </c>
    </row>
    <row r="958" spans="1:4" x14ac:dyDescent="0.3">
      <c r="A958" s="6">
        <v>440912</v>
      </c>
      <c r="B958" s="7" t="s">
        <v>105</v>
      </c>
      <c r="C958" s="8">
        <v>76467.58</v>
      </c>
      <c r="D958" s="8">
        <v>41831.879999999997</v>
      </c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5485542.3599999994</v>
      </c>
      <c r="D962" s="11">
        <f>SUM(D947:D961)</f>
        <v>6502742.3899999997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>
        <v>53365.17</v>
      </c>
      <c r="D964" s="8">
        <v>60795.6</v>
      </c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53365.17</v>
      </c>
      <c r="D979" s="11">
        <f>SUM(D964:D978)</f>
        <v>60795.6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>
        <v>12782978.34</v>
      </c>
      <c r="D1015" s="8">
        <v>6101639.9000000004</v>
      </c>
    </row>
    <row r="1016" spans="1:4" x14ac:dyDescent="0.3">
      <c r="A1016" s="6">
        <v>441302</v>
      </c>
      <c r="B1016" s="7" t="s">
        <v>95</v>
      </c>
      <c r="C1016" s="8">
        <v>13338183.869999999</v>
      </c>
      <c r="D1016" s="8">
        <v>6163967.9199999999</v>
      </c>
    </row>
    <row r="1017" spans="1:4" x14ac:dyDescent="0.3">
      <c r="A1017" s="6">
        <v>441303</v>
      </c>
      <c r="B1017" s="7" t="s">
        <v>96</v>
      </c>
      <c r="C1017" s="8"/>
      <c r="D1017" s="8">
        <v>-83840</v>
      </c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>
        <v>31562.04</v>
      </c>
      <c r="D1019" s="8">
        <v>90776.51</v>
      </c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>
        <v>111174.85</v>
      </c>
      <c r="D1022" s="8">
        <v>198958.06</v>
      </c>
    </row>
    <row r="1023" spans="1:4" x14ac:dyDescent="0.3">
      <c r="A1023" s="6">
        <v>441309</v>
      </c>
      <c r="B1023" s="7" t="s">
        <v>102</v>
      </c>
      <c r="C1023" s="8">
        <v>38272.79</v>
      </c>
      <c r="D1023" s="8">
        <v>498640.43</v>
      </c>
    </row>
    <row r="1024" spans="1:4" x14ac:dyDescent="0.3">
      <c r="A1024" s="6">
        <v>441310</v>
      </c>
      <c r="B1024" s="7" t="s">
        <v>103</v>
      </c>
      <c r="C1024" s="8">
        <v>2101890.7200000002</v>
      </c>
      <c r="D1024" s="8">
        <v>251137.46</v>
      </c>
    </row>
    <row r="1025" spans="1:4" x14ac:dyDescent="0.3">
      <c r="A1025" s="6">
        <v>441311</v>
      </c>
      <c r="B1025" s="7" t="s">
        <v>104</v>
      </c>
      <c r="C1025" s="8">
        <v>4236.1099999999997</v>
      </c>
      <c r="D1025" s="8">
        <v>8640</v>
      </c>
    </row>
    <row r="1026" spans="1:4" x14ac:dyDescent="0.3">
      <c r="A1026" s="6">
        <v>441312</v>
      </c>
      <c r="B1026" s="7" t="s">
        <v>105</v>
      </c>
      <c r="C1026" s="8">
        <v>208025.51</v>
      </c>
      <c r="D1026" s="8">
        <v>678143.71</v>
      </c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28616324.23</v>
      </c>
      <c r="D1030" s="11">
        <f>SUM(D1015:D1029)</f>
        <v>13908063.990000002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>
        <v>4932894.59</v>
      </c>
      <c r="D1032" s="8">
        <v>4943199.92</v>
      </c>
    </row>
    <row r="1033" spans="1:4" x14ac:dyDescent="0.3">
      <c r="A1033" s="6">
        <v>441402</v>
      </c>
      <c r="B1033" s="7" t="s">
        <v>95</v>
      </c>
      <c r="C1033" s="8">
        <v>3302759.7</v>
      </c>
      <c r="D1033" s="8">
        <v>5090367.32</v>
      </c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>
        <v>23939.97</v>
      </c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>
        <v>368029.2</v>
      </c>
    </row>
    <row r="1040" spans="1:4" x14ac:dyDescent="0.3">
      <c r="A1040" s="6">
        <v>441409</v>
      </c>
      <c r="B1040" s="7" t="s">
        <v>102</v>
      </c>
      <c r="C1040" s="8">
        <v>662241.36</v>
      </c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>
        <v>229421.59</v>
      </c>
      <c r="D1043" s="8">
        <v>145617.85999999999</v>
      </c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9151257.209999999</v>
      </c>
      <c r="D1047" s="11">
        <f>SUM(D1032:D1046)</f>
        <v>10547214.299999999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>
        <v>28097017.649999999</v>
      </c>
      <c r="D1049" s="8">
        <v>32714670.75</v>
      </c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>
        <v>45832.97</v>
      </c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>
        <v>5734561.3099999996</v>
      </c>
      <c r="D1056" s="8">
        <v>4746333.1100000003</v>
      </c>
    </row>
    <row r="1057" spans="1:4" x14ac:dyDescent="0.3">
      <c r="A1057" s="6">
        <v>441509</v>
      </c>
      <c r="B1057" s="7" t="s">
        <v>102</v>
      </c>
      <c r="C1057" s="8">
        <v>362985.93</v>
      </c>
      <c r="D1057" s="8">
        <v>590837.12</v>
      </c>
    </row>
    <row r="1058" spans="1:4" x14ac:dyDescent="0.3">
      <c r="A1058" s="6">
        <v>441510</v>
      </c>
      <c r="B1058" s="7" t="s">
        <v>103</v>
      </c>
      <c r="C1058" s="8">
        <v>246.48</v>
      </c>
      <c r="D1058" s="8"/>
    </row>
    <row r="1059" spans="1:4" x14ac:dyDescent="0.3">
      <c r="A1059" s="6">
        <v>441511</v>
      </c>
      <c r="B1059" s="7" t="s">
        <v>104</v>
      </c>
      <c r="C1059" s="8">
        <v>156892.39000000001</v>
      </c>
      <c r="D1059" s="8">
        <v>76576</v>
      </c>
    </row>
    <row r="1060" spans="1:4" x14ac:dyDescent="0.3">
      <c r="A1060" s="6">
        <v>441512</v>
      </c>
      <c r="B1060" s="7" t="s">
        <v>105</v>
      </c>
      <c r="C1060" s="8">
        <v>1258591.19</v>
      </c>
      <c r="D1060" s="8">
        <v>2750000</v>
      </c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35656127.919999994</v>
      </c>
      <c r="D1064" s="11">
        <f>SUM(D1049:D1063)</f>
        <v>40878416.979999997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>
        <v>519737.14</v>
      </c>
      <c r="D1066" s="8">
        <v>12805823.93</v>
      </c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>
        <v>1739005.96</v>
      </c>
      <c r="D1073" s="8">
        <v>1732912.96</v>
      </c>
    </row>
    <row r="1074" spans="1:4" x14ac:dyDescent="0.3">
      <c r="A1074" s="6">
        <v>441609</v>
      </c>
      <c r="B1074" s="7" t="s">
        <v>102</v>
      </c>
      <c r="C1074" s="8">
        <v>215495.28</v>
      </c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>
        <v>980945.97</v>
      </c>
      <c r="D1077" s="8">
        <v>20665888.43</v>
      </c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3455184.3499999996</v>
      </c>
      <c r="D1081" s="11">
        <f>SUM(D1066:D1080)</f>
        <v>35204625.32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>
        <v>51565.96</v>
      </c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191491.58</v>
      </c>
      <c r="D1092" s="8">
        <v>364092.7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243057.53999999998</v>
      </c>
      <c r="D1102" s="11">
        <f>SUM(D1087:D1101)</f>
        <v>364092.7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8060.32</v>
      </c>
      <c r="D1109" s="8">
        <v>14846.5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12025</v>
      </c>
      <c r="D1111" s="8"/>
    </row>
    <row r="1112" spans="1:4" ht="15" thickBot="1" x14ac:dyDescent="0.35">
      <c r="A1112" s="16">
        <v>450310</v>
      </c>
      <c r="B1112" s="17" t="s">
        <v>38</v>
      </c>
      <c r="C1112" s="8"/>
      <c r="D1112" s="8">
        <v>3300</v>
      </c>
    </row>
    <row r="1113" spans="1:4" ht="15" thickBot="1" x14ac:dyDescent="0.35">
      <c r="A1113" s="9" t="s">
        <v>18</v>
      </c>
      <c r="B1113" s="10"/>
      <c r="C1113" s="11">
        <f>SUM(C1108:C1112)</f>
        <v>20085.32</v>
      </c>
      <c r="D1113" s="11">
        <f>SUM(D1108:D1112)</f>
        <v>18146.5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154158020.92999998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183004932.13999996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/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/>
      <c r="D1244" s="8"/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>
        <v>2561.04</v>
      </c>
      <c r="D1380" s="8"/>
    </row>
    <row r="1381" spans="1:4" x14ac:dyDescent="0.3">
      <c r="A1381" s="6">
        <v>520302</v>
      </c>
      <c r="B1381" s="7" t="s">
        <v>87</v>
      </c>
      <c r="C1381" s="8"/>
      <c r="D1381" s="8">
        <v>65948.66</v>
      </c>
    </row>
    <row r="1382" spans="1:4" x14ac:dyDescent="0.3">
      <c r="A1382" s="6">
        <v>520303</v>
      </c>
      <c r="B1382" s="7" t="s">
        <v>88</v>
      </c>
      <c r="C1382" s="8"/>
      <c r="D1382" s="8">
        <v>-198.82</v>
      </c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2561.04</v>
      </c>
      <c r="D1390" s="11">
        <f>SUM(D1380:D1389)</f>
        <v>65749.84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>
        <v>3297.43</v>
      </c>
      <c r="D1417" s="8"/>
    </row>
    <row r="1418" spans="1:4" x14ac:dyDescent="0.3">
      <c r="A1418" s="6">
        <v>520602</v>
      </c>
      <c r="B1418" s="7" t="s">
        <v>88</v>
      </c>
      <c r="C1418" s="8">
        <v>-79.53</v>
      </c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3217.8999999999996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>
        <v>34806.720000000001</v>
      </c>
      <c r="D1428" s="8">
        <v>1713.74</v>
      </c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34806.720000000001</v>
      </c>
      <c r="D1437" s="11">
        <f>SUM(D1428:D1436)</f>
        <v>1713.74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>
        <v>2983.75</v>
      </c>
      <c r="D1451" s="8"/>
    </row>
    <row r="1452" spans="1:4" x14ac:dyDescent="0.3">
      <c r="A1452" s="6">
        <v>520902</v>
      </c>
      <c r="B1452" s="7" t="s">
        <v>87</v>
      </c>
      <c r="C1452" s="8">
        <v>4835.4799999999996</v>
      </c>
      <c r="D1452" s="8">
        <v>-53129.74</v>
      </c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7819.23</v>
      </c>
      <c r="D1461" s="11">
        <f>SUM(D1451:D1460)</f>
        <v>-53129.74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>
        <v>63331.08</v>
      </c>
      <c r="D1511" s="8">
        <v>23559.3</v>
      </c>
    </row>
    <row r="1512" spans="1:4" x14ac:dyDescent="0.3">
      <c r="A1512" s="6">
        <v>521402</v>
      </c>
      <c r="B1512" s="7" t="s">
        <v>87</v>
      </c>
      <c r="C1512" s="8">
        <v>-29493.78</v>
      </c>
      <c r="D1512" s="8">
        <v>-4743.7299999999996</v>
      </c>
    </row>
    <row r="1513" spans="1:4" x14ac:dyDescent="0.3">
      <c r="A1513" s="6">
        <v>521403</v>
      </c>
      <c r="B1513" s="7" t="s">
        <v>88</v>
      </c>
      <c r="C1513" s="8"/>
      <c r="D1513" s="8">
        <v>-212.08</v>
      </c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33837.300000000003</v>
      </c>
      <c r="D1521" s="11">
        <f>SUM(D1511:D1520)</f>
        <v>18603.489999999998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>
        <v>-2656.49</v>
      </c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-2656.49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>
        <v>120954.04</v>
      </c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120954.04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/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/>
      <c r="D1634" s="8"/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/>
      <c r="D1787" s="8"/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/>
      <c r="D1821" s="8"/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>
        <v>7746954</v>
      </c>
      <c r="D1922" s="8">
        <v>6750484</v>
      </c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>
        <v>20287</v>
      </c>
      <c r="D1926" s="8">
        <v>12006</v>
      </c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>
        <v>44233</v>
      </c>
      <c r="D1929" s="8">
        <v>28246</v>
      </c>
    </row>
    <row r="1930" spans="1:4" x14ac:dyDescent="0.3">
      <c r="A1930" s="6">
        <v>540109</v>
      </c>
      <c r="B1930" s="7" t="s">
        <v>102</v>
      </c>
      <c r="C1930" s="8"/>
      <c r="D1930" s="8">
        <v>24984</v>
      </c>
    </row>
    <row r="1931" spans="1:4" x14ac:dyDescent="0.3">
      <c r="A1931" s="6">
        <v>540110</v>
      </c>
      <c r="B1931" s="7" t="s">
        <v>103</v>
      </c>
      <c r="C1931" s="8">
        <v>1274847</v>
      </c>
      <c r="D1931" s="8">
        <v>79353</v>
      </c>
    </row>
    <row r="1932" spans="1:4" x14ac:dyDescent="0.3">
      <c r="A1932" s="6">
        <v>540111</v>
      </c>
      <c r="B1932" s="7" t="s">
        <v>104</v>
      </c>
      <c r="C1932" s="8">
        <v>110705</v>
      </c>
      <c r="D1932" s="8">
        <v>12358</v>
      </c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9197026</v>
      </c>
      <c r="D1937" s="11">
        <f>SUM(D1922:D1936)</f>
        <v>6907431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>
        <v>7880326.0099999998</v>
      </c>
      <c r="D1956" s="8">
        <v>14776407.140000001</v>
      </c>
    </row>
    <row r="1957" spans="1:4" x14ac:dyDescent="0.3">
      <c r="A1957" s="6">
        <v>540302</v>
      </c>
      <c r="B1957" s="7" t="s">
        <v>95</v>
      </c>
      <c r="C1957" s="8">
        <v>4717936.38</v>
      </c>
      <c r="D1957" s="8">
        <v>224558.34</v>
      </c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>
        <v>31585.16</v>
      </c>
      <c r="D1960" s="8">
        <v>49925.42</v>
      </c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>
        <v>2712.37</v>
      </c>
      <c r="D1963" s="18">
        <v>73344.27</v>
      </c>
    </row>
    <row r="1964" spans="1:4" x14ac:dyDescent="0.3">
      <c r="A1964" s="6">
        <v>540309</v>
      </c>
      <c r="B1964" s="7" t="s">
        <v>102</v>
      </c>
      <c r="C1964" s="8">
        <v>870650.54</v>
      </c>
      <c r="D1964" s="8">
        <v>18912.849999999999</v>
      </c>
    </row>
    <row r="1965" spans="1:4" x14ac:dyDescent="0.3">
      <c r="A1965" s="6">
        <v>540310</v>
      </c>
      <c r="B1965" s="7" t="s">
        <v>103</v>
      </c>
      <c r="C1965" s="8">
        <v>39217.22</v>
      </c>
      <c r="D1965" s="8">
        <v>523685.82</v>
      </c>
    </row>
    <row r="1966" spans="1:4" x14ac:dyDescent="0.3">
      <c r="A1966" s="6">
        <v>540311</v>
      </c>
      <c r="B1966" s="7" t="s">
        <v>104</v>
      </c>
      <c r="C1966" s="8"/>
      <c r="D1966" s="8">
        <v>516645.79</v>
      </c>
    </row>
    <row r="1967" spans="1:4" x14ac:dyDescent="0.3">
      <c r="A1967" s="6">
        <v>540312</v>
      </c>
      <c r="B1967" s="7" t="s">
        <v>105</v>
      </c>
      <c r="C1967" s="8">
        <v>191168.97</v>
      </c>
      <c r="D1967" s="8">
        <v>104579.69</v>
      </c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13733596.650000002</v>
      </c>
      <c r="D1971" s="11">
        <f>SUM(D1956:D1970)</f>
        <v>16288059.319999998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>
        <v>5910562.8600000003</v>
      </c>
      <c r="D2007" s="8">
        <v>1929362.95</v>
      </c>
    </row>
    <row r="2008" spans="1:4" x14ac:dyDescent="0.3">
      <c r="A2008" s="6">
        <v>540602</v>
      </c>
      <c r="B2008" s="7" t="s">
        <v>95</v>
      </c>
      <c r="C2008" s="8">
        <v>89823.34</v>
      </c>
      <c r="D2008" s="8">
        <v>22219.27</v>
      </c>
    </row>
    <row r="2009" spans="1:4" x14ac:dyDescent="0.3">
      <c r="A2009" s="6">
        <v>540603</v>
      </c>
      <c r="B2009" s="7" t="s">
        <v>96</v>
      </c>
      <c r="C2009" s="8"/>
      <c r="D2009" s="8">
        <v>-10480</v>
      </c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>
        <v>7488.81</v>
      </c>
      <c r="D2011" s="8">
        <v>20687.25</v>
      </c>
    </row>
    <row r="2012" spans="1:4" x14ac:dyDescent="0.3">
      <c r="A2012" s="6">
        <v>540606</v>
      </c>
      <c r="B2012" s="7" t="s">
        <v>99</v>
      </c>
      <c r="C2012" s="8">
        <v>29337.71</v>
      </c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>
        <v>35606.9</v>
      </c>
    </row>
    <row r="2015" spans="1:4" x14ac:dyDescent="0.3">
      <c r="A2015" s="6">
        <v>540609</v>
      </c>
      <c r="B2015" s="7" t="s">
        <v>102</v>
      </c>
      <c r="C2015" s="8">
        <v>7565.14</v>
      </c>
      <c r="D2015" s="8">
        <v>52952.160000000003</v>
      </c>
    </row>
    <row r="2016" spans="1:4" x14ac:dyDescent="0.3">
      <c r="A2016" s="6">
        <v>540610</v>
      </c>
      <c r="B2016" s="7" t="s">
        <v>103</v>
      </c>
      <c r="C2016" s="8">
        <v>209474.33</v>
      </c>
      <c r="D2016" s="8">
        <v>32494.78</v>
      </c>
    </row>
    <row r="2017" spans="1:4" x14ac:dyDescent="0.3">
      <c r="A2017" s="6">
        <v>540611</v>
      </c>
      <c r="B2017" s="7" t="s">
        <v>104</v>
      </c>
      <c r="C2017" s="8">
        <v>206658.32</v>
      </c>
      <c r="D2017" s="8"/>
    </row>
    <row r="2018" spans="1:4" x14ac:dyDescent="0.3">
      <c r="A2018" s="6">
        <v>540612</v>
      </c>
      <c r="B2018" s="7" t="s">
        <v>105</v>
      </c>
      <c r="C2018" s="8">
        <v>41831.879999999997</v>
      </c>
      <c r="D2018" s="8">
        <v>135628.74</v>
      </c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6502742.3899999997</v>
      </c>
      <c r="D2022" s="11">
        <f>SUM(D2007:D2021)</f>
        <v>2218472.0499999998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>
        <v>626880.30000000005</v>
      </c>
      <c r="D2024" s="8">
        <v>1081370.42</v>
      </c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>
        <v>25392.38</v>
      </c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>
        <v>81557.679999999993</v>
      </c>
    </row>
    <row r="2032" spans="1:4" x14ac:dyDescent="0.3">
      <c r="A2032" s="6">
        <v>540709</v>
      </c>
      <c r="B2032" s="7" t="s">
        <v>102</v>
      </c>
      <c r="C2032" s="8">
        <v>149004.29999999999</v>
      </c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>
        <v>45884.3</v>
      </c>
      <c r="D2035" s="8">
        <v>29282.31</v>
      </c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847161.28</v>
      </c>
      <c r="D2039" s="11">
        <f>SUM(D2024:D2038)</f>
        <v>1192210.4099999999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>
        <v>7760949.0199999996</v>
      </c>
      <c r="D2058" s="8">
        <v>12357999.789999999</v>
      </c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>
        <v>159599.79999999999</v>
      </c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>
        <v>920073</v>
      </c>
    </row>
    <row r="2066" spans="1:4" x14ac:dyDescent="0.3">
      <c r="A2066" s="6">
        <v>540909</v>
      </c>
      <c r="B2066" s="7" t="s">
        <v>102</v>
      </c>
      <c r="C2066" s="8">
        <v>1655603.39</v>
      </c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>
        <v>573553.98</v>
      </c>
      <c r="D2069" s="8">
        <v>364044.63</v>
      </c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10149706.189999999</v>
      </c>
      <c r="D2073" s="11">
        <f>SUM(D2058:D2072)</f>
        <v>13642117.42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>
        <v>4571287.46</v>
      </c>
      <c r="D2126" s="8"/>
    </row>
    <row r="2127" spans="1:4" x14ac:dyDescent="0.3">
      <c r="A2127" s="6">
        <v>541302</v>
      </c>
      <c r="B2127" s="7" t="s">
        <v>95</v>
      </c>
      <c r="C2127" s="8">
        <v>8256899.2400000002</v>
      </c>
      <c r="D2127" s="8">
        <v>12725918.310000001</v>
      </c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12828186.699999999</v>
      </c>
      <c r="D2141" s="11">
        <f>SUM(D2126:D2140)</f>
        <v>12725918.310000001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>
        <v>11395619.560000001</v>
      </c>
      <c r="D2143" s="8">
        <v>12782978.34</v>
      </c>
    </row>
    <row r="2144" spans="1:4" x14ac:dyDescent="0.3">
      <c r="A2144" s="6">
        <v>541402</v>
      </c>
      <c r="B2144" s="7" t="s">
        <v>95</v>
      </c>
      <c r="C2144" s="8">
        <v>13522648.460000001</v>
      </c>
      <c r="D2144" s="8">
        <v>13338183.869999999</v>
      </c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>
        <v>23804.84</v>
      </c>
      <c r="D2147" s="8">
        <v>31562.04</v>
      </c>
    </row>
    <row r="2148" spans="1:4" x14ac:dyDescent="0.3">
      <c r="A2148" s="6">
        <v>541406</v>
      </c>
      <c r="B2148" s="7" t="s">
        <v>99</v>
      </c>
      <c r="C2148" s="8">
        <v>-87087.53</v>
      </c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>
        <v>19232.900000000001</v>
      </c>
      <c r="D2150" s="8">
        <v>111174.85</v>
      </c>
    </row>
    <row r="2151" spans="1:4" x14ac:dyDescent="0.3">
      <c r="A2151" s="6">
        <v>541409</v>
      </c>
      <c r="B2151" s="7" t="s">
        <v>102</v>
      </c>
      <c r="C2151" s="8">
        <v>1976636.77</v>
      </c>
      <c r="D2151" s="8">
        <v>38272.79</v>
      </c>
    </row>
    <row r="2152" spans="1:4" x14ac:dyDescent="0.3">
      <c r="A2152" s="6">
        <v>541410</v>
      </c>
      <c r="B2152" s="7" t="s">
        <v>103</v>
      </c>
      <c r="C2152" s="8">
        <v>122070</v>
      </c>
      <c r="D2152" s="8">
        <v>2101890.7200000002</v>
      </c>
    </row>
    <row r="2153" spans="1:4" x14ac:dyDescent="0.3">
      <c r="A2153" s="6">
        <v>541411</v>
      </c>
      <c r="B2153" s="7" t="s">
        <v>104</v>
      </c>
      <c r="C2153" s="8"/>
      <c r="D2153" s="8">
        <v>4236.1099999999997</v>
      </c>
    </row>
    <row r="2154" spans="1:4" x14ac:dyDescent="0.3">
      <c r="A2154" s="6">
        <v>541412</v>
      </c>
      <c r="B2154" s="7" t="s">
        <v>105</v>
      </c>
      <c r="C2154" s="8">
        <v>382338.18</v>
      </c>
      <c r="D2154" s="8">
        <v>208025.51</v>
      </c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27355263.18</v>
      </c>
      <c r="D2158" s="11">
        <f>SUM(D2143:D2157)</f>
        <v>28616324.23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>
        <v>4943199.92</v>
      </c>
      <c r="D2160" s="8">
        <v>2596873.7599999998</v>
      </c>
    </row>
    <row r="2161" spans="1:4" x14ac:dyDescent="0.3">
      <c r="A2161" s="6">
        <v>541502</v>
      </c>
      <c r="B2161" s="7" t="s">
        <v>95</v>
      </c>
      <c r="C2161" s="8">
        <v>5090367.32</v>
      </c>
      <c r="D2161" s="8">
        <v>5293146.25</v>
      </c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>
        <v>368029.2</v>
      </c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>
        <v>145617.85999999999</v>
      </c>
      <c r="D2171" s="8">
        <v>553138.39</v>
      </c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10547214.299999999</v>
      </c>
      <c r="D2175" s="11">
        <f>SUM(D2160:D2174)</f>
        <v>8443158.4000000004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>
        <v>27063364.300000001</v>
      </c>
      <c r="D2177" s="8">
        <v>34173461.740000002</v>
      </c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>
        <v>45832.97</v>
      </c>
      <c r="D2181" s="8"/>
    </row>
    <row r="2182" spans="1:4" x14ac:dyDescent="0.3">
      <c r="A2182" s="6">
        <v>541606</v>
      </c>
      <c r="B2182" s="7" t="s">
        <v>99</v>
      </c>
      <c r="C2182" s="8">
        <v>4414277.46</v>
      </c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>
        <v>5710811.3099999996</v>
      </c>
      <c r="D2184" s="8">
        <v>4743973.1100000003</v>
      </c>
    </row>
    <row r="2185" spans="1:4" x14ac:dyDescent="0.3">
      <c r="A2185" s="6">
        <v>541609</v>
      </c>
      <c r="B2185" s="7" t="s">
        <v>102</v>
      </c>
      <c r="C2185" s="8">
        <v>1053675.93</v>
      </c>
      <c r="D2185" s="8">
        <v>617967.77</v>
      </c>
    </row>
    <row r="2186" spans="1:4" x14ac:dyDescent="0.3">
      <c r="A2186" s="6">
        <v>541610</v>
      </c>
      <c r="B2186" s="7" t="s">
        <v>103</v>
      </c>
      <c r="C2186" s="8">
        <v>246.48</v>
      </c>
      <c r="D2186" s="8"/>
    </row>
    <row r="2187" spans="1:4" x14ac:dyDescent="0.3">
      <c r="A2187" s="6">
        <v>541611</v>
      </c>
      <c r="B2187" s="7" t="s">
        <v>104</v>
      </c>
      <c r="C2187" s="8">
        <v>156892.39000000001</v>
      </c>
      <c r="D2187" s="8">
        <v>76576</v>
      </c>
    </row>
    <row r="2188" spans="1:4" x14ac:dyDescent="0.3">
      <c r="A2188" s="6">
        <v>541612</v>
      </c>
      <c r="B2188" s="7" t="s">
        <v>105</v>
      </c>
      <c r="C2188" s="8">
        <v>1258591.19</v>
      </c>
      <c r="D2188" s="8">
        <v>26515125</v>
      </c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39703692.029999994</v>
      </c>
      <c r="D2192" s="11">
        <f>SUM(D2177:D2191)</f>
        <v>66127103.620000005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>
        <v>467191.73</v>
      </c>
      <c r="D2194" s="8">
        <v>12893050.369999999</v>
      </c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>
        <v>1732912.96</v>
      </c>
      <c r="D2201" s="8">
        <v>1732912.96</v>
      </c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>
        <v>980945.97</v>
      </c>
      <c r="D2205" s="8">
        <v>2062500</v>
      </c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3181050.66</v>
      </c>
      <c r="D2209" s="11">
        <f>SUM(D2194:D2208)</f>
        <v>16688463.329999998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>
        <v>7499331.7599999998</v>
      </c>
      <c r="D2228" s="8">
        <v>3348000</v>
      </c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>
        <v>-12492.12</v>
      </c>
      <c r="D2230" s="8">
        <v>6512.39</v>
      </c>
    </row>
    <row r="2231" spans="1:4" x14ac:dyDescent="0.3">
      <c r="A2231" s="6">
        <v>541904</v>
      </c>
      <c r="B2231" s="7" t="s">
        <v>353</v>
      </c>
      <c r="C2231" s="8">
        <v>624110.98</v>
      </c>
      <c r="D2231" s="8">
        <v>341500</v>
      </c>
    </row>
    <row r="2232" spans="1:4" x14ac:dyDescent="0.3">
      <c r="A2232" s="6">
        <v>541905</v>
      </c>
      <c r="B2232" s="7" t="s">
        <v>354</v>
      </c>
      <c r="C2232" s="8">
        <v>624110.98</v>
      </c>
      <c r="D2232" s="8">
        <v>353731.18</v>
      </c>
    </row>
    <row r="2233" spans="1:4" x14ac:dyDescent="0.3">
      <c r="A2233" s="6">
        <v>541906</v>
      </c>
      <c r="B2233" s="7" t="s">
        <v>355</v>
      </c>
      <c r="C2233" s="8">
        <v>155932.65</v>
      </c>
      <c r="D2233" s="8">
        <v>52454.89</v>
      </c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>
        <v>67666.89</v>
      </c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>
        <v>53776.94</v>
      </c>
      <c r="D2239" s="8">
        <v>83760.37</v>
      </c>
    </row>
    <row r="2240" spans="1:4" x14ac:dyDescent="0.3">
      <c r="A2240" s="6">
        <v>541913</v>
      </c>
      <c r="B2240" s="7" t="s">
        <v>364</v>
      </c>
      <c r="C2240" s="8">
        <v>94052.38</v>
      </c>
      <c r="D2240" s="8">
        <v>95780.3</v>
      </c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>
        <v>295098.63</v>
      </c>
      <c r="D2242" s="8">
        <v>295439.53000000003</v>
      </c>
    </row>
    <row r="2243" spans="1:4" x14ac:dyDescent="0.3">
      <c r="A2243" s="6">
        <v>541916</v>
      </c>
      <c r="B2243" s="7" t="s">
        <v>368</v>
      </c>
      <c r="C2243" s="8">
        <v>124817.83</v>
      </c>
      <c r="D2243" s="8">
        <v>22467.200000000001</v>
      </c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>
        <v>964363.49</v>
      </c>
      <c r="D2245" s="8">
        <v>156350</v>
      </c>
    </row>
    <row r="2246" spans="1:4" x14ac:dyDescent="0.3">
      <c r="A2246" s="6">
        <v>541919</v>
      </c>
      <c r="B2246" s="7" t="s">
        <v>371</v>
      </c>
      <c r="C2246" s="8">
        <v>4778173.9800000004</v>
      </c>
      <c r="D2246" s="8">
        <v>3077048.99</v>
      </c>
    </row>
    <row r="2247" spans="1:4" x14ac:dyDescent="0.3">
      <c r="A2247" s="6">
        <v>541920</v>
      </c>
      <c r="B2247" s="7" t="s">
        <v>372</v>
      </c>
      <c r="C2247" s="8">
        <v>84944.7</v>
      </c>
      <c r="D2247" s="8">
        <v>91855.83</v>
      </c>
    </row>
    <row r="2248" spans="1:4" x14ac:dyDescent="0.3">
      <c r="A2248" s="6">
        <v>541921</v>
      </c>
      <c r="B2248" s="7" t="s">
        <v>373</v>
      </c>
      <c r="C2248" s="8">
        <v>27701.25</v>
      </c>
      <c r="D2248" s="8">
        <v>23535.56</v>
      </c>
    </row>
    <row r="2249" spans="1:4" x14ac:dyDescent="0.3">
      <c r="A2249" s="6">
        <v>541922</v>
      </c>
      <c r="B2249" s="7" t="s">
        <v>374</v>
      </c>
      <c r="C2249" s="8">
        <v>501724.78</v>
      </c>
      <c r="D2249" s="8">
        <v>323791.25</v>
      </c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>
        <v>510637.9</v>
      </c>
      <c r="D2251" s="8">
        <v>457988.8</v>
      </c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>
        <v>75000</v>
      </c>
      <c r="D2253" s="8">
        <v>101258.98</v>
      </c>
    </row>
    <row r="2254" spans="1:4" x14ac:dyDescent="0.3">
      <c r="A2254" s="6">
        <v>541927</v>
      </c>
      <c r="B2254" s="7" t="s">
        <v>381</v>
      </c>
      <c r="C2254" s="8">
        <v>13500</v>
      </c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>
        <v>194173.32</v>
      </c>
      <c r="D2258" s="8">
        <v>290549.53000000003</v>
      </c>
    </row>
    <row r="2259" spans="1:4" x14ac:dyDescent="0.3">
      <c r="A2259" s="6">
        <v>541932</v>
      </c>
      <c r="B2259" s="7" t="s">
        <v>358</v>
      </c>
      <c r="C2259" s="8">
        <v>80262.95</v>
      </c>
      <c r="D2259" s="8">
        <v>110347.3</v>
      </c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>
        <v>51232</v>
      </c>
      <c r="D2263" s="18">
        <v>22320</v>
      </c>
    </row>
    <row r="2264" spans="1:4" x14ac:dyDescent="0.3">
      <c r="A2264" s="16">
        <v>541937</v>
      </c>
      <c r="B2264" s="17" t="s">
        <v>169</v>
      </c>
      <c r="C2264" s="18">
        <v>166175.5</v>
      </c>
      <c r="D2264" s="18">
        <v>117338</v>
      </c>
    </row>
    <row r="2265" spans="1:4" x14ac:dyDescent="0.3">
      <c r="A2265" s="16">
        <v>541938</v>
      </c>
      <c r="B2265" s="17" t="s">
        <v>170</v>
      </c>
      <c r="C2265" s="18">
        <v>9796.6</v>
      </c>
      <c r="D2265" s="18">
        <v>9474.1</v>
      </c>
    </row>
    <row r="2266" spans="1:4" x14ac:dyDescent="0.3">
      <c r="A2266" s="16">
        <v>541939</v>
      </c>
      <c r="B2266" s="17" t="s">
        <v>171</v>
      </c>
      <c r="C2266" s="18">
        <v>112429.66</v>
      </c>
      <c r="D2266" s="18">
        <v>76917.22</v>
      </c>
    </row>
    <row r="2267" spans="1:4" x14ac:dyDescent="0.3">
      <c r="A2267" s="16">
        <v>541940</v>
      </c>
      <c r="B2267" s="17" t="s">
        <v>390</v>
      </c>
      <c r="C2267" s="18">
        <v>70314.320000000007</v>
      </c>
      <c r="D2267" s="18">
        <v>96809.56</v>
      </c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17166837.370000001</v>
      </c>
      <c r="D2269" s="11">
        <f>SUM(D2228:D2268)</f>
        <v>9555230.9800000023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73">
        <v>32256.79</v>
      </c>
      <c r="D2271" s="73">
        <v>1030977.07</v>
      </c>
    </row>
    <row r="2272" spans="1:4" ht="15" thickBot="1" x14ac:dyDescent="0.35">
      <c r="A2272" s="9" t="s">
        <v>18</v>
      </c>
      <c r="B2272" s="10"/>
      <c r="C2272" s="11">
        <f>SUM(C2271)</f>
        <v>32256.79</v>
      </c>
      <c r="D2272" s="11">
        <f>SUM(D2271)</f>
        <v>1030977.07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148867.51999999999</v>
      </c>
      <c r="D2276" s="8">
        <v>48905.919999999998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148867.51999999999</v>
      </c>
      <c r="D2279" s="11">
        <f>SUM(D2275:D2278)</f>
        <v>48905.919999999998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>
        <v>47126.66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0</v>
      </c>
      <c r="D2285" s="11">
        <f>SUM(D2281:D2284)</f>
        <v>47126.66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151473186.75999999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183685390.08999994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2684834.1699999869</v>
      </c>
      <c r="D2402" s="63">
        <f>D1115-D2400</f>
        <v>-680457.94999998808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966F0-3048-4640-AD05-59D2A7BA0B0F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15BD9-438B-48B0-8B46-7AD73B3D0995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17838591</v>
      </c>
      <c r="D11" s="8">
        <v>17161574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>
        <v>1741114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17838591</v>
      </c>
      <c r="D18" s="11">
        <f>SUM(D4:D17)</f>
        <v>18902688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20000</v>
      </c>
      <c r="D21" s="8">
        <v>20000</v>
      </c>
    </row>
    <row r="22" spans="1:4" x14ac:dyDescent="0.3">
      <c r="A22" s="6">
        <v>1203</v>
      </c>
      <c r="B22" s="7" t="s">
        <v>22</v>
      </c>
      <c r="C22" s="8">
        <v>9420637</v>
      </c>
      <c r="D22" s="8">
        <v>8768424</v>
      </c>
    </row>
    <row r="23" spans="1:4" x14ac:dyDescent="0.3">
      <c r="A23" s="6">
        <v>1204</v>
      </c>
      <c r="B23" s="7" t="s">
        <v>23</v>
      </c>
      <c r="C23" s="8"/>
      <c r="D23" s="8">
        <v>3007</v>
      </c>
    </row>
    <row r="24" spans="1:4" ht="15" thickBot="1" x14ac:dyDescent="0.35">
      <c r="A24" s="16">
        <v>1205</v>
      </c>
      <c r="B24" s="17" t="s">
        <v>24</v>
      </c>
      <c r="C24" s="8">
        <v>964077</v>
      </c>
      <c r="D24" s="18">
        <v>1384481</v>
      </c>
    </row>
    <row r="25" spans="1:4" ht="15" thickBot="1" x14ac:dyDescent="0.35">
      <c r="A25" s="9" t="s">
        <v>18</v>
      </c>
      <c r="B25" s="10"/>
      <c r="C25" s="11">
        <f>SUM(C20:C24)</f>
        <v>10404714</v>
      </c>
      <c r="D25" s="11">
        <f>SUM(D20:D24)</f>
        <v>10175912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683801</v>
      </c>
      <c r="D27" s="8">
        <v>333146</v>
      </c>
    </row>
    <row r="28" spans="1:4" x14ac:dyDescent="0.3">
      <c r="A28" s="6">
        <v>1302</v>
      </c>
      <c r="B28" s="7" t="s">
        <v>27</v>
      </c>
      <c r="C28" s="8">
        <v>4382820</v>
      </c>
      <c r="D28" s="8">
        <v>7238188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17050</v>
      </c>
      <c r="D30" s="8">
        <v>13044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/>
      <c r="D32" s="8"/>
    </row>
    <row r="33" spans="1:4" x14ac:dyDescent="0.3">
      <c r="A33" s="6">
        <v>1307</v>
      </c>
      <c r="B33" s="7" t="s">
        <v>32</v>
      </c>
      <c r="C33" s="8">
        <v>84789</v>
      </c>
      <c r="D33" s="8">
        <v>128690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5168460</v>
      </c>
      <c r="D40" s="11">
        <f>SUM(D27:D39)</f>
        <v>7713068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75950</v>
      </c>
      <c r="D42" s="8">
        <v>75950</v>
      </c>
    </row>
    <row r="43" spans="1:4" x14ac:dyDescent="0.3">
      <c r="A43" s="6">
        <v>1402</v>
      </c>
      <c r="B43" s="7" t="s">
        <v>41</v>
      </c>
      <c r="C43" s="8">
        <v>1900230</v>
      </c>
      <c r="D43" s="8">
        <v>132341</v>
      </c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5652589</v>
      </c>
      <c r="D46" s="8">
        <v>2531434</v>
      </c>
    </row>
    <row r="47" spans="1:4" x14ac:dyDescent="0.3">
      <c r="A47" s="6">
        <v>1406</v>
      </c>
      <c r="B47" s="7" t="s">
        <v>45</v>
      </c>
      <c r="C47" s="8">
        <v>11155143</v>
      </c>
      <c r="D47" s="8">
        <v>15682962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>
        <v>41073</v>
      </c>
      <c r="D50" s="21"/>
    </row>
    <row r="51" spans="1:4" ht="15" thickBot="1" x14ac:dyDescent="0.35">
      <c r="A51" s="9" t="s">
        <v>18</v>
      </c>
      <c r="B51" s="10"/>
      <c r="C51" s="11">
        <f>SUM(C42:C50)</f>
        <v>18824985</v>
      </c>
      <c r="D51" s="22">
        <f>SUM(D42:D50)</f>
        <v>18422687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624890</v>
      </c>
      <c r="D57" s="8">
        <v>762501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1234310</v>
      </c>
      <c r="D59" s="8">
        <v>1039004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4234268</v>
      </c>
      <c r="D61" s="21">
        <v>2610999</v>
      </c>
    </row>
    <row r="62" spans="1:4" ht="15" thickBot="1" x14ac:dyDescent="0.35">
      <c r="A62" s="25" t="s">
        <v>18</v>
      </c>
      <c r="B62" s="26"/>
      <c r="C62" s="22">
        <f>SUM(C53:C61)</f>
        <v>6093468</v>
      </c>
      <c r="D62" s="22">
        <f>SUM(D53:D61)</f>
        <v>4412504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3000000</v>
      </c>
      <c r="D64" s="8">
        <v>3000000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49402280</v>
      </c>
      <c r="D68" s="8">
        <v>32625490</v>
      </c>
    </row>
    <row r="69" spans="1:4" ht="15" thickBot="1" x14ac:dyDescent="0.35">
      <c r="A69" s="9" t="s">
        <v>18</v>
      </c>
      <c r="B69" s="10"/>
      <c r="C69" s="11">
        <f>SUM(C64:C68)</f>
        <v>52402280</v>
      </c>
      <c r="D69" s="11">
        <f>SUM(D64:D68)</f>
        <v>35625490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7047151</v>
      </c>
      <c r="D73" s="8">
        <v>6794981</v>
      </c>
    </row>
    <row r="74" spans="1:4" x14ac:dyDescent="0.3">
      <c r="A74" s="6">
        <v>1704</v>
      </c>
      <c r="B74" s="7" t="s">
        <v>68</v>
      </c>
      <c r="C74" s="8">
        <v>-4210452</v>
      </c>
      <c r="D74" s="8">
        <v>-2984996</v>
      </c>
    </row>
    <row r="75" spans="1:4" x14ac:dyDescent="0.3">
      <c r="A75" s="6">
        <v>1705</v>
      </c>
      <c r="B75" s="7" t="s">
        <v>69</v>
      </c>
      <c r="C75" s="8">
        <v>264589</v>
      </c>
      <c r="D75" s="8">
        <v>264589</v>
      </c>
    </row>
    <row r="76" spans="1:4" ht="15" thickBot="1" x14ac:dyDescent="0.35">
      <c r="A76" s="6">
        <v>1706</v>
      </c>
      <c r="B76" s="7" t="s">
        <v>70</v>
      </c>
      <c r="C76" s="8">
        <v>-237916</v>
      </c>
      <c r="D76" s="8">
        <v>-214917</v>
      </c>
    </row>
    <row r="77" spans="1:4" ht="15" thickBot="1" x14ac:dyDescent="0.35">
      <c r="A77" s="9" t="s">
        <v>18</v>
      </c>
      <c r="B77" s="10"/>
      <c r="C77" s="11">
        <f>SUM(C71:C76)</f>
        <v>2863372</v>
      </c>
      <c r="D77" s="11">
        <f>SUM(D71:D76)</f>
        <v>3859657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/>
      <c r="D85" s="8"/>
    </row>
    <row r="86" spans="1:4" x14ac:dyDescent="0.3">
      <c r="A86" s="6">
        <v>1904</v>
      </c>
      <c r="B86" s="7" t="s">
        <v>77</v>
      </c>
      <c r="C86" s="8">
        <v>193532</v>
      </c>
      <c r="D86" s="8">
        <v>4606881</v>
      </c>
    </row>
    <row r="87" spans="1:4" x14ac:dyDescent="0.3">
      <c r="A87" s="6">
        <v>1905</v>
      </c>
      <c r="B87" s="7" t="s">
        <v>78</v>
      </c>
      <c r="C87" s="8">
        <v>2866563</v>
      </c>
      <c r="D87" s="8">
        <v>2866563</v>
      </c>
    </row>
    <row r="88" spans="1:4" x14ac:dyDescent="0.3">
      <c r="A88" s="6">
        <v>1906</v>
      </c>
      <c r="B88" s="7" t="s">
        <v>79</v>
      </c>
      <c r="C88" s="8">
        <v>-1101993</v>
      </c>
      <c r="D88" s="8">
        <v>-528396</v>
      </c>
    </row>
    <row r="89" spans="1:4" x14ac:dyDescent="0.3">
      <c r="A89" s="6">
        <v>1907</v>
      </c>
      <c r="B89" s="7" t="s">
        <v>80</v>
      </c>
      <c r="C89" s="8">
        <v>11226812</v>
      </c>
      <c r="D89" s="8">
        <v>17607083</v>
      </c>
    </row>
    <row r="90" spans="1:4" x14ac:dyDescent="0.3">
      <c r="A90" s="6">
        <v>1908</v>
      </c>
      <c r="B90" s="7" t="s">
        <v>81</v>
      </c>
      <c r="C90" s="8">
        <v>-10037645</v>
      </c>
      <c r="D90" s="8">
        <v>-10460919</v>
      </c>
    </row>
    <row r="91" spans="1:4" ht="15" thickBot="1" x14ac:dyDescent="0.35">
      <c r="A91" s="6">
        <v>1910</v>
      </c>
      <c r="B91" s="7" t="s">
        <v>38</v>
      </c>
      <c r="C91" s="8">
        <v>9923305</v>
      </c>
      <c r="D91" s="8">
        <v>5307578</v>
      </c>
    </row>
    <row r="92" spans="1:4" ht="15" thickBot="1" x14ac:dyDescent="0.35">
      <c r="A92" s="9" t="s">
        <v>82</v>
      </c>
      <c r="B92" s="10"/>
      <c r="C92" s="11">
        <f>SUM(C83:C91)</f>
        <v>13070574</v>
      </c>
      <c r="D92" s="11">
        <f>SUM(D83:D91)</f>
        <v>19398790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126666444</v>
      </c>
      <c r="D94" s="31">
        <f>D18+D25+D40+D51+D62+D69+D77+D81+D92</f>
        <v>118510796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4636376</v>
      </c>
      <c r="D99" s="8">
        <v>4155393</v>
      </c>
    </row>
    <row r="100" spans="1:4" x14ac:dyDescent="0.3">
      <c r="A100" s="6">
        <v>2103</v>
      </c>
      <c r="B100" s="7" t="s">
        <v>88</v>
      </c>
      <c r="C100" s="8">
        <v>-6419</v>
      </c>
      <c r="D100" s="8">
        <v>249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14701</v>
      </c>
      <c r="D103" s="8">
        <v>-2392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4644658</v>
      </c>
      <c r="D105" s="11">
        <f>SUM(D98:D104)</f>
        <v>4153250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590250</v>
      </c>
      <c r="D107" s="8">
        <v>667697</v>
      </c>
    </row>
    <row r="108" spans="1:4" x14ac:dyDescent="0.3">
      <c r="A108" s="6">
        <v>2202</v>
      </c>
      <c r="B108" s="7" t="s">
        <v>95</v>
      </c>
      <c r="C108" s="8">
        <v>-1299090</v>
      </c>
      <c r="D108" s="8">
        <v>672669</v>
      </c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325</v>
      </c>
      <c r="D111" s="8"/>
    </row>
    <row r="112" spans="1:4" x14ac:dyDescent="0.3">
      <c r="A112" s="6">
        <v>2206</v>
      </c>
      <c r="B112" s="7" t="s">
        <v>99</v>
      </c>
      <c r="C112" s="8">
        <v>53429</v>
      </c>
      <c r="D112" s="8">
        <v>143128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99828</v>
      </c>
      <c r="D114" s="8">
        <v>121657</v>
      </c>
    </row>
    <row r="115" spans="1:4" x14ac:dyDescent="0.3">
      <c r="A115" s="6">
        <v>2209</v>
      </c>
      <c r="B115" s="7" t="s">
        <v>102</v>
      </c>
      <c r="C115" s="8">
        <v>2209</v>
      </c>
      <c r="D115" s="8">
        <v>56</v>
      </c>
    </row>
    <row r="116" spans="1:4" x14ac:dyDescent="0.3">
      <c r="A116" s="6">
        <v>2210</v>
      </c>
      <c r="B116" s="7" t="s">
        <v>103</v>
      </c>
      <c r="C116" s="8">
        <v>-64693</v>
      </c>
      <c r="D116" s="8">
        <v>29962</v>
      </c>
    </row>
    <row r="117" spans="1:4" x14ac:dyDescent="0.3">
      <c r="A117" s="6">
        <v>2211</v>
      </c>
      <c r="B117" s="7" t="s">
        <v>104</v>
      </c>
      <c r="C117" s="8">
        <v>186006</v>
      </c>
      <c r="D117" s="8">
        <v>275829</v>
      </c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>
        <v>860</v>
      </c>
    </row>
    <row r="122" spans="1:4" ht="15" thickBot="1" x14ac:dyDescent="0.35">
      <c r="A122" s="19">
        <v>2216</v>
      </c>
      <c r="B122" s="20" t="s">
        <v>109</v>
      </c>
      <c r="C122" s="8">
        <v>183127</v>
      </c>
      <c r="D122" s="8">
        <v>188394</v>
      </c>
    </row>
    <row r="123" spans="1:4" ht="15" thickBot="1" x14ac:dyDescent="0.35">
      <c r="A123" s="9" t="s">
        <v>18</v>
      </c>
      <c r="B123" s="10"/>
      <c r="C123" s="11">
        <f>SUM(C107:C122)</f>
        <v>-248609</v>
      </c>
      <c r="D123" s="11">
        <f>SUM(D107:D122)</f>
        <v>2100252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10289005</v>
      </c>
      <c r="D126" s="8">
        <v>9208079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-5848470</v>
      </c>
      <c r="D136" s="8">
        <v>-4352655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3418197</v>
      </c>
      <c r="D138" s="8">
        <v>13460839</v>
      </c>
    </row>
    <row r="139" spans="1:4" x14ac:dyDescent="0.3">
      <c r="A139" s="6">
        <v>2314</v>
      </c>
      <c r="B139" s="7" t="s">
        <v>125</v>
      </c>
      <c r="C139" s="8">
        <v>-3102420</v>
      </c>
      <c r="D139" s="8">
        <v>-12977470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4756312</v>
      </c>
      <c r="D141" s="11">
        <f>SUM(D125:D140)</f>
        <v>5338793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7091588</v>
      </c>
      <c r="D143" s="8">
        <v>8135214</v>
      </c>
    </row>
    <row r="144" spans="1:4" x14ac:dyDescent="0.3">
      <c r="A144" s="6">
        <v>2402</v>
      </c>
      <c r="B144" s="7" t="s">
        <v>129</v>
      </c>
      <c r="C144" s="8">
        <v>6688670</v>
      </c>
      <c r="D144" s="8">
        <v>-4005168</v>
      </c>
    </row>
    <row r="145" spans="1:4" x14ac:dyDescent="0.3">
      <c r="A145" s="6">
        <v>2403</v>
      </c>
      <c r="B145" s="7" t="s">
        <v>130</v>
      </c>
      <c r="C145" s="8">
        <v>3926596</v>
      </c>
      <c r="D145" s="8">
        <v>4483048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788737</v>
      </c>
      <c r="D147" s="8">
        <v>1273254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18495591</v>
      </c>
      <c r="D149" s="11">
        <f>SUM(D143:D148)</f>
        <v>9886348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405800</v>
      </c>
      <c r="D155" s="8">
        <v>365950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405800</v>
      </c>
      <c r="D157" s="11">
        <f>SUM(D151:D156)</f>
        <v>365950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487714</v>
      </c>
      <c r="D160" s="8">
        <v>101760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357825</v>
      </c>
      <c r="D164" s="8">
        <v>527541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845539</v>
      </c>
      <c r="D167" s="11">
        <f>SUM(D159:D166)</f>
        <v>629301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2999335</v>
      </c>
      <c r="D169" s="8">
        <v>2405013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-445488</v>
      </c>
      <c r="D172" s="8">
        <v>2148086</v>
      </c>
    </row>
    <row r="173" spans="1:4" x14ac:dyDescent="0.3">
      <c r="A173" s="6">
        <v>2705</v>
      </c>
      <c r="B173" s="7" t="s">
        <v>155</v>
      </c>
      <c r="C173" s="8">
        <v>2001580</v>
      </c>
      <c r="D173" s="8">
        <v>1881056</v>
      </c>
    </row>
    <row r="174" spans="1:4" x14ac:dyDescent="0.3">
      <c r="A174" s="6">
        <v>2706</v>
      </c>
      <c r="B174" s="7" t="s">
        <v>156</v>
      </c>
      <c r="C174" s="8">
        <v>2365</v>
      </c>
      <c r="D174" s="8">
        <v>6964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19298</v>
      </c>
      <c r="D177" s="8">
        <v>20492</v>
      </c>
    </row>
    <row r="178" spans="1:4" x14ac:dyDescent="0.3">
      <c r="A178" s="6">
        <v>2710</v>
      </c>
      <c r="B178" s="7" t="s">
        <v>160</v>
      </c>
      <c r="C178" s="8">
        <v>4039955</v>
      </c>
      <c r="D178" s="8">
        <v>3410291</v>
      </c>
    </row>
    <row r="179" spans="1:4" x14ac:dyDescent="0.3">
      <c r="A179" s="6">
        <v>2711</v>
      </c>
      <c r="B179" s="7" t="s">
        <v>161</v>
      </c>
      <c r="C179" s="8">
        <v>2417</v>
      </c>
      <c r="D179" s="8">
        <v>2080</v>
      </c>
    </row>
    <row r="180" spans="1:4" x14ac:dyDescent="0.3">
      <c r="A180" s="6">
        <v>2712</v>
      </c>
      <c r="B180" s="7" t="s">
        <v>162</v>
      </c>
      <c r="C180" s="8">
        <v>4561</v>
      </c>
      <c r="D180" s="8">
        <v>5206</v>
      </c>
    </row>
    <row r="181" spans="1:4" x14ac:dyDescent="0.3">
      <c r="A181" s="6">
        <v>2713</v>
      </c>
      <c r="B181" s="7" t="s">
        <v>163</v>
      </c>
      <c r="C181" s="8">
        <v>341935</v>
      </c>
      <c r="D181" s="8">
        <v>82673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465657</v>
      </c>
      <c r="D183" s="8">
        <v>490805</v>
      </c>
    </row>
    <row r="184" spans="1:4" x14ac:dyDescent="0.3">
      <c r="A184" s="6">
        <v>2716</v>
      </c>
      <c r="B184" s="7" t="s">
        <v>166</v>
      </c>
      <c r="C184" s="8">
        <v>2945749</v>
      </c>
      <c r="D184" s="8">
        <v>1606321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177466</v>
      </c>
      <c r="D187" s="8">
        <v>187274</v>
      </c>
    </row>
    <row r="188" spans="1:4" x14ac:dyDescent="0.3">
      <c r="A188" s="16">
        <v>2720</v>
      </c>
      <c r="B188" s="17" t="s">
        <v>170</v>
      </c>
      <c r="C188" s="8">
        <v>12059</v>
      </c>
      <c r="D188" s="8">
        <v>10723</v>
      </c>
    </row>
    <row r="189" spans="1:4" x14ac:dyDescent="0.3">
      <c r="A189" s="16">
        <v>2721</v>
      </c>
      <c r="B189" s="17" t="s">
        <v>171</v>
      </c>
      <c r="C189" s="8">
        <v>159287</v>
      </c>
      <c r="D189" s="8">
        <v>154871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7959749</v>
      </c>
      <c r="D191" s="21">
        <v>5462416</v>
      </c>
    </row>
    <row r="192" spans="1:4" ht="15" thickBot="1" x14ac:dyDescent="0.35">
      <c r="A192" s="9" t="s">
        <v>18</v>
      </c>
      <c r="B192" s="10"/>
      <c r="C192" s="22">
        <f>SUM(C169:C191)</f>
        <v>20685925</v>
      </c>
      <c r="D192" s="22">
        <f>SUM(D169:D191)</f>
        <v>17874271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363271</v>
      </c>
      <c r="D194" s="8">
        <v>213509</v>
      </c>
    </row>
    <row r="195" spans="1:4" x14ac:dyDescent="0.3">
      <c r="A195" s="6">
        <v>2802</v>
      </c>
      <c r="B195" s="7" t="s">
        <v>176</v>
      </c>
      <c r="C195" s="8">
        <v>1699839</v>
      </c>
      <c r="D195" s="8">
        <v>2687921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2063110</v>
      </c>
      <c r="D200" s="11">
        <f>SUM(D194:D199)</f>
        <v>2901430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1549877</v>
      </c>
      <c r="D202" s="8">
        <v>2548777</v>
      </c>
    </row>
    <row r="203" spans="1:4" x14ac:dyDescent="0.3">
      <c r="A203" s="6">
        <v>2902</v>
      </c>
      <c r="B203" s="7" t="s">
        <v>182</v>
      </c>
      <c r="C203" s="8">
        <v>646256</v>
      </c>
      <c r="D203" s="8">
        <v>913939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718117</v>
      </c>
      <c r="D205" s="8"/>
    </row>
    <row r="206" spans="1:4" ht="15" thickBot="1" x14ac:dyDescent="0.35">
      <c r="A206" s="16">
        <v>2910</v>
      </c>
      <c r="B206" s="17" t="s">
        <v>38</v>
      </c>
      <c r="C206" s="8">
        <v>9263839</v>
      </c>
      <c r="D206" s="8">
        <v>4966103</v>
      </c>
    </row>
    <row r="207" spans="1:4" ht="15" thickBot="1" x14ac:dyDescent="0.35">
      <c r="A207" s="9" t="s">
        <v>18</v>
      </c>
      <c r="B207" s="10"/>
      <c r="C207" s="11">
        <f>SUM(C202:C206)</f>
        <v>12178089</v>
      </c>
      <c r="D207" s="11">
        <f>SUM(D202:D206)</f>
        <v>8428819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63826415</v>
      </c>
      <c r="D209" s="31">
        <f>D105+D123+D141+D149+D157+D167+D192+D200+D207</f>
        <v>51678414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80000000</v>
      </c>
      <c r="D213" s="8">
        <v>80000000</v>
      </c>
    </row>
    <row r="214" spans="1:4" x14ac:dyDescent="0.3">
      <c r="A214" s="6">
        <v>3102</v>
      </c>
      <c r="B214" s="7" t="s">
        <v>189</v>
      </c>
      <c r="C214" s="8">
        <v>-23700900</v>
      </c>
      <c r="D214" s="8">
        <v>-23700900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56299100</v>
      </c>
      <c r="D216" s="11">
        <f>SUM(D213:D215)</f>
        <v>56299100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5943615</v>
      </c>
      <c r="D221" s="8">
        <v>5603172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597314</v>
      </c>
      <c r="D223" s="8">
        <v>4930110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6540929</v>
      </c>
      <c r="D225" s="11">
        <f>SUM(D221:D224)</f>
        <v>10533282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62840029</v>
      </c>
      <c r="D227" s="31">
        <f>D216+D219+D225</f>
        <v>66832382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126666444</v>
      </c>
      <c r="D229" s="31">
        <f>D209+D227</f>
        <v>118510796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43546777</v>
      </c>
      <c r="D236" s="8">
        <v>29487852</v>
      </c>
    </row>
    <row r="237" spans="1:4" x14ac:dyDescent="0.3">
      <c r="A237" s="6">
        <v>410104</v>
      </c>
      <c r="B237" s="7" t="s">
        <v>205</v>
      </c>
      <c r="C237" s="8"/>
      <c r="D237" s="8">
        <v>4961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328035</v>
      </c>
      <c r="D243" s="8">
        <v>1610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43874812</v>
      </c>
      <c r="D245" s="22">
        <f>SUM(D234:D244)</f>
        <v>29494423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>
        <v>4184836</v>
      </c>
      <c r="D248" s="8">
        <v>2836034</v>
      </c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4184836</v>
      </c>
      <c r="D257" s="11">
        <f>SUM(D247:D256)</f>
        <v>2836034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>
        <v>752</v>
      </c>
      <c r="D260" s="8">
        <v>117</v>
      </c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752</v>
      </c>
      <c r="D269" s="11">
        <f>SUM(D259:D268)</f>
        <v>117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141808</v>
      </c>
      <c r="D283" s="8">
        <v>131353</v>
      </c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141808</v>
      </c>
      <c r="D292" s="11">
        <f>SUM(D283:D291)</f>
        <v>131353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16814</v>
      </c>
      <c r="D294" s="8">
        <v>27000</v>
      </c>
    </row>
    <row r="295" spans="1:4" x14ac:dyDescent="0.3">
      <c r="A295" s="6">
        <v>410602</v>
      </c>
      <c r="B295" s="7" t="s">
        <v>88</v>
      </c>
      <c r="C295" s="8"/>
      <c r="D295" s="8">
        <v>43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16814</v>
      </c>
      <c r="D303" s="11">
        <f>SUM(D294:D302)</f>
        <v>27043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7023721</v>
      </c>
      <c r="D306" s="8">
        <v>5218763</v>
      </c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7023721</v>
      </c>
      <c r="D317" s="11">
        <f>SUM(D305:D316)</f>
        <v>5218763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1474392</v>
      </c>
      <c r="D334" s="8">
        <v>1599954</v>
      </c>
    </row>
    <row r="335" spans="1:4" x14ac:dyDescent="0.3">
      <c r="A335" s="6">
        <v>410903</v>
      </c>
      <c r="B335" s="7" t="s">
        <v>88</v>
      </c>
      <c r="C335" s="8">
        <v>248</v>
      </c>
      <c r="D335" s="8">
        <v>83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81</v>
      </c>
      <c r="D342" s="8">
        <v>244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1474721</v>
      </c>
      <c r="D344" s="11">
        <f>SUM(D333:D343)</f>
        <v>1600281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809812</v>
      </c>
      <c r="D347" s="8">
        <v>506605</v>
      </c>
    </row>
    <row r="348" spans="1:4" x14ac:dyDescent="0.3">
      <c r="A348" s="6">
        <v>411003</v>
      </c>
      <c r="B348" s="7" t="s">
        <v>88</v>
      </c>
      <c r="C348" s="8">
        <v>1614</v>
      </c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>
        <v>3517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811426</v>
      </c>
      <c r="D356" s="11">
        <f>SUM(D346:D355)</f>
        <v>510122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3852437</v>
      </c>
      <c r="D359" s="8">
        <v>3297238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3852437</v>
      </c>
      <c r="D372" s="11">
        <f>SUM(D358:D371)</f>
        <v>3297238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>
        <v>21755</v>
      </c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21755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5196369</v>
      </c>
      <c r="D586" s="8">
        <v>4386745</v>
      </c>
    </row>
    <row r="587" spans="1:4" x14ac:dyDescent="0.3">
      <c r="A587" s="6">
        <v>430102</v>
      </c>
      <c r="B587" s="7" t="s">
        <v>95</v>
      </c>
      <c r="C587" s="8">
        <v>5196369</v>
      </c>
      <c r="D587" s="8">
        <v>4386745</v>
      </c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3835</v>
      </c>
      <c r="D590" s="8"/>
    </row>
    <row r="591" spans="1:4" x14ac:dyDescent="0.3">
      <c r="A591" s="6">
        <v>430106</v>
      </c>
      <c r="B591" s="7" t="s">
        <v>271</v>
      </c>
      <c r="C591" s="8">
        <v>173918</v>
      </c>
      <c r="D591" s="8">
        <v>207136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311005</v>
      </c>
      <c r="D593" s="8">
        <v>342011</v>
      </c>
    </row>
    <row r="594" spans="1:4" x14ac:dyDescent="0.3">
      <c r="A594" s="6">
        <v>430109</v>
      </c>
      <c r="B594" s="7" t="s">
        <v>102</v>
      </c>
      <c r="C594" s="8">
        <v>17762</v>
      </c>
      <c r="D594" s="8">
        <v>17696</v>
      </c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108283</v>
      </c>
      <c r="D596" s="8">
        <v>119000</v>
      </c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11007541</v>
      </c>
      <c r="D601" s="11">
        <f>SUM(D586:D600)</f>
        <v>9459333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1190379</v>
      </c>
      <c r="D603" s="8">
        <v>1267471</v>
      </c>
    </row>
    <row r="604" spans="1:4" x14ac:dyDescent="0.3">
      <c r="A604" s="6">
        <v>430202</v>
      </c>
      <c r="B604" s="7" t="s">
        <v>95</v>
      </c>
      <c r="C604" s="8">
        <v>611685</v>
      </c>
      <c r="D604" s="8">
        <v>654662</v>
      </c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1802064</v>
      </c>
      <c r="D618" s="11">
        <f>SUM(D603:D617)</f>
        <v>1922133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160402</v>
      </c>
      <c r="D620" s="8">
        <v>-453</v>
      </c>
    </row>
    <row r="621" spans="1:4" x14ac:dyDescent="0.3">
      <c r="A621" s="6">
        <v>430302</v>
      </c>
      <c r="B621" s="7" t="s">
        <v>95</v>
      </c>
      <c r="C621" s="8">
        <v>152717</v>
      </c>
      <c r="D621" s="8">
        <v>-11842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>
        <v>251</v>
      </c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12902</v>
      </c>
      <c r="D627" s="8">
        <v>52891</v>
      </c>
    </row>
    <row r="628" spans="1:4" x14ac:dyDescent="0.3">
      <c r="A628" s="6">
        <v>430309</v>
      </c>
      <c r="B628" s="7" t="s">
        <v>102</v>
      </c>
      <c r="C628" s="8">
        <v>3297</v>
      </c>
      <c r="D628" s="8">
        <v>2248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329569</v>
      </c>
      <c r="D635" s="11">
        <f>SUM(D620:D634)</f>
        <v>42844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>
        <v>1552865</v>
      </c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1552865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506807</v>
      </c>
      <c r="D654" s="8">
        <v>753617</v>
      </c>
    </row>
    <row r="655" spans="1:4" x14ac:dyDescent="0.3">
      <c r="A655" s="6">
        <v>430502</v>
      </c>
      <c r="B655" s="7" t="s">
        <v>95</v>
      </c>
      <c r="C655" s="8">
        <v>257128</v>
      </c>
      <c r="D655" s="8">
        <v>489420</v>
      </c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>
        <v>12936</v>
      </c>
    </row>
    <row r="658" spans="1:4" x14ac:dyDescent="0.3">
      <c r="A658" s="6">
        <v>430505</v>
      </c>
      <c r="B658" s="7" t="s">
        <v>98</v>
      </c>
      <c r="C658" s="8"/>
      <c r="D658" s="8">
        <v>3079</v>
      </c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21156</v>
      </c>
      <c r="D661" s="8">
        <v>10972</v>
      </c>
    </row>
    <row r="662" spans="1:4" x14ac:dyDescent="0.3">
      <c r="A662" s="6">
        <v>430509</v>
      </c>
      <c r="B662" s="7" t="s">
        <v>102</v>
      </c>
      <c r="C662" s="8">
        <v>899</v>
      </c>
      <c r="D662" s="8">
        <v>1552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>
        <v>-164</v>
      </c>
    </row>
    <row r="669" spans="1:4" ht="15" thickBot="1" x14ac:dyDescent="0.35">
      <c r="A669" s="9" t="s">
        <v>18</v>
      </c>
      <c r="B669" s="10"/>
      <c r="C669" s="11">
        <f>SUM(C654:C668)</f>
        <v>785990</v>
      </c>
      <c r="D669" s="11">
        <f>SUM(D654:D668)</f>
        <v>1271412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79844</v>
      </c>
      <c r="D671" s="8">
        <v>26588</v>
      </c>
    </row>
    <row r="672" spans="1:4" x14ac:dyDescent="0.3">
      <c r="A672" s="6">
        <v>430602</v>
      </c>
      <c r="B672" s="7" t="s">
        <v>95</v>
      </c>
      <c r="C672" s="8">
        <v>79843</v>
      </c>
      <c r="D672" s="8">
        <v>26588</v>
      </c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57</v>
      </c>
      <c r="D675" s="8"/>
    </row>
    <row r="676" spans="1:4" x14ac:dyDescent="0.3">
      <c r="A676" s="6">
        <v>430606</v>
      </c>
      <c r="B676" s="7" t="s">
        <v>271</v>
      </c>
      <c r="C676" s="8">
        <v>6957</v>
      </c>
      <c r="D676" s="8">
        <v>8462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17197</v>
      </c>
      <c r="D678" s="8">
        <v>13763</v>
      </c>
    </row>
    <row r="679" spans="1:4" x14ac:dyDescent="0.3">
      <c r="A679" s="6">
        <v>430609</v>
      </c>
      <c r="B679" s="7" t="s">
        <v>102</v>
      </c>
      <c r="C679" s="8">
        <v>720</v>
      </c>
      <c r="D679" s="8">
        <v>779</v>
      </c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>
        <v>4195</v>
      </c>
      <c r="D681" s="8">
        <v>4760</v>
      </c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188813</v>
      </c>
      <c r="D686" s="11">
        <f>SUM(D671:D685)</f>
        <v>80940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644263</v>
      </c>
      <c r="D688" s="8">
        <v>2044431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>
        <v>529416</v>
      </c>
      <c r="D692" s="8">
        <v>840447</v>
      </c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4467</v>
      </c>
      <c r="D695" s="8">
        <v>134428</v>
      </c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1178146</v>
      </c>
      <c r="D703" s="11">
        <f>SUM(D688:D702)</f>
        <v>3019306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1754698</v>
      </c>
      <c r="D739" s="8">
        <v>2599627</v>
      </c>
    </row>
    <row r="740" spans="1:4" x14ac:dyDescent="0.3">
      <c r="A740" s="6">
        <v>431002</v>
      </c>
      <c r="B740" s="7" t="s">
        <v>95</v>
      </c>
      <c r="C740" s="8">
        <v>1754698</v>
      </c>
      <c r="D740" s="8">
        <v>2598827</v>
      </c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>
        <v>101286</v>
      </c>
    </row>
    <row r="743" spans="1:4" x14ac:dyDescent="0.3">
      <c r="A743" s="6">
        <v>431005</v>
      </c>
      <c r="B743" s="7" t="s">
        <v>98</v>
      </c>
      <c r="C743" s="8"/>
      <c r="D743" s="8">
        <v>16342</v>
      </c>
    </row>
    <row r="744" spans="1:4" x14ac:dyDescent="0.3">
      <c r="A744" s="6">
        <v>431006</v>
      </c>
      <c r="B744" s="7" t="s">
        <v>99</v>
      </c>
      <c r="C744" s="8">
        <v>82854</v>
      </c>
      <c r="D744" s="8">
        <v>74465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136805</v>
      </c>
      <c r="D746" s="8">
        <v>127466</v>
      </c>
    </row>
    <row r="747" spans="1:4" x14ac:dyDescent="0.3">
      <c r="A747" s="6">
        <v>431009</v>
      </c>
      <c r="B747" s="7" t="s">
        <v>102</v>
      </c>
      <c r="C747" s="8">
        <v>7078</v>
      </c>
      <c r="D747" s="8">
        <v>8229</v>
      </c>
    </row>
    <row r="748" spans="1:4" x14ac:dyDescent="0.3">
      <c r="A748" s="6">
        <v>431010</v>
      </c>
      <c r="B748" s="7" t="s">
        <v>103</v>
      </c>
      <c r="C748" s="8"/>
      <c r="D748" s="8">
        <v>6749</v>
      </c>
    </row>
    <row r="749" spans="1:4" x14ac:dyDescent="0.3">
      <c r="A749" s="6">
        <v>431011</v>
      </c>
      <c r="B749" s="7" t="s">
        <v>104</v>
      </c>
      <c r="C749" s="8">
        <v>47600</v>
      </c>
      <c r="D749" s="8">
        <v>48816</v>
      </c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>
        <v>-1236</v>
      </c>
    </row>
    <row r="754" spans="1:4" ht="15" thickBot="1" x14ac:dyDescent="0.35">
      <c r="A754" s="9" t="s">
        <v>18</v>
      </c>
      <c r="B754" s="10"/>
      <c r="C754" s="11">
        <f>SUM(C739:C753)</f>
        <v>3783733</v>
      </c>
      <c r="D754" s="11">
        <f>SUM(D739:D753)</f>
        <v>5580571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1915108</v>
      </c>
      <c r="D756" s="8">
        <v>1578694</v>
      </c>
    </row>
    <row r="757" spans="1:4" x14ac:dyDescent="0.3">
      <c r="A757" s="6">
        <v>431102</v>
      </c>
      <c r="B757" s="7" t="s">
        <v>95</v>
      </c>
      <c r="C757" s="8">
        <v>2263051</v>
      </c>
      <c r="D757" s="8">
        <v>1576211</v>
      </c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>
        <v>251</v>
      </c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37825</v>
      </c>
      <c r="D763" s="8">
        <v>105906</v>
      </c>
    </row>
    <row r="764" spans="1:4" x14ac:dyDescent="0.3">
      <c r="A764" s="6">
        <v>431109</v>
      </c>
      <c r="B764" s="7" t="s">
        <v>102</v>
      </c>
      <c r="C764" s="8">
        <v>7207</v>
      </c>
      <c r="D764" s="8">
        <v>5741</v>
      </c>
    </row>
    <row r="765" spans="1:4" x14ac:dyDescent="0.3">
      <c r="A765" s="6">
        <v>431110</v>
      </c>
      <c r="B765" s="7" t="s">
        <v>103</v>
      </c>
      <c r="C765" s="8">
        <v>12916</v>
      </c>
      <c r="D765" s="8"/>
    </row>
    <row r="766" spans="1:4" x14ac:dyDescent="0.3">
      <c r="A766" s="6">
        <v>431111</v>
      </c>
      <c r="B766" s="7" t="s">
        <v>104</v>
      </c>
      <c r="C766" s="8">
        <v>12916</v>
      </c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4249274</v>
      </c>
      <c r="D771" s="11">
        <f>SUM(D756:D770)</f>
        <v>3266552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3607688</v>
      </c>
      <c r="D773" s="8">
        <v>93772</v>
      </c>
    </row>
    <row r="774" spans="1:4" x14ac:dyDescent="0.3">
      <c r="A774" s="6">
        <v>431202</v>
      </c>
      <c r="B774" s="7" t="s">
        <v>95</v>
      </c>
      <c r="C774" s="8">
        <v>406032</v>
      </c>
      <c r="D774" s="8">
        <v>4399265</v>
      </c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393571</v>
      </c>
      <c r="D777" s="8">
        <v>881638</v>
      </c>
    </row>
    <row r="778" spans="1:4" x14ac:dyDescent="0.3">
      <c r="A778" s="6">
        <v>431206</v>
      </c>
      <c r="B778" s="7" t="s">
        <v>99</v>
      </c>
      <c r="C778" s="8">
        <v>1535</v>
      </c>
      <c r="D778" s="8">
        <v>13072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75418</v>
      </c>
      <c r="D780" s="8">
        <v>499758</v>
      </c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>
        <v>16248</v>
      </c>
      <c r="D783" s="8">
        <v>111946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4500492</v>
      </c>
      <c r="D788" s="11">
        <f>SUM(D773:D787)</f>
        <v>5999451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2769161</v>
      </c>
      <c r="D790" s="8">
        <v>2776948</v>
      </c>
    </row>
    <row r="791" spans="1:4" x14ac:dyDescent="0.3">
      <c r="A791" s="6">
        <v>431302</v>
      </c>
      <c r="B791" s="7" t="s">
        <v>95</v>
      </c>
      <c r="C791" s="8">
        <v>293938</v>
      </c>
      <c r="D791" s="8">
        <v>3876295</v>
      </c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>
        <v>13747</v>
      </c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27262</v>
      </c>
      <c r="D797" s="8">
        <v>494551</v>
      </c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>
        <v>12059</v>
      </c>
      <c r="D800" s="8">
        <v>49758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3102420</v>
      </c>
      <c r="D805" s="11">
        <f>SUM(D790:D804)</f>
        <v>7211299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210056</v>
      </c>
      <c r="D1092" s="8">
        <v>225363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271061</v>
      </c>
      <c r="D1095" s="8">
        <v>29644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15533</v>
      </c>
      <c r="D1097" s="8">
        <v>42386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496650</v>
      </c>
      <c r="D1102" s="11">
        <f>SUM(D1087:D1101)</f>
        <v>297393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29172</v>
      </c>
      <c r="D1109" s="8">
        <v>13774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636695</v>
      </c>
      <c r="D1111" s="8">
        <v>114500</v>
      </c>
    </row>
    <row r="1112" spans="1:4" ht="15" thickBot="1" x14ac:dyDescent="0.35">
      <c r="A1112" s="16">
        <v>450310</v>
      </c>
      <c r="B1112" s="17" t="s">
        <v>38</v>
      </c>
      <c r="C1112" s="8"/>
      <c r="D1112" s="8">
        <v>1577845</v>
      </c>
    </row>
    <row r="1113" spans="1:4" ht="15" thickBot="1" x14ac:dyDescent="0.35">
      <c r="A1113" s="9" t="s">
        <v>18</v>
      </c>
      <c r="B1113" s="10"/>
      <c r="C1113" s="11">
        <f>SUM(C1108:C1112)</f>
        <v>665867</v>
      </c>
      <c r="D1113" s="11">
        <f>SUM(D1108:D1112)</f>
        <v>1706119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93471886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84547347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12916238</v>
      </c>
      <c r="D1121" s="8">
        <v>9479012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354417</v>
      </c>
      <c r="D1124" s="8"/>
    </row>
    <row r="1125" spans="1:4" ht="15" thickBot="1" x14ac:dyDescent="0.35">
      <c r="A1125" s="9" t="s">
        <v>18</v>
      </c>
      <c r="B1125" s="10"/>
      <c r="C1125" s="11">
        <f>SUM(C1120:C1124)</f>
        <v>13270655</v>
      </c>
      <c r="D1125" s="11">
        <f>SUM(D1120:D1124)</f>
        <v>9479012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336244</v>
      </c>
      <c r="D1138" s="8">
        <v>539994</v>
      </c>
    </row>
    <row r="1139" spans="1:4" x14ac:dyDescent="0.3">
      <c r="A1139" s="6">
        <v>510304</v>
      </c>
      <c r="B1139" s="7" t="s">
        <v>88</v>
      </c>
      <c r="C1139" s="8"/>
      <c r="D1139" s="8">
        <v>868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336244</v>
      </c>
      <c r="D1147" s="11">
        <f>SUM(D1136:D1146)</f>
        <v>540862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27000</v>
      </c>
      <c r="D1149" s="8">
        <v>58796</v>
      </c>
    </row>
    <row r="1150" spans="1:4" x14ac:dyDescent="0.3">
      <c r="A1150" s="6">
        <v>510402</v>
      </c>
      <c r="B1150" s="7" t="s">
        <v>88</v>
      </c>
      <c r="C1150" s="8">
        <v>43</v>
      </c>
      <c r="D1150" s="8">
        <v>29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27043</v>
      </c>
      <c r="D1158" s="11">
        <f>SUM(D1149:D1157)</f>
        <v>58825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209278</v>
      </c>
      <c r="D1160" s="8">
        <v>141808</v>
      </c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209278</v>
      </c>
      <c r="D1169" s="11">
        <f>SUM(D1160:D1168)</f>
        <v>141808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>
        <v>70335</v>
      </c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70335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>
        <v>15968720</v>
      </c>
      <c r="D1184" s="8">
        <v>10131695</v>
      </c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328035</v>
      </c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16296755</v>
      </c>
      <c r="D1193" s="11">
        <f>SUM(D1183:D1192)</f>
        <v>10131695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>
        <v>2505</v>
      </c>
      <c r="D1208" s="8">
        <v>418</v>
      </c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2505</v>
      </c>
      <c r="D1217" s="11">
        <f>SUM(D1207:D1216)</f>
        <v>418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225000</v>
      </c>
      <c r="D1232" s="8">
        <v>250000</v>
      </c>
    </row>
    <row r="1233" spans="1:4" x14ac:dyDescent="0.3">
      <c r="A1233" s="6">
        <v>511103</v>
      </c>
      <c r="B1233" s="7" t="s">
        <v>334</v>
      </c>
      <c r="C1233" s="8">
        <v>32288</v>
      </c>
      <c r="D1233" s="8">
        <v>13875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257288</v>
      </c>
      <c r="D1241" s="11">
        <f>SUM(D1231:D1240)</f>
        <v>263875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2177339</v>
      </c>
      <c r="D1244" s="8">
        <v>1474393</v>
      </c>
    </row>
    <row r="1245" spans="1:4" x14ac:dyDescent="0.3">
      <c r="A1245" s="49">
        <v>511203</v>
      </c>
      <c r="B1245" s="7" t="s">
        <v>334</v>
      </c>
      <c r="C1245" s="8"/>
      <c r="D1245" s="8">
        <v>248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16402</v>
      </c>
      <c r="D1251" s="8">
        <v>81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2193741</v>
      </c>
      <c r="D1253" s="11">
        <f>SUM(D1243:D1252)</f>
        <v>1474722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506604</v>
      </c>
      <c r="D1256" s="8">
        <v>468503</v>
      </c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3517</v>
      </c>
      <c r="D1263" s="8">
        <v>53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510121</v>
      </c>
      <c r="D1265" s="11">
        <f>SUM(D1255:D1264)</f>
        <v>468556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>
        <v>1934048</v>
      </c>
      <c r="D1268" s="8">
        <v>3103786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1934048</v>
      </c>
      <c r="D1281" s="11">
        <f>SUM(D1267:D1280)</f>
        <v>3103786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1314948</v>
      </c>
      <c r="D1284" s="8">
        <v>336494</v>
      </c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1314948</v>
      </c>
      <c r="D1297" s="11">
        <f>SUM(D1283:D1296)</f>
        <v>336494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823028</v>
      </c>
      <c r="D1612" s="8">
        <v>2045962</v>
      </c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529416</v>
      </c>
      <c r="D1616" s="8">
        <v>840447</v>
      </c>
    </row>
    <row r="1617" spans="1:4" x14ac:dyDescent="0.3">
      <c r="A1617" s="6">
        <v>530106</v>
      </c>
      <c r="B1617" s="7" t="s">
        <v>99</v>
      </c>
      <c r="C1617" s="8">
        <v>1535</v>
      </c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4467</v>
      </c>
      <c r="D1619" s="8">
        <v>110920</v>
      </c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1358446</v>
      </c>
      <c r="D1627" s="11">
        <f>SUM(D1612:D1626)</f>
        <v>2997329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199609</v>
      </c>
      <c r="D1629" s="8">
        <v>66471</v>
      </c>
    </row>
    <row r="1630" spans="1:4" x14ac:dyDescent="0.3">
      <c r="A1630" s="6">
        <v>530202</v>
      </c>
      <c r="B1630" s="7" t="s">
        <v>95</v>
      </c>
      <c r="C1630" s="8">
        <v>199609</v>
      </c>
      <c r="D1630" s="8">
        <v>66471</v>
      </c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384</v>
      </c>
      <c r="D1633" s="8"/>
    </row>
    <row r="1634" spans="1:4" x14ac:dyDescent="0.3">
      <c r="A1634" s="6">
        <v>530206</v>
      </c>
      <c r="B1634" s="7" t="s">
        <v>99</v>
      </c>
      <c r="C1634" s="8">
        <v>17392</v>
      </c>
      <c r="D1634" s="8">
        <v>21155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42991</v>
      </c>
      <c r="D1636" s="8">
        <v>34406</v>
      </c>
    </row>
    <row r="1637" spans="1:4" x14ac:dyDescent="0.3">
      <c r="A1637" s="6">
        <v>530209</v>
      </c>
      <c r="B1637" s="7" t="s">
        <v>102</v>
      </c>
      <c r="C1637" s="8">
        <v>1800</v>
      </c>
      <c r="D1637" s="8">
        <v>1948</v>
      </c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>
        <v>10488</v>
      </c>
      <c r="D1639" s="8">
        <v>11900</v>
      </c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472273</v>
      </c>
      <c r="D1644" s="11">
        <f>SUM(D1629:D1643)</f>
        <v>202351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26589</v>
      </c>
      <c r="D1646" s="8">
        <v>108553</v>
      </c>
    </row>
    <row r="1647" spans="1:4" x14ac:dyDescent="0.3">
      <c r="A1647" s="6">
        <v>530302</v>
      </c>
      <c r="B1647" s="7" t="s">
        <v>95</v>
      </c>
      <c r="C1647" s="8">
        <v>26588</v>
      </c>
      <c r="D1647" s="8">
        <v>108553</v>
      </c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>
        <v>3644</v>
      </c>
    </row>
    <row r="1650" spans="1:4" x14ac:dyDescent="0.3">
      <c r="A1650" s="6">
        <v>530305</v>
      </c>
      <c r="B1650" s="7" t="s">
        <v>98</v>
      </c>
      <c r="C1650" s="8"/>
      <c r="D1650" s="8">
        <v>1717</v>
      </c>
    </row>
    <row r="1651" spans="1:4" x14ac:dyDescent="0.3">
      <c r="A1651" s="6">
        <v>530306</v>
      </c>
      <c r="B1651" s="7" t="s">
        <v>99</v>
      </c>
      <c r="C1651" s="8">
        <v>8462</v>
      </c>
      <c r="D1651" s="8">
        <v>8142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13763</v>
      </c>
      <c r="D1653" s="8">
        <v>14598</v>
      </c>
    </row>
    <row r="1654" spans="1:4" x14ac:dyDescent="0.3">
      <c r="A1654" s="6">
        <v>530309</v>
      </c>
      <c r="B1654" s="7" t="s">
        <v>102</v>
      </c>
      <c r="C1654" s="8">
        <v>779</v>
      </c>
      <c r="D1654" s="8">
        <v>1024</v>
      </c>
    </row>
    <row r="1655" spans="1:4" x14ac:dyDescent="0.3">
      <c r="A1655" s="6">
        <v>530310</v>
      </c>
      <c r="B1655" s="7" t="s">
        <v>103</v>
      </c>
      <c r="C1655" s="8"/>
      <c r="D1655" s="8">
        <v>844</v>
      </c>
    </row>
    <row r="1656" spans="1:4" x14ac:dyDescent="0.3">
      <c r="A1656" s="6">
        <v>530311</v>
      </c>
      <c r="B1656" s="7" t="s">
        <v>104</v>
      </c>
      <c r="C1656" s="8">
        <v>4760</v>
      </c>
      <c r="D1656" s="8">
        <v>4882</v>
      </c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>
        <v>12</v>
      </c>
    </row>
    <row r="1661" spans="1:4" ht="15" thickBot="1" x14ac:dyDescent="0.35">
      <c r="A1661" s="9" t="s">
        <v>18</v>
      </c>
      <c r="B1661" s="10"/>
      <c r="C1661" s="11">
        <f>SUM(C1646:C1660)</f>
        <v>80941</v>
      </c>
      <c r="D1661" s="11">
        <f>SUM(D1646:D1660)</f>
        <v>251969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540154</v>
      </c>
      <c r="D1663" s="8">
        <v>506807</v>
      </c>
    </row>
    <row r="1664" spans="1:4" x14ac:dyDescent="0.3">
      <c r="A1664" s="6">
        <v>530402</v>
      </c>
      <c r="B1664" s="7" t="s">
        <v>95</v>
      </c>
      <c r="C1664" s="8">
        <v>305760</v>
      </c>
      <c r="D1664" s="8">
        <v>257128</v>
      </c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>
        <v>37</v>
      </c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5161</v>
      </c>
      <c r="D1670" s="8">
        <v>21156</v>
      </c>
    </row>
    <row r="1671" spans="1:4" x14ac:dyDescent="0.3">
      <c r="A1671" s="6">
        <v>530409</v>
      </c>
      <c r="B1671" s="7" t="s">
        <v>102</v>
      </c>
      <c r="C1671" s="8">
        <v>1319</v>
      </c>
      <c r="D1671" s="8">
        <v>899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852431</v>
      </c>
      <c r="D1678" s="11">
        <f>SUM(D1663:D1677)</f>
        <v>785990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2238907</v>
      </c>
      <c r="D1680" s="8">
        <v>2376524</v>
      </c>
    </row>
    <row r="1681" spans="1:4" x14ac:dyDescent="0.3">
      <c r="A1681" s="6">
        <v>530502</v>
      </c>
      <c r="B1681" s="7" t="s">
        <v>95</v>
      </c>
      <c r="C1681" s="8">
        <v>2247418</v>
      </c>
      <c r="D1681" s="8">
        <v>2409838</v>
      </c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4486325</v>
      </c>
      <c r="D1695" s="22">
        <f>SUM(D1680:D1694)</f>
        <v>4786362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1482058</v>
      </c>
      <c r="D1697" s="8">
        <v>1584383</v>
      </c>
    </row>
    <row r="1698" spans="1:4" x14ac:dyDescent="0.3">
      <c r="A1698" s="6">
        <v>530602</v>
      </c>
      <c r="B1698" s="7" t="s">
        <v>95</v>
      </c>
      <c r="C1698" s="8">
        <v>1504665</v>
      </c>
      <c r="D1698" s="8">
        <v>1606536</v>
      </c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2986723</v>
      </c>
      <c r="D1712" s="11">
        <f>SUM(D1697:D1711)</f>
        <v>3190919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159128</v>
      </c>
      <c r="D1714" s="8">
        <v>-14173</v>
      </c>
    </row>
    <row r="1715" spans="1:4" x14ac:dyDescent="0.3">
      <c r="A1715" s="6">
        <v>530702</v>
      </c>
      <c r="B1715" s="7" t="s">
        <v>95</v>
      </c>
      <c r="C1715" s="8">
        <v>117706</v>
      </c>
      <c r="D1715" s="8">
        <v>-75846</v>
      </c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>
        <v>1672</v>
      </c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-17889</v>
      </c>
      <c r="D1721" s="8">
        <v>2489</v>
      </c>
    </row>
    <row r="1722" spans="1:4" x14ac:dyDescent="0.3">
      <c r="A1722" s="6">
        <v>530709</v>
      </c>
      <c r="B1722" s="7" t="s">
        <v>102</v>
      </c>
      <c r="C1722" s="8">
        <v>18017</v>
      </c>
      <c r="D1722" s="8">
        <v>14352</v>
      </c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278634</v>
      </c>
      <c r="D1729" s="11">
        <f>SUM(D1714:D1728)</f>
        <v>-73178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907677</v>
      </c>
      <c r="D1731" s="8"/>
    </row>
    <row r="1732" spans="1:4" x14ac:dyDescent="0.3">
      <c r="A1732" s="6">
        <v>530802</v>
      </c>
      <c r="B1732" s="7" t="s">
        <v>95</v>
      </c>
      <c r="C1732" s="8">
        <v>907677</v>
      </c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80162</v>
      </c>
      <c r="D1738" s="8">
        <v>262275</v>
      </c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1895516</v>
      </c>
      <c r="D1746" s="11">
        <f>SUM(D1731:D1745)</f>
        <v>262275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880160</v>
      </c>
      <c r="D1766" s="8">
        <v>676268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32288</v>
      </c>
      <c r="D1772" s="8">
        <v>27750</v>
      </c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>
        <v>32288</v>
      </c>
      <c r="D1774" s="8">
        <v>41625</v>
      </c>
    </row>
    <row r="1775" spans="1:4" x14ac:dyDescent="0.3">
      <c r="A1775" s="6">
        <v>531011</v>
      </c>
      <c r="B1775" s="7" t="s">
        <v>104</v>
      </c>
      <c r="C1775" s="8">
        <v>32288</v>
      </c>
      <c r="D1775" s="8">
        <v>13875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977024</v>
      </c>
      <c r="D1780" s="11">
        <f>SUM(D1765:D1779)</f>
        <v>759518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2078547</v>
      </c>
      <c r="D1782" s="8">
        <v>1754698</v>
      </c>
    </row>
    <row r="1783" spans="1:4" x14ac:dyDescent="0.3">
      <c r="A1783" s="6">
        <v>531102</v>
      </c>
      <c r="B1783" s="7" t="s">
        <v>95</v>
      </c>
      <c r="C1783" s="8">
        <v>2078548</v>
      </c>
      <c r="D1783" s="8">
        <v>1754698</v>
      </c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576</v>
      </c>
      <c r="D1786" s="8"/>
    </row>
    <row r="1787" spans="1:4" x14ac:dyDescent="0.3">
      <c r="A1787" s="6">
        <v>531106</v>
      </c>
      <c r="B1787" s="7" t="s">
        <v>99</v>
      </c>
      <c r="C1787" s="8">
        <v>69568</v>
      </c>
      <c r="D1787" s="8">
        <v>82854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124402</v>
      </c>
      <c r="D1789" s="8">
        <v>136805</v>
      </c>
    </row>
    <row r="1790" spans="1:4" x14ac:dyDescent="0.3">
      <c r="A1790" s="6">
        <v>531109</v>
      </c>
      <c r="B1790" s="7" t="s">
        <v>102</v>
      </c>
      <c r="C1790" s="8">
        <v>7105</v>
      </c>
      <c r="D1790" s="8">
        <v>7078</v>
      </c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43313</v>
      </c>
      <c r="D1792" s="8">
        <v>47600</v>
      </c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4402059</v>
      </c>
      <c r="D1797" s="11">
        <f>SUM(D1782:D1796)</f>
        <v>3783733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1578694</v>
      </c>
      <c r="D1799" s="8">
        <v>2423667</v>
      </c>
    </row>
    <row r="1800" spans="1:4" x14ac:dyDescent="0.3">
      <c r="A1800" s="6">
        <v>531202</v>
      </c>
      <c r="B1800" s="7" t="s">
        <v>95</v>
      </c>
      <c r="C1800" s="8">
        <v>1576210</v>
      </c>
      <c r="D1800" s="8">
        <v>2341882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>
        <v>101286</v>
      </c>
    </row>
    <row r="1803" spans="1:4" x14ac:dyDescent="0.3">
      <c r="A1803" s="6">
        <v>531205</v>
      </c>
      <c r="B1803" s="7" t="s">
        <v>98</v>
      </c>
      <c r="C1803" s="8"/>
      <c r="D1803" s="8">
        <v>16342</v>
      </c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105906</v>
      </c>
      <c r="D1806" s="8">
        <v>59244</v>
      </c>
    </row>
    <row r="1807" spans="1:4" x14ac:dyDescent="0.3">
      <c r="A1807" s="6">
        <v>531209</v>
      </c>
      <c r="B1807" s="7" t="s">
        <v>102</v>
      </c>
      <c r="C1807" s="8">
        <v>5741</v>
      </c>
      <c r="D1807" s="8">
        <v>8869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3266551</v>
      </c>
      <c r="D1814" s="11">
        <f>SUM(D1799:D1813)</f>
        <v>4951290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3076845</v>
      </c>
      <c r="D1816" s="8">
        <v>3085498</v>
      </c>
    </row>
    <row r="1817" spans="1:4" x14ac:dyDescent="0.3">
      <c r="A1817" s="6">
        <v>531302</v>
      </c>
      <c r="B1817" s="7" t="s">
        <v>95</v>
      </c>
      <c r="C1817" s="8">
        <v>294434</v>
      </c>
      <c r="D1817" s="8">
        <v>3889901</v>
      </c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>
        <v>13747</v>
      </c>
    </row>
    <row r="1821" spans="1:4" x14ac:dyDescent="0.3">
      <c r="A1821" s="6">
        <v>531306</v>
      </c>
      <c r="B1821" s="7" t="s">
        <v>99</v>
      </c>
      <c r="C1821" s="8"/>
      <c r="D1821" s="8">
        <v>13072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30762</v>
      </c>
      <c r="D1823" s="8">
        <v>496728</v>
      </c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>
        <v>16156</v>
      </c>
      <c r="D1826" s="8">
        <v>113016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3418197</v>
      </c>
      <c r="D1831" s="11">
        <f>SUM(D1816:D1830)</f>
        <v>7611962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3246919</v>
      </c>
      <c r="D1833" s="8">
        <v>85135</v>
      </c>
    </row>
    <row r="1834" spans="1:4" x14ac:dyDescent="0.3">
      <c r="A1834" s="6">
        <v>531402</v>
      </c>
      <c r="B1834" s="7" t="s">
        <v>95</v>
      </c>
      <c r="C1834" s="8">
        <v>405515</v>
      </c>
      <c r="D1834" s="8">
        <v>4383970</v>
      </c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>
        <v>393571</v>
      </c>
      <c r="D1837" s="8">
        <v>881638</v>
      </c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75418</v>
      </c>
      <c r="D1840" s="8">
        <v>497580</v>
      </c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>
        <v>12059</v>
      </c>
      <c r="D1843" s="8">
        <v>50544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4133482</v>
      </c>
      <c r="D1848" s="11">
        <f>SUM(D1833:D1847)</f>
        <v>5898867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5829960</v>
      </c>
      <c r="D1867" s="8">
        <v>5750152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767421</v>
      </c>
      <c r="D1870" s="8">
        <v>855880</v>
      </c>
    </row>
    <row r="1871" spans="1:4" x14ac:dyDescent="0.3">
      <c r="A1871" s="6">
        <v>531605</v>
      </c>
      <c r="B1871" s="7" t="s">
        <v>352</v>
      </c>
      <c r="C1871" s="8">
        <v>24791</v>
      </c>
      <c r="D1871" s="8">
        <v>6665</v>
      </c>
    </row>
    <row r="1872" spans="1:4" x14ac:dyDescent="0.3">
      <c r="A1872" s="6">
        <v>531606</v>
      </c>
      <c r="B1872" s="7" t="s">
        <v>353</v>
      </c>
      <c r="C1872" s="8">
        <v>1002733</v>
      </c>
      <c r="D1872" s="8">
        <v>988267</v>
      </c>
    </row>
    <row r="1873" spans="1:4" x14ac:dyDescent="0.3">
      <c r="A1873" s="6">
        <v>531607</v>
      </c>
      <c r="B1873" s="7" t="s">
        <v>354</v>
      </c>
      <c r="C1873" s="8">
        <v>505965</v>
      </c>
      <c r="D1873" s="8">
        <v>492636</v>
      </c>
    </row>
    <row r="1874" spans="1:4" x14ac:dyDescent="0.3">
      <c r="A1874" s="6">
        <v>531608</v>
      </c>
      <c r="B1874" s="7" t="s">
        <v>355</v>
      </c>
      <c r="C1874" s="8">
        <v>200338</v>
      </c>
      <c r="D1874" s="8">
        <v>91504</v>
      </c>
    </row>
    <row r="1875" spans="1:4" x14ac:dyDescent="0.3">
      <c r="A1875" s="6">
        <v>531609</v>
      </c>
      <c r="B1875" s="7" t="s">
        <v>356</v>
      </c>
      <c r="C1875" s="8">
        <v>1141701</v>
      </c>
      <c r="D1875" s="8">
        <v>229272</v>
      </c>
    </row>
    <row r="1876" spans="1:4" x14ac:dyDescent="0.3">
      <c r="A1876" s="6">
        <v>531610</v>
      </c>
      <c r="B1876" s="7" t="s">
        <v>357</v>
      </c>
      <c r="C1876" s="8">
        <v>172230</v>
      </c>
      <c r="D1876" s="8"/>
    </row>
    <row r="1877" spans="1:4" x14ac:dyDescent="0.3">
      <c r="A1877" s="6">
        <v>531611</v>
      </c>
      <c r="B1877" s="7" t="s">
        <v>358</v>
      </c>
      <c r="C1877" s="8">
        <v>1743260</v>
      </c>
      <c r="D1877" s="8">
        <v>705209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194594</v>
      </c>
      <c r="D1881" s="8">
        <v>180180</v>
      </c>
    </row>
    <row r="1882" spans="1:4" x14ac:dyDescent="0.3">
      <c r="A1882" s="6">
        <v>531616</v>
      </c>
      <c r="B1882" s="7" t="s">
        <v>363</v>
      </c>
      <c r="C1882" s="8">
        <v>8791</v>
      </c>
      <c r="D1882" s="8">
        <v>7712</v>
      </c>
    </row>
    <row r="1883" spans="1:4" x14ac:dyDescent="0.3">
      <c r="A1883" s="6">
        <v>531617</v>
      </c>
      <c r="B1883" s="7" t="s">
        <v>364</v>
      </c>
      <c r="C1883" s="8">
        <v>246591</v>
      </c>
      <c r="D1883" s="8">
        <v>253241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144803</v>
      </c>
      <c r="D1885" s="8">
        <v>1372643</v>
      </c>
    </row>
    <row r="1886" spans="1:4" x14ac:dyDescent="0.3">
      <c r="A1886" s="6">
        <v>531620</v>
      </c>
      <c r="B1886" s="7" t="s">
        <v>367</v>
      </c>
      <c r="C1886" s="8">
        <v>4473599</v>
      </c>
      <c r="D1886" s="8">
        <v>1662239</v>
      </c>
    </row>
    <row r="1887" spans="1:4" x14ac:dyDescent="0.3">
      <c r="A1887" s="6">
        <v>531621</v>
      </c>
      <c r="B1887" s="7" t="s">
        <v>368</v>
      </c>
      <c r="C1887" s="8">
        <v>12000</v>
      </c>
      <c r="D1887" s="8">
        <v>1605</v>
      </c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545147</v>
      </c>
      <c r="D1889" s="8">
        <v>851972</v>
      </c>
    </row>
    <row r="1890" spans="1:4" x14ac:dyDescent="0.3">
      <c r="A1890" s="6">
        <v>531624</v>
      </c>
      <c r="B1890" s="7" t="s">
        <v>371</v>
      </c>
      <c r="C1890" s="8">
        <v>3243262</v>
      </c>
      <c r="D1890" s="8">
        <v>2530199</v>
      </c>
    </row>
    <row r="1891" spans="1:4" x14ac:dyDescent="0.3">
      <c r="A1891" s="6">
        <v>531625</v>
      </c>
      <c r="B1891" s="7" t="s">
        <v>372</v>
      </c>
      <c r="C1891" s="8">
        <v>164770</v>
      </c>
      <c r="D1891" s="8">
        <v>94181</v>
      </c>
    </row>
    <row r="1892" spans="1:4" x14ac:dyDescent="0.3">
      <c r="A1892" s="6">
        <v>531626</v>
      </c>
      <c r="B1892" s="7" t="s">
        <v>373</v>
      </c>
      <c r="C1892" s="8">
        <v>372524</v>
      </c>
      <c r="D1892" s="8">
        <v>329927</v>
      </c>
    </row>
    <row r="1893" spans="1:4" x14ac:dyDescent="0.3">
      <c r="A1893" s="6">
        <v>531627</v>
      </c>
      <c r="B1893" s="7" t="s">
        <v>374</v>
      </c>
      <c r="C1893" s="8">
        <v>374793</v>
      </c>
      <c r="D1893" s="8">
        <v>133604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39676</v>
      </c>
      <c r="D1896" s="8">
        <v>38914</v>
      </c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>
        <v>102079</v>
      </c>
      <c r="D1898" s="8">
        <v>60054</v>
      </c>
    </row>
    <row r="1899" spans="1:4" x14ac:dyDescent="0.3">
      <c r="A1899" s="6">
        <v>531633</v>
      </c>
      <c r="B1899" s="7" t="s">
        <v>380</v>
      </c>
      <c r="C1899" s="8">
        <v>216575</v>
      </c>
      <c r="D1899" s="8">
        <v>169300</v>
      </c>
    </row>
    <row r="1900" spans="1:4" x14ac:dyDescent="0.3">
      <c r="A1900" s="6">
        <v>531634</v>
      </c>
      <c r="B1900" s="7" t="s">
        <v>381</v>
      </c>
      <c r="C1900" s="8">
        <v>303081</v>
      </c>
      <c r="D1900" s="8">
        <v>127721</v>
      </c>
    </row>
    <row r="1901" spans="1:4" x14ac:dyDescent="0.3">
      <c r="A1901" s="6">
        <v>531635</v>
      </c>
      <c r="B1901" s="7" t="s">
        <v>382</v>
      </c>
      <c r="C1901" s="8">
        <v>29629</v>
      </c>
      <c r="D1901" s="8"/>
    </row>
    <row r="1902" spans="1:4" x14ac:dyDescent="0.3">
      <c r="A1902" s="6">
        <v>531636</v>
      </c>
      <c r="B1902" s="7" t="s">
        <v>383</v>
      </c>
      <c r="C1902" s="8">
        <v>398000</v>
      </c>
      <c r="D1902" s="8">
        <v>901000</v>
      </c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>
        <v>14779</v>
      </c>
      <c r="D1904" s="8">
        <v>334939</v>
      </c>
    </row>
    <row r="1905" spans="1:4" x14ac:dyDescent="0.3">
      <c r="A1905" s="6">
        <v>531639</v>
      </c>
      <c r="B1905" s="7" t="s">
        <v>386</v>
      </c>
      <c r="C1905" s="8">
        <v>79472</v>
      </c>
      <c r="D1905" s="8">
        <v>91829</v>
      </c>
    </row>
    <row r="1906" spans="1:4" x14ac:dyDescent="0.3">
      <c r="A1906" s="6">
        <v>531640</v>
      </c>
      <c r="B1906" s="7" t="s">
        <v>387</v>
      </c>
      <c r="C1906" s="8"/>
      <c r="D1906" s="8">
        <v>261842</v>
      </c>
    </row>
    <row r="1907" spans="1:4" x14ac:dyDescent="0.3">
      <c r="A1907" s="6">
        <v>531641</v>
      </c>
      <c r="B1907" s="7" t="s">
        <v>388</v>
      </c>
      <c r="C1907" s="8">
        <v>131118</v>
      </c>
      <c r="D1907" s="8">
        <v>119876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62479</v>
      </c>
      <c r="D1909" s="8">
        <v>74032</v>
      </c>
    </row>
    <row r="1910" spans="1:4" x14ac:dyDescent="0.3">
      <c r="A1910" s="6">
        <v>531644</v>
      </c>
      <c r="B1910" s="7" t="s">
        <v>169</v>
      </c>
      <c r="C1910" s="8">
        <v>417087</v>
      </c>
      <c r="D1910" s="8">
        <v>399403</v>
      </c>
    </row>
    <row r="1911" spans="1:4" x14ac:dyDescent="0.3">
      <c r="A1911" s="6">
        <v>531645</v>
      </c>
      <c r="B1911" s="7" t="s">
        <v>170</v>
      </c>
      <c r="C1911" s="8">
        <v>37438</v>
      </c>
      <c r="D1911" s="8">
        <v>32063</v>
      </c>
    </row>
    <row r="1912" spans="1:4" x14ac:dyDescent="0.3">
      <c r="A1912" s="6">
        <v>531646</v>
      </c>
      <c r="B1912" s="7" t="s">
        <v>171</v>
      </c>
      <c r="C1912" s="8">
        <v>342686</v>
      </c>
      <c r="D1912" s="8">
        <v>309973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107016</v>
      </c>
      <c r="D1914" s="8">
        <v>91800</v>
      </c>
    </row>
    <row r="1915" spans="1:4" ht="15" thickBot="1" x14ac:dyDescent="0.35">
      <c r="A1915" s="23">
        <v>531660</v>
      </c>
      <c r="B1915" s="24" t="s">
        <v>38</v>
      </c>
      <c r="C1915" s="21">
        <v>4508110</v>
      </c>
      <c r="D1915" s="21">
        <v>3568542</v>
      </c>
    </row>
    <row r="1916" spans="1:4" ht="15" thickBot="1" x14ac:dyDescent="0.35">
      <c r="A1916" s="25" t="s">
        <v>18</v>
      </c>
      <c r="B1916" s="26"/>
      <c r="C1916" s="22">
        <f>SUM(C1867:C1915)</f>
        <v>27958498</v>
      </c>
      <c r="D1916" s="22">
        <f>SUM(D1867:D1915)</f>
        <v>23118376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19635</v>
      </c>
      <c r="D1918" s="8">
        <v>24025</v>
      </c>
    </row>
    <row r="1919" spans="1:4" ht="15" thickBot="1" x14ac:dyDescent="0.35">
      <c r="A1919" s="9" t="s">
        <v>18</v>
      </c>
      <c r="B1919" s="10"/>
      <c r="C1919" s="11">
        <f>SUM(C1918:C1918)</f>
        <v>19635</v>
      </c>
      <c r="D1919" s="11">
        <f>SUM(D1918:D1918)</f>
        <v>24025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166387</v>
      </c>
      <c r="D2276" s="8">
        <v>133496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>
        <v>2100</v>
      </c>
    </row>
    <row r="2279" spans="1:4" ht="15" thickBot="1" x14ac:dyDescent="0.35">
      <c r="A2279" s="9" t="s">
        <v>18</v>
      </c>
      <c r="B2279" s="10"/>
      <c r="C2279" s="11">
        <f>SUM(C2275:C2278)</f>
        <v>166387</v>
      </c>
      <c r="D2279" s="11">
        <f>SUM(D2275:D2278)</f>
        <v>135596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2016087</v>
      </c>
      <c r="D2282" s="8">
        <v>521360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2016087</v>
      </c>
      <c r="D2285" s="11">
        <f>SUM(D2281:D2284)</f>
        <v>521360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95121835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85279132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-1649949</v>
      </c>
      <c r="D2402" s="63">
        <f>D1115-D2400</f>
        <v>-731785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95B1F-E987-441B-B860-F50B4572E31C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9E5BF-0D10-4F0F-8401-A7F0767B0F8F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1520499793</v>
      </c>
      <c r="D11" s="8">
        <v>450</v>
      </c>
    </row>
    <row r="12" spans="1:4" x14ac:dyDescent="0.3">
      <c r="A12" s="6">
        <v>1108</v>
      </c>
      <c r="B12" s="7" t="s">
        <v>12</v>
      </c>
      <c r="C12" s="8">
        <v>1153713348</v>
      </c>
      <c r="D12" s="8">
        <v>1040442916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>
        <v>-1701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2674213141</v>
      </c>
      <c r="D18" s="11">
        <f>SUM(D4:D17)</f>
        <v>1040441665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90000</v>
      </c>
      <c r="D21" s="8">
        <v>40000</v>
      </c>
    </row>
    <row r="22" spans="1:4" x14ac:dyDescent="0.3">
      <c r="A22" s="6">
        <v>1203</v>
      </c>
      <c r="B22" s="7" t="s">
        <v>22</v>
      </c>
      <c r="C22" s="8">
        <v>496547660</v>
      </c>
      <c r="D22" s="8">
        <v>128358741</v>
      </c>
    </row>
    <row r="23" spans="1:4" x14ac:dyDescent="0.3">
      <c r="A23" s="6">
        <v>1204</v>
      </c>
      <c r="B23" s="7" t="s">
        <v>23</v>
      </c>
      <c r="C23" s="8">
        <v>7096105</v>
      </c>
      <c r="D23" s="8">
        <v>5728963</v>
      </c>
    </row>
    <row r="24" spans="1:4" ht="15" thickBot="1" x14ac:dyDescent="0.35">
      <c r="A24" s="16">
        <v>1205</v>
      </c>
      <c r="B24" s="17" t="s">
        <v>24</v>
      </c>
      <c r="C24" s="8">
        <v>10614988</v>
      </c>
      <c r="D24" s="18"/>
    </row>
    <row r="25" spans="1:4" ht="15" thickBot="1" x14ac:dyDescent="0.35">
      <c r="A25" s="9" t="s">
        <v>18</v>
      </c>
      <c r="B25" s="10"/>
      <c r="C25" s="11">
        <f>SUM(C20:C24)</f>
        <v>514348753</v>
      </c>
      <c r="D25" s="11">
        <f>SUM(D20:D24)</f>
        <v>134127704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21107029</v>
      </c>
      <c r="D27" s="8">
        <v>42841211</v>
      </c>
    </row>
    <row r="28" spans="1:4" x14ac:dyDescent="0.3">
      <c r="A28" s="6">
        <v>1302</v>
      </c>
      <c r="B28" s="7" t="s">
        <v>27</v>
      </c>
      <c r="C28" s="8">
        <v>217242135</v>
      </c>
      <c r="D28" s="8">
        <v>86069558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-17411</v>
      </c>
      <c r="D32" s="8">
        <v>43420</v>
      </c>
    </row>
    <row r="33" spans="1:4" x14ac:dyDescent="0.3">
      <c r="A33" s="6">
        <v>1307</v>
      </c>
      <c r="B33" s="7" t="s">
        <v>32</v>
      </c>
      <c r="C33" s="8">
        <v>1412685</v>
      </c>
      <c r="D33" s="8">
        <v>5237437</v>
      </c>
    </row>
    <row r="34" spans="1:4" x14ac:dyDescent="0.3">
      <c r="A34" s="6">
        <v>1308</v>
      </c>
      <c r="B34" s="7" t="s">
        <v>33</v>
      </c>
      <c r="C34" s="8"/>
      <c r="D34" s="8">
        <v>1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74957427</v>
      </c>
      <c r="D37" s="8">
        <v>65047700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1887986</v>
      </c>
      <c r="D39" s="8">
        <v>7298361</v>
      </c>
    </row>
    <row r="40" spans="1:4" ht="15" thickBot="1" x14ac:dyDescent="0.35">
      <c r="A40" s="9" t="s">
        <v>18</v>
      </c>
      <c r="B40" s="10"/>
      <c r="C40" s="11">
        <f>SUM(C27:C39)</f>
        <v>316589851</v>
      </c>
      <c r="D40" s="11">
        <f>SUM(D27:D39)</f>
        <v>206537688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14991028</v>
      </c>
      <c r="D42" s="8">
        <v>1668019</v>
      </c>
    </row>
    <row r="43" spans="1:4" x14ac:dyDescent="0.3">
      <c r="A43" s="6">
        <v>1402</v>
      </c>
      <c r="B43" s="7" t="s">
        <v>41</v>
      </c>
      <c r="C43" s="8">
        <v>46516780</v>
      </c>
      <c r="D43" s="8">
        <v>18568004</v>
      </c>
    </row>
    <row r="44" spans="1:4" x14ac:dyDescent="0.3">
      <c r="A44" s="6">
        <v>1403</v>
      </c>
      <c r="B44" s="7" t="s">
        <v>42</v>
      </c>
      <c r="C44" s="8">
        <v>37143024</v>
      </c>
      <c r="D44" s="8">
        <v>65666722</v>
      </c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298640</v>
      </c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98949472</v>
      </c>
      <c r="D51" s="22">
        <f>SUM(D42:D50)</f>
        <v>85902745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>
        <v>1223229</v>
      </c>
      <c r="D54" s="8">
        <v>1223229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5306632</v>
      </c>
      <c r="D57" s="8">
        <v>11545025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21349275</v>
      </c>
      <c r="D59" s="8">
        <v>19870594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>
        <v>2053676</v>
      </c>
    </row>
    <row r="62" spans="1:4" ht="15" thickBot="1" x14ac:dyDescent="0.35">
      <c r="A62" s="25" t="s">
        <v>18</v>
      </c>
      <c r="B62" s="26"/>
      <c r="C62" s="22">
        <f>SUM(C53:C61)</f>
        <v>27879136</v>
      </c>
      <c r="D62" s="22">
        <f>SUM(D53:D61)</f>
        <v>34692524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12000000</v>
      </c>
      <c r="D64" s="8">
        <v>12000000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3023745015</v>
      </c>
      <c r="D68" s="8">
        <v>2958787915</v>
      </c>
    </row>
    <row r="69" spans="1:4" ht="15" thickBot="1" x14ac:dyDescent="0.35">
      <c r="A69" s="9" t="s">
        <v>18</v>
      </c>
      <c r="B69" s="10"/>
      <c r="C69" s="11">
        <f>SUM(C64:C68)</f>
        <v>3035745015</v>
      </c>
      <c r="D69" s="11">
        <f>SUM(D64:D68)</f>
        <v>2970787915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25919991</v>
      </c>
      <c r="D73" s="8">
        <v>23266763</v>
      </c>
    </row>
    <row r="74" spans="1:4" x14ac:dyDescent="0.3">
      <c r="A74" s="6">
        <v>1704</v>
      </c>
      <c r="B74" s="7" t="s">
        <v>68</v>
      </c>
      <c r="C74" s="8">
        <v>-10170137</v>
      </c>
      <c r="D74" s="8">
        <v>-6186135</v>
      </c>
    </row>
    <row r="75" spans="1:4" x14ac:dyDescent="0.3">
      <c r="A75" s="6">
        <v>1705</v>
      </c>
      <c r="B75" s="7" t="s">
        <v>69</v>
      </c>
      <c r="C75" s="8">
        <v>1267276</v>
      </c>
      <c r="D75" s="8">
        <v>1267276</v>
      </c>
    </row>
    <row r="76" spans="1:4" ht="15" thickBot="1" x14ac:dyDescent="0.35">
      <c r="A76" s="6">
        <v>1706</v>
      </c>
      <c r="B76" s="7" t="s">
        <v>70</v>
      </c>
      <c r="C76" s="8">
        <v>-1061479</v>
      </c>
      <c r="D76" s="8">
        <v>-982279</v>
      </c>
    </row>
    <row r="77" spans="1:4" ht="15" thickBot="1" x14ac:dyDescent="0.35">
      <c r="A77" s="9" t="s">
        <v>18</v>
      </c>
      <c r="B77" s="10"/>
      <c r="C77" s="11">
        <f>SUM(C71:C76)</f>
        <v>15955651</v>
      </c>
      <c r="D77" s="11">
        <f>SUM(D71:D76)</f>
        <v>17365625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/>
      <c r="D85" s="8"/>
    </row>
    <row r="86" spans="1:4" x14ac:dyDescent="0.3">
      <c r="A86" s="6">
        <v>1904</v>
      </c>
      <c r="B86" s="7" t="s">
        <v>77</v>
      </c>
      <c r="C86" s="8">
        <v>44414385</v>
      </c>
      <c r="D86" s="8">
        <v>48237913</v>
      </c>
    </row>
    <row r="87" spans="1:4" x14ac:dyDescent="0.3">
      <c r="A87" s="6">
        <v>1905</v>
      </c>
      <c r="B87" s="7" t="s">
        <v>78</v>
      </c>
      <c r="C87" s="8">
        <v>12294550</v>
      </c>
      <c r="D87" s="8">
        <v>8763219</v>
      </c>
    </row>
    <row r="88" spans="1:4" x14ac:dyDescent="0.3">
      <c r="A88" s="6">
        <v>1906</v>
      </c>
      <c r="B88" s="7" t="s">
        <v>79</v>
      </c>
      <c r="C88" s="8">
        <v>-8763219</v>
      </c>
      <c r="D88" s="8">
        <v>-8763219</v>
      </c>
    </row>
    <row r="89" spans="1:4" x14ac:dyDescent="0.3">
      <c r="A89" s="6">
        <v>1907</v>
      </c>
      <c r="B89" s="7" t="s">
        <v>80</v>
      </c>
      <c r="C89" s="8">
        <v>44458280</v>
      </c>
      <c r="D89" s="8">
        <v>20573117</v>
      </c>
    </row>
    <row r="90" spans="1:4" x14ac:dyDescent="0.3">
      <c r="A90" s="6">
        <v>1908</v>
      </c>
      <c r="B90" s="7" t="s">
        <v>81</v>
      </c>
      <c r="C90" s="8"/>
      <c r="D90" s="8"/>
    </row>
    <row r="91" spans="1:4" ht="15" thickBot="1" x14ac:dyDescent="0.35">
      <c r="A91" s="6">
        <v>1910</v>
      </c>
      <c r="B91" s="7" t="s">
        <v>38</v>
      </c>
      <c r="C91" s="8">
        <v>1562191</v>
      </c>
      <c r="D91" s="8">
        <v>2913811</v>
      </c>
    </row>
    <row r="92" spans="1:4" ht="15" thickBot="1" x14ac:dyDescent="0.35">
      <c r="A92" s="9" t="s">
        <v>82</v>
      </c>
      <c r="B92" s="10"/>
      <c r="C92" s="11">
        <f>SUM(C83:C91)</f>
        <v>93966187</v>
      </c>
      <c r="D92" s="11">
        <f>SUM(D83:D91)</f>
        <v>71724841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6777647206</v>
      </c>
      <c r="D94" s="31">
        <f>D18+D25+D40+D51+D62+D69+D77+D81+D92</f>
        <v>4561580707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1410078</v>
      </c>
      <c r="D99" s="8">
        <v>128014742</v>
      </c>
    </row>
    <row r="100" spans="1:4" x14ac:dyDescent="0.3">
      <c r="A100" s="6">
        <v>2103</v>
      </c>
      <c r="B100" s="7" t="s">
        <v>88</v>
      </c>
      <c r="C100" s="8">
        <v>236760</v>
      </c>
      <c r="D100" s="8">
        <v>490856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1385656324</v>
      </c>
      <c r="D102" s="8">
        <v>70311497</v>
      </c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>
        <v>569968</v>
      </c>
      <c r="D104" s="8">
        <v>409951</v>
      </c>
    </row>
    <row r="105" spans="1:4" ht="15" thickBot="1" x14ac:dyDescent="0.35">
      <c r="A105" s="9" t="s">
        <v>18</v>
      </c>
      <c r="B105" s="10"/>
      <c r="C105" s="11">
        <f>SUM(C98:C104)</f>
        <v>1387873130</v>
      </c>
      <c r="D105" s="11">
        <f>SUM(D98:D104)</f>
        <v>199227046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2630514</v>
      </c>
      <c r="D107" s="8">
        <v>2460747</v>
      </c>
    </row>
    <row r="108" spans="1:4" x14ac:dyDescent="0.3">
      <c r="A108" s="6">
        <v>2202</v>
      </c>
      <c r="B108" s="7" t="s">
        <v>95</v>
      </c>
      <c r="C108" s="8">
        <v>1448490</v>
      </c>
      <c r="D108" s="8">
        <v>1014235</v>
      </c>
    </row>
    <row r="109" spans="1:4" x14ac:dyDescent="0.3">
      <c r="A109" s="6">
        <v>2203</v>
      </c>
      <c r="B109" s="35" t="s">
        <v>96</v>
      </c>
      <c r="C109" s="8">
        <v>16358</v>
      </c>
      <c r="D109" s="8">
        <v>16979</v>
      </c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39473</v>
      </c>
      <c r="D111" s="8">
        <v>61640</v>
      </c>
    </row>
    <row r="112" spans="1:4" x14ac:dyDescent="0.3">
      <c r="A112" s="6">
        <v>2206</v>
      </c>
      <c r="B112" s="7" t="s">
        <v>99</v>
      </c>
      <c r="C112" s="8">
        <v>344970</v>
      </c>
      <c r="D112" s="8"/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483622</v>
      </c>
      <c r="D114" s="8">
        <v>1048858</v>
      </c>
    </row>
    <row r="115" spans="1:4" x14ac:dyDescent="0.3">
      <c r="A115" s="6">
        <v>2209</v>
      </c>
      <c r="B115" s="7" t="s">
        <v>102</v>
      </c>
      <c r="C115" s="8">
        <v>-581444</v>
      </c>
      <c r="D115" s="8">
        <v>-44195</v>
      </c>
    </row>
    <row r="116" spans="1:4" x14ac:dyDescent="0.3">
      <c r="A116" s="6">
        <v>2210</v>
      </c>
      <c r="B116" s="7" t="s">
        <v>103</v>
      </c>
      <c r="C116" s="8">
        <v>14955261</v>
      </c>
      <c r="D116" s="8">
        <v>8827824</v>
      </c>
    </row>
    <row r="117" spans="1:4" x14ac:dyDescent="0.3">
      <c r="A117" s="6">
        <v>2211</v>
      </c>
      <c r="B117" s="7" t="s">
        <v>104</v>
      </c>
      <c r="C117" s="8">
        <v>788605</v>
      </c>
      <c r="D117" s="8">
        <v>395999</v>
      </c>
    </row>
    <row r="118" spans="1:4" x14ac:dyDescent="0.3">
      <c r="A118" s="6">
        <v>2212</v>
      </c>
      <c r="B118" s="7" t="s">
        <v>105</v>
      </c>
      <c r="C118" s="8">
        <v>1094731</v>
      </c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2083802</v>
      </c>
      <c r="D121" s="8"/>
    </row>
    <row r="122" spans="1:4" ht="15" thickBot="1" x14ac:dyDescent="0.35">
      <c r="A122" s="19">
        <v>2216</v>
      </c>
      <c r="B122" s="20" t="s">
        <v>109</v>
      </c>
      <c r="C122" s="8">
        <v>2204311</v>
      </c>
      <c r="D122" s="8">
        <v>886286</v>
      </c>
    </row>
    <row r="123" spans="1:4" ht="15" thickBot="1" x14ac:dyDescent="0.35">
      <c r="A123" s="9" t="s">
        <v>18</v>
      </c>
      <c r="B123" s="10"/>
      <c r="C123" s="11">
        <f>SUM(C107:C122)</f>
        <v>25508693</v>
      </c>
      <c r="D123" s="11">
        <f>SUM(D107:D122)</f>
        <v>14668373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23521470</v>
      </c>
      <c r="D126" s="8">
        <v>31810289</v>
      </c>
    </row>
    <row r="127" spans="1:4" x14ac:dyDescent="0.3">
      <c r="A127" s="6">
        <v>2303</v>
      </c>
      <c r="B127" s="7" t="s">
        <v>113</v>
      </c>
      <c r="C127" s="8">
        <v>5046687</v>
      </c>
      <c r="D127" s="8">
        <v>2080020</v>
      </c>
    </row>
    <row r="128" spans="1:4" x14ac:dyDescent="0.3">
      <c r="A128" s="6">
        <v>2304</v>
      </c>
      <c r="B128" s="7" t="s">
        <v>114</v>
      </c>
      <c r="C128" s="8">
        <v>3185052194</v>
      </c>
      <c r="D128" s="8">
        <v>2655020014</v>
      </c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>
        <v>244219476</v>
      </c>
      <c r="D135" s="8">
        <v>167151472</v>
      </c>
    </row>
    <row r="136" spans="1:4" x14ac:dyDescent="0.3">
      <c r="A136" s="6">
        <v>2312</v>
      </c>
      <c r="B136" s="7" t="s">
        <v>122</v>
      </c>
      <c r="C136" s="8">
        <v>-2368927363</v>
      </c>
      <c r="D136" s="8">
        <v>-2114243754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-142685</v>
      </c>
      <c r="D138" s="8">
        <v>145042</v>
      </c>
    </row>
    <row r="139" spans="1:4" x14ac:dyDescent="0.3">
      <c r="A139" s="6">
        <v>2314</v>
      </c>
      <c r="B139" s="7" t="s">
        <v>125</v>
      </c>
      <c r="C139" s="8">
        <v>-235297</v>
      </c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1088534482</v>
      </c>
      <c r="D141" s="11">
        <f>SUM(D125:D140)</f>
        <v>741963083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18349359</v>
      </c>
      <c r="D143" s="8">
        <v>17917108</v>
      </c>
    </row>
    <row r="144" spans="1:4" x14ac:dyDescent="0.3">
      <c r="A144" s="6">
        <v>2402</v>
      </c>
      <c r="B144" s="7" t="s">
        <v>129</v>
      </c>
      <c r="C144" s="8">
        <v>271452182</v>
      </c>
      <c r="D144" s="8">
        <v>203962940</v>
      </c>
    </row>
    <row r="145" spans="1:4" x14ac:dyDescent="0.3">
      <c r="A145" s="6">
        <v>2403</v>
      </c>
      <c r="B145" s="7" t="s">
        <v>130</v>
      </c>
      <c r="C145" s="8">
        <v>7910800</v>
      </c>
      <c r="D145" s="8">
        <v>7686289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562555</v>
      </c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298274896</v>
      </c>
      <c r="D149" s="11">
        <f>SUM(D143:D148)</f>
        <v>229566337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20325764</v>
      </c>
      <c r="D155" s="8">
        <v>14367952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20325764</v>
      </c>
      <c r="D157" s="11">
        <f>SUM(D151:D156)</f>
        <v>14367952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3794656</v>
      </c>
      <c r="D160" s="8">
        <v>8308413</v>
      </c>
    </row>
    <row r="161" spans="1:4" x14ac:dyDescent="0.3">
      <c r="A161" s="6">
        <v>2603</v>
      </c>
      <c r="B161" s="7" t="s">
        <v>144</v>
      </c>
      <c r="C161" s="8"/>
      <c r="D161" s="8">
        <v>51889</v>
      </c>
    </row>
    <row r="162" spans="1:4" x14ac:dyDescent="0.3">
      <c r="A162" s="6">
        <v>2604</v>
      </c>
      <c r="B162" s="7" t="s">
        <v>145</v>
      </c>
      <c r="C162" s="8">
        <v>21834</v>
      </c>
      <c r="D162" s="8">
        <v>21834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113987210</v>
      </c>
      <c r="D164" s="8">
        <v>63677309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117803700</v>
      </c>
      <c r="D167" s="11">
        <f>SUM(D159:D166)</f>
        <v>72059445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11029016</v>
      </c>
      <c r="D169" s="8">
        <v>6561383</v>
      </c>
    </row>
    <row r="170" spans="1:4" x14ac:dyDescent="0.3">
      <c r="A170" s="6">
        <v>2702</v>
      </c>
      <c r="B170" s="7" t="s">
        <v>152</v>
      </c>
      <c r="C170" s="8">
        <v>9044</v>
      </c>
      <c r="D170" s="8"/>
    </row>
    <row r="171" spans="1:4" x14ac:dyDescent="0.3">
      <c r="A171" s="6">
        <v>2703</v>
      </c>
      <c r="B171" s="7" t="s">
        <v>153</v>
      </c>
      <c r="C171" s="8">
        <v>18000000</v>
      </c>
      <c r="D171" s="8"/>
    </row>
    <row r="172" spans="1:4" x14ac:dyDescent="0.3">
      <c r="A172" s="6">
        <v>2704</v>
      </c>
      <c r="B172" s="7" t="s">
        <v>154</v>
      </c>
      <c r="C172" s="8">
        <v>41767710</v>
      </c>
      <c r="D172" s="8">
        <v>22514538</v>
      </c>
    </row>
    <row r="173" spans="1:4" x14ac:dyDescent="0.3">
      <c r="A173" s="6">
        <v>2705</v>
      </c>
      <c r="B173" s="7" t="s">
        <v>155</v>
      </c>
      <c r="C173" s="8">
        <v>5121749</v>
      </c>
      <c r="D173" s="8">
        <v>4170926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74815</v>
      </c>
      <c r="D177" s="8">
        <v>57999</v>
      </c>
    </row>
    <row r="178" spans="1:4" x14ac:dyDescent="0.3">
      <c r="A178" s="6">
        <v>2710</v>
      </c>
      <c r="B178" s="7" t="s">
        <v>160</v>
      </c>
      <c r="C178" s="8">
        <v>9827880</v>
      </c>
      <c r="D178" s="8">
        <v>6789141</v>
      </c>
    </row>
    <row r="179" spans="1:4" x14ac:dyDescent="0.3">
      <c r="A179" s="6">
        <v>2711</v>
      </c>
      <c r="B179" s="7" t="s">
        <v>161</v>
      </c>
      <c r="C179" s="8">
        <v>4909</v>
      </c>
      <c r="D179" s="8">
        <v>4909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26785030</v>
      </c>
      <c r="D181" s="8">
        <v>18602594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2016171</v>
      </c>
      <c r="D183" s="8">
        <v>1705651</v>
      </c>
    </row>
    <row r="184" spans="1:4" x14ac:dyDescent="0.3">
      <c r="A184" s="6">
        <v>2716</v>
      </c>
      <c r="B184" s="7" t="s">
        <v>166</v>
      </c>
      <c r="C184" s="8">
        <v>4246889</v>
      </c>
      <c r="D184" s="8">
        <v>3078159</v>
      </c>
    </row>
    <row r="185" spans="1:4" x14ac:dyDescent="0.3">
      <c r="A185" s="6">
        <v>2717</v>
      </c>
      <c r="B185" s="7" t="s">
        <v>167</v>
      </c>
      <c r="C185" s="8">
        <v>211774</v>
      </c>
      <c r="D185" s="8">
        <v>167171</v>
      </c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>
        <v>190584</v>
      </c>
      <c r="D189" s="8">
        <v>149204</v>
      </c>
    </row>
    <row r="190" spans="1:4" x14ac:dyDescent="0.3">
      <c r="A190" s="16">
        <v>2722</v>
      </c>
      <c r="B190" s="17" t="s">
        <v>172</v>
      </c>
      <c r="C190" s="8">
        <v>15041</v>
      </c>
      <c r="D190" s="8">
        <v>18684</v>
      </c>
    </row>
    <row r="191" spans="1:4" ht="15" thickBot="1" x14ac:dyDescent="0.35">
      <c r="A191" s="16">
        <v>2730</v>
      </c>
      <c r="B191" s="17" t="s">
        <v>173</v>
      </c>
      <c r="C191" s="21">
        <v>-180722</v>
      </c>
      <c r="D191" s="21">
        <v>335436</v>
      </c>
    </row>
    <row r="192" spans="1:4" ht="15" thickBot="1" x14ac:dyDescent="0.35">
      <c r="A192" s="9" t="s">
        <v>18</v>
      </c>
      <c r="B192" s="10"/>
      <c r="C192" s="22">
        <f>SUM(C169:C191)</f>
        <v>119119890</v>
      </c>
      <c r="D192" s="22">
        <f>SUM(D169:D191)</f>
        <v>64155795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/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31325877</v>
      </c>
      <c r="D202" s="8">
        <v>20748709</v>
      </c>
    </row>
    <row r="203" spans="1:4" x14ac:dyDescent="0.3">
      <c r="A203" s="6">
        <v>2902</v>
      </c>
      <c r="B203" s="7" t="s">
        <v>182</v>
      </c>
      <c r="C203" s="8">
        <v>-54642</v>
      </c>
      <c r="D203" s="8">
        <v>6702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18310459</v>
      </c>
      <c r="D205" s="8"/>
    </row>
    <row r="206" spans="1:4" ht="15" thickBot="1" x14ac:dyDescent="0.35">
      <c r="A206" s="16">
        <v>2910</v>
      </c>
      <c r="B206" s="17" t="s">
        <v>38</v>
      </c>
      <c r="C206" s="8">
        <v>2933531529</v>
      </c>
      <c r="D206" s="8">
        <v>2558009797</v>
      </c>
    </row>
    <row r="207" spans="1:4" ht="15" thickBot="1" x14ac:dyDescent="0.35">
      <c r="A207" s="9" t="s">
        <v>18</v>
      </c>
      <c r="B207" s="10"/>
      <c r="C207" s="11">
        <f>SUM(C202:C206)</f>
        <v>2983113223</v>
      </c>
      <c r="D207" s="11">
        <f>SUM(D202:D206)</f>
        <v>2578765208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6040553778</v>
      </c>
      <c r="D209" s="31">
        <f>D105+D123+D141+D149+D157+D167+D192+D200+D207</f>
        <v>3914773239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30000000</v>
      </c>
      <c r="D213" s="8">
        <v>30000000</v>
      </c>
    </row>
    <row r="214" spans="1:4" x14ac:dyDescent="0.3">
      <c r="A214" s="6">
        <v>3102</v>
      </c>
      <c r="B214" s="7" t="s">
        <v>189</v>
      </c>
      <c r="C214" s="8">
        <v>-3832000</v>
      </c>
      <c r="D214" s="8">
        <v>-3832000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26168000</v>
      </c>
      <c r="D216" s="11">
        <f>SUM(D213:D215)</f>
        <v>26168000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13084000</v>
      </c>
      <c r="D221" s="8">
        <v>13084000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697841432</v>
      </c>
      <c r="D223" s="8">
        <v>607555468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710925432</v>
      </c>
      <c r="D225" s="11">
        <f>SUM(D221:D224)</f>
        <v>620639468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737093432</v>
      </c>
      <c r="D227" s="31">
        <f>D216+D219+D225</f>
        <v>646807468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6777647210</v>
      </c>
      <c r="D229" s="31">
        <f>D209+D227</f>
        <v>4561580707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69471777</v>
      </c>
      <c r="D236" s="8">
        <v>71913672</v>
      </c>
    </row>
    <row r="237" spans="1:4" x14ac:dyDescent="0.3">
      <c r="A237" s="6">
        <v>410104</v>
      </c>
      <c r="B237" s="7" t="s">
        <v>205</v>
      </c>
      <c r="C237" s="8">
        <v>8257141</v>
      </c>
      <c r="D237" s="8">
        <v>4600231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>
        <v>0</v>
      </c>
      <c r="D239" s="8">
        <v>0</v>
      </c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>
        <v>245175869</v>
      </c>
      <c r="D241" s="8">
        <v>144528914</v>
      </c>
    </row>
    <row r="242" spans="1:4" x14ac:dyDescent="0.3">
      <c r="A242" s="6">
        <v>41010603</v>
      </c>
      <c r="B242" s="7" t="s">
        <v>209</v>
      </c>
      <c r="C242" s="8">
        <v>343204863</v>
      </c>
      <c r="D242" s="8">
        <v>268034702</v>
      </c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>
        <v>4797960</v>
      </c>
      <c r="D244" s="21">
        <v>3171435</v>
      </c>
    </row>
    <row r="245" spans="1:4" ht="15" thickBot="1" x14ac:dyDescent="0.35">
      <c r="A245" s="9" t="s">
        <v>18</v>
      </c>
      <c r="B245" s="10"/>
      <c r="C245" s="22">
        <f>SUM(C234:C244)</f>
        <v>670907610</v>
      </c>
      <c r="D245" s="22">
        <f>SUM(D234:D244)</f>
        <v>492248954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>
        <v>2143771</v>
      </c>
      <c r="D248" s="8">
        <v>2244445</v>
      </c>
    </row>
    <row r="249" spans="1:4" x14ac:dyDescent="0.3">
      <c r="A249" s="6">
        <v>410203</v>
      </c>
      <c r="B249" s="7" t="s">
        <v>88</v>
      </c>
      <c r="C249" s="8">
        <v>190834</v>
      </c>
      <c r="D249" s="8">
        <v>133421</v>
      </c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>
        <v>0</v>
      </c>
      <c r="D251" s="8">
        <v>0</v>
      </c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>
        <v>9609736</v>
      </c>
      <c r="D254" s="8">
        <v>7504972</v>
      </c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>
        <v>41734</v>
      </c>
      <c r="D256" s="21">
        <v>33754</v>
      </c>
    </row>
    <row r="257" spans="1:4" ht="15" thickBot="1" x14ac:dyDescent="0.35">
      <c r="A257" s="9" t="s">
        <v>18</v>
      </c>
      <c r="B257" s="10"/>
      <c r="C257" s="11">
        <f>SUM(C247:C256)</f>
        <v>11986075</v>
      </c>
      <c r="D257" s="11">
        <f>SUM(D247:D256)</f>
        <v>9916592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404526</v>
      </c>
      <c r="D283" s="8"/>
    </row>
    <row r="284" spans="1:4" x14ac:dyDescent="0.3">
      <c r="A284" s="6">
        <v>410502</v>
      </c>
      <c r="B284" s="7" t="s">
        <v>88</v>
      </c>
      <c r="C284" s="8">
        <v>18916</v>
      </c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>
        <v>0</v>
      </c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>
        <v>1680932</v>
      </c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>
        <v>7948</v>
      </c>
      <c r="D291" s="21"/>
    </row>
    <row r="292" spans="1:4" ht="15" thickBot="1" x14ac:dyDescent="0.35">
      <c r="A292" s="9" t="s">
        <v>18</v>
      </c>
      <c r="B292" s="10"/>
      <c r="C292" s="11">
        <f>SUM(C283:C291)</f>
        <v>2112322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364589</v>
      </c>
      <c r="D294" s="8"/>
    </row>
    <row r="295" spans="1:4" x14ac:dyDescent="0.3">
      <c r="A295" s="6">
        <v>410602</v>
      </c>
      <c r="B295" s="7" t="s">
        <v>88</v>
      </c>
      <c r="C295" s="8">
        <v>41332</v>
      </c>
      <c r="D295" s="8">
        <v>621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>
        <v>0</v>
      </c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>
        <v>6806</v>
      </c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>
        <v>4030</v>
      </c>
      <c r="D302" s="8"/>
    </row>
    <row r="303" spans="1:4" ht="15" thickBot="1" x14ac:dyDescent="0.35">
      <c r="A303" s="9" t="s">
        <v>18</v>
      </c>
      <c r="B303" s="10"/>
      <c r="C303" s="11">
        <f>SUM(C294:C302)</f>
        <v>416757</v>
      </c>
      <c r="D303" s="11">
        <f>SUM(D294:D302)</f>
        <v>621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13089397</v>
      </c>
      <c r="D306" s="8">
        <v>2598162</v>
      </c>
    </row>
    <row r="307" spans="1:4" x14ac:dyDescent="0.3">
      <c r="A307" s="6">
        <v>410703</v>
      </c>
      <c r="B307" s="7" t="s">
        <v>221</v>
      </c>
      <c r="C307" s="8">
        <v>699835</v>
      </c>
      <c r="D307" s="8">
        <v>68367</v>
      </c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>
        <v>0</v>
      </c>
      <c r="D312" s="8">
        <v>0</v>
      </c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>
        <v>61195769</v>
      </c>
      <c r="D315" s="8">
        <v>49284624</v>
      </c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74985001</v>
      </c>
      <c r="D317" s="11">
        <f>SUM(D305:D316)</f>
        <v>51951153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10301924</v>
      </c>
      <c r="D334" s="8">
        <v>9669217</v>
      </c>
    </row>
    <row r="335" spans="1:4" x14ac:dyDescent="0.3">
      <c r="A335" s="6">
        <v>410903</v>
      </c>
      <c r="B335" s="7" t="s">
        <v>88</v>
      </c>
      <c r="C335" s="8">
        <v>798616</v>
      </c>
      <c r="D335" s="8">
        <v>811630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>
        <v>1063317988</v>
      </c>
      <c r="D340" s="8">
        <v>16192991</v>
      </c>
    </row>
    <row r="341" spans="1:4" x14ac:dyDescent="0.3">
      <c r="A341" s="6">
        <v>41090503</v>
      </c>
      <c r="B341" s="7" t="s">
        <v>209</v>
      </c>
      <c r="C341" s="8">
        <v>671945450</v>
      </c>
      <c r="D341" s="8">
        <v>501548589</v>
      </c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>
        <v>3259772</v>
      </c>
      <c r="D343" s="8">
        <v>3349213</v>
      </c>
    </row>
    <row r="344" spans="1:4" ht="15" thickBot="1" x14ac:dyDescent="0.35">
      <c r="A344" s="9" t="s">
        <v>18</v>
      </c>
      <c r="B344" s="10"/>
      <c r="C344" s="11">
        <f>SUM(C333:C343)</f>
        <v>1749623750</v>
      </c>
      <c r="D344" s="11">
        <f>SUM(D333:D343)</f>
        <v>531571640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8824831</v>
      </c>
      <c r="D347" s="8">
        <v>10030438</v>
      </c>
    </row>
    <row r="348" spans="1:4" x14ac:dyDescent="0.3">
      <c r="A348" s="6">
        <v>411003</v>
      </c>
      <c r="B348" s="7" t="s">
        <v>88</v>
      </c>
      <c r="C348" s="8">
        <v>742119</v>
      </c>
      <c r="D348" s="8">
        <v>640604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>
        <v>550490311</v>
      </c>
      <c r="D353" s="8">
        <v>443165216</v>
      </c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>
        <v>2836415</v>
      </c>
      <c r="D355" s="21">
        <v>2905178</v>
      </c>
    </row>
    <row r="356" spans="1:4" ht="15" thickBot="1" x14ac:dyDescent="0.35">
      <c r="A356" s="9" t="s">
        <v>18</v>
      </c>
      <c r="B356" s="10"/>
      <c r="C356" s="11">
        <f>SUM(C346:C355)</f>
        <v>562893676</v>
      </c>
      <c r="D356" s="11">
        <f>SUM(D346:D355)</f>
        <v>456741436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22623666</v>
      </c>
      <c r="D359" s="8">
        <v>28759469</v>
      </c>
    </row>
    <row r="360" spans="1:4" x14ac:dyDescent="0.3">
      <c r="A360" s="6">
        <v>411103</v>
      </c>
      <c r="B360" s="7" t="s">
        <v>239</v>
      </c>
      <c r="C360" s="8">
        <v>4407451</v>
      </c>
      <c r="D360" s="8">
        <v>2146687</v>
      </c>
    </row>
    <row r="361" spans="1:4" x14ac:dyDescent="0.3">
      <c r="A361" s="6">
        <v>411104</v>
      </c>
      <c r="B361" s="7" t="s">
        <v>240</v>
      </c>
      <c r="C361" s="8">
        <v>3014234454</v>
      </c>
      <c r="D361" s="8">
        <v>2532478561</v>
      </c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>
        <v>249527558</v>
      </c>
      <c r="D371" s="21">
        <v>129317403</v>
      </c>
    </row>
    <row r="372" spans="1:4" ht="15" thickBot="1" x14ac:dyDescent="0.35">
      <c r="A372" s="9" t="s">
        <v>18</v>
      </c>
      <c r="B372" s="10"/>
      <c r="C372" s="11">
        <f>SUM(C358:C371)</f>
        <v>3290793129</v>
      </c>
      <c r="D372" s="11">
        <f>SUM(D358:D371)</f>
        <v>2692702120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>
        <v>21048583</v>
      </c>
      <c r="D375" s="8">
        <v>27028289</v>
      </c>
    </row>
    <row r="376" spans="1:4" x14ac:dyDescent="0.3">
      <c r="A376" s="6">
        <v>411203</v>
      </c>
      <c r="B376" s="7" t="s">
        <v>245</v>
      </c>
      <c r="C376" s="8">
        <v>3532681</v>
      </c>
      <c r="D376" s="8">
        <v>1456014</v>
      </c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>
        <v>2344309178</v>
      </c>
      <c r="D384" s="8">
        <v>2085392565</v>
      </c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>
        <v>36921</v>
      </c>
      <c r="D387" s="21">
        <v>18961</v>
      </c>
    </row>
    <row r="388" spans="1:4" ht="15" thickBot="1" x14ac:dyDescent="0.35">
      <c r="A388" s="9" t="s">
        <v>18</v>
      </c>
      <c r="B388" s="10"/>
      <c r="C388" s="11">
        <f>SUM(C374:C387)</f>
        <v>2368927363</v>
      </c>
      <c r="D388" s="11">
        <f>SUM(D374:D387)</f>
        <v>2113895829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47061165</v>
      </c>
      <c r="D586" s="8">
        <v>15539984</v>
      </c>
    </row>
    <row r="587" spans="1:4" x14ac:dyDescent="0.3">
      <c r="A587" s="6">
        <v>430102</v>
      </c>
      <c r="B587" s="7" t="s">
        <v>95</v>
      </c>
      <c r="C587" s="8">
        <v>25507960</v>
      </c>
      <c r="D587" s="8">
        <v>23263651</v>
      </c>
    </row>
    <row r="588" spans="1:4" x14ac:dyDescent="0.3">
      <c r="A588" s="6">
        <v>430103</v>
      </c>
      <c r="B588" s="7" t="s">
        <v>96</v>
      </c>
      <c r="C588" s="8">
        <v>20000</v>
      </c>
      <c r="D588" s="8"/>
    </row>
    <row r="589" spans="1:4" x14ac:dyDescent="0.3">
      <c r="A589" s="6">
        <v>430104</v>
      </c>
      <c r="B589" s="7" t="s">
        <v>97</v>
      </c>
      <c r="C589" s="8">
        <v>171088</v>
      </c>
      <c r="D589" s="8"/>
    </row>
    <row r="590" spans="1:4" x14ac:dyDescent="0.3">
      <c r="A590" s="6">
        <v>430105</v>
      </c>
      <c r="B590" s="7" t="s">
        <v>98</v>
      </c>
      <c r="C590" s="8">
        <v>1356069</v>
      </c>
      <c r="D590" s="8">
        <v>150394</v>
      </c>
    </row>
    <row r="591" spans="1:4" x14ac:dyDescent="0.3">
      <c r="A591" s="6">
        <v>430106</v>
      </c>
      <c r="B591" s="7" t="s">
        <v>271</v>
      </c>
      <c r="C591" s="8">
        <v>114529</v>
      </c>
      <c r="D591" s="8"/>
    </row>
    <row r="592" spans="1:4" x14ac:dyDescent="0.3">
      <c r="A592" s="6">
        <v>430107</v>
      </c>
      <c r="B592" s="7" t="s">
        <v>100</v>
      </c>
      <c r="C592" s="8">
        <v>0</v>
      </c>
      <c r="D592" s="8">
        <v>0</v>
      </c>
    </row>
    <row r="593" spans="1:4" x14ac:dyDescent="0.3">
      <c r="A593" s="6">
        <v>430108</v>
      </c>
      <c r="B593" s="7" t="s">
        <v>101</v>
      </c>
      <c r="C593" s="8">
        <v>276587</v>
      </c>
      <c r="D593" s="8">
        <v>484896</v>
      </c>
    </row>
    <row r="594" spans="1:4" x14ac:dyDescent="0.3">
      <c r="A594" s="6">
        <v>430109</v>
      </c>
      <c r="B594" s="7" t="s">
        <v>102</v>
      </c>
      <c r="C594" s="8">
        <v>43922474</v>
      </c>
      <c r="D594" s="8">
        <v>1308808</v>
      </c>
    </row>
    <row r="595" spans="1:4" x14ac:dyDescent="0.3">
      <c r="A595" s="6">
        <v>430110</v>
      </c>
      <c r="B595" s="7" t="s">
        <v>103</v>
      </c>
      <c r="C595" s="8">
        <v>37034188</v>
      </c>
      <c r="D595" s="8">
        <v>27812592</v>
      </c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1167877</v>
      </c>
      <c r="D600" s="8">
        <v>24261</v>
      </c>
    </row>
    <row r="601" spans="1:4" ht="15" thickBot="1" x14ac:dyDescent="0.35">
      <c r="A601" s="9" t="s">
        <v>18</v>
      </c>
      <c r="B601" s="10"/>
      <c r="C601" s="11">
        <f>SUM(C586:C600)</f>
        <v>156631937</v>
      </c>
      <c r="D601" s="11">
        <f>SUM(D586:D600)</f>
        <v>68584586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2811414</v>
      </c>
      <c r="D603" s="8">
        <v>-346221</v>
      </c>
    </row>
    <row r="604" spans="1:4" x14ac:dyDescent="0.3">
      <c r="A604" s="6">
        <v>430202</v>
      </c>
      <c r="B604" s="7" t="s">
        <v>95</v>
      </c>
      <c r="C604" s="8">
        <v>3713798</v>
      </c>
      <c r="D604" s="8">
        <v>-135635</v>
      </c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103061</v>
      </c>
      <c r="D607" s="8">
        <v>6593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337</v>
      </c>
      <c r="D610" s="8"/>
    </row>
    <row r="611" spans="1:4" x14ac:dyDescent="0.3">
      <c r="A611" s="6">
        <v>430209</v>
      </c>
      <c r="B611" s="7" t="s">
        <v>102</v>
      </c>
      <c r="C611" s="8">
        <v>373161</v>
      </c>
      <c r="D611" s="8"/>
    </row>
    <row r="612" spans="1:4" x14ac:dyDescent="0.3">
      <c r="A612" s="6">
        <v>430210</v>
      </c>
      <c r="B612" s="7" t="s">
        <v>103</v>
      </c>
      <c r="C612" s="8">
        <v>926034</v>
      </c>
      <c r="D612" s="8">
        <v>649860</v>
      </c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7927805</v>
      </c>
      <c r="D618" s="11">
        <f>SUM(D603:D617)</f>
        <v>174597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342693</v>
      </c>
      <c r="D620" s="8">
        <v>632214</v>
      </c>
    </row>
    <row r="621" spans="1:4" x14ac:dyDescent="0.3">
      <c r="A621" s="6">
        <v>430302</v>
      </c>
      <c r="B621" s="7" t="s">
        <v>95</v>
      </c>
      <c r="C621" s="8">
        <v>514039</v>
      </c>
      <c r="D621" s="8">
        <v>868479</v>
      </c>
    </row>
    <row r="622" spans="1:4" x14ac:dyDescent="0.3">
      <c r="A622" s="6">
        <v>430303</v>
      </c>
      <c r="B622" s="7" t="s">
        <v>96</v>
      </c>
      <c r="C622" s="8">
        <v>7501</v>
      </c>
      <c r="D622" s="8"/>
    </row>
    <row r="623" spans="1:4" x14ac:dyDescent="0.3">
      <c r="A623" s="6">
        <v>430304</v>
      </c>
      <c r="B623" s="7" t="s">
        <v>97</v>
      </c>
      <c r="C623" s="8">
        <v>21016</v>
      </c>
      <c r="D623" s="8"/>
    </row>
    <row r="624" spans="1:4" x14ac:dyDescent="0.3">
      <c r="A624" s="6">
        <v>430305</v>
      </c>
      <c r="B624" s="7" t="s">
        <v>98</v>
      </c>
      <c r="C624" s="8"/>
      <c r="D624" s="8">
        <v>23130</v>
      </c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363155</v>
      </c>
      <c r="D627" s="8"/>
    </row>
    <row r="628" spans="1:4" x14ac:dyDescent="0.3">
      <c r="A628" s="6">
        <v>430309</v>
      </c>
      <c r="B628" s="7" t="s">
        <v>102</v>
      </c>
      <c r="C628" s="8">
        <v>8980697</v>
      </c>
      <c r="D628" s="8">
        <v>486923</v>
      </c>
    </row>
    <row r="629" spans="1:4" x14ac:dyDescent="0.3">
      <c r="A629" s="6">
        <v>430310</v>
      </c>
      <c r="B629" s="7" t="s">
        <v>103</v>
      </c>
      <c r="C629" s="15">
        <v>186246</v>
      </c>
      <c r="D629" s="8">
        <v>500949</v>
      </c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10415347</v>
      </c>
      <c r="D635" s="11">
        <f>SUM(D620:D634)</f>
        <v>2511695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3981659</v>
      </c>
      <c r="D654" s="8"/>
    </row>
    <row r="655" spans="1:4" x14ac:dyDescent="0.3">
      <c r="A655" s="6">
        <v>430502</v>
      </c>
      <c r="B655" s="7" t="s">
        <v>95</v>
      </c>
      <c r="C655" s="8">
        <v>5576296</v>
      </c>
      <c r="D655" s="8"/>
    </row>
    <row r="656" spans="1:4" x14ac:dyDescent="0.3">
      <c r="A656" s="6">
        <v>430503</v>
      </c>
      <c r="B656" s="7" t="s">
        <v>96</v>
      </c>
      <c r="C656" s="8">
        <v>62161</v>
      </c>
      <c r="D656" s="8"/>
    </row>
    <row r="657" spans="1:4" x14ac:dyDescent="0.3">
      <c r="A657" s="6">
        <v>430504</v>
      </c>
      <c r="B657" s="7" t="s">
        <v>97</v>
      </c>
      <c r="C657" s="8">
        <v>87480</v>
      </c>
      <c r="D657" s="8"/>
    </row>
    <row r="658" spans="1:4" x14ac:dyDescent="0.3">
      <c r="A658" s="6">
        <v>430505</v>
      </c>
      <c r="B658" s="7" t="s">
        <v>98</v>
      </c>
      <c r="C658" s="8">
        <v>59380</v>
      </c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543948</v>
      </c>
      <c r="D661" s="8"/>
    </row>
    <row r="662" spans="1:4" x14ac:dyDescent="0.3">
      <c r="A662" s="6">
        <v>430509</v>
      </c>
      <c r="B662" s="7" t="s">
        <v>102</v>
      </c>
      <c r="C662" s="8">
        <v>2478395</v>
      </c>
      <c r="D662" s="8"/>
    </row>
    <row r="663" spans="1:4" x14ac:dyDescent="0.3">
      <c r="A663" s="6">
        <v>430510</v>
      </c>
      <c r="B663" s="7" t="s">
        <v>103</v>
      </c>
      <c r="C663" s="8">
        <v>2169696</v>
      </c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14959015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869243</v>
      </c>
      <c r="D671" s="8">
        <v>175984</v>
      </c>
    </row>
    <row r="672" spans="1:4" x14ac:dyDescent="0.3">
      <c r="A672" s="6">
        <v>430602</v>
      </c>
      <c r="B672" s="7" t="s">
        <v>95</v>
      </c>
      <c r="C672" s="8">
        <v>1442817</v>
      </c>
      <c r="D672" s="8">
        <v>263976</v>
      </c>
    </row>
    <row r="673" spans="1:4" x14ac:dyDescent="0.3">
      <c r="A673" s="6">
        <v>430603</v>
      </c>
      <c r="B673" s="7" t="s">
        <v>274</v>
      </c>
      <c r="C673" s="8">
        <v>600</v>
      </c>
      <c r="D673" s="8"/>
    </row>
    <row r="674" spans="1:4" x14ac:dyDescent="0.3">
      <c r="A674" s="6">
        <v>430604</v>
      </c>
      <c r="B674" s="7" t="s">
        <v>97</v>
      </c>
      <c r="C674" s="8">
        <v>5133</v>
      </c>
      <c r="D674" s="8"/>
    </row>
    <row r="675" spans="1:4" x14ac:dyDescent="0.3">
      <c r="A675" s="6">
        <v>430605</v>
      </c>
      <c r="B675" s="7" t="s">
        <v>98</v>
      </c>
      <c r="C675" s="8">
        <v>25427</v>
      </c>
      <c r="D675" s="8">
        <v>5443</v>
      </c>
    </row>
    <row r="676" spans="1:4" x14ac:dyDescent="0.3">
      <c r="A676" s="6">
        <v>430606</v>
      </c>
      <c r="B676" s="7" t="s">
        <v>271</v>
      </c>
      <c r="C676" s="8">
        <v>6904</v>
      </c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19361</v>
      </c>
      <c r="D678" s="8">
        <v>70148</v>
      </c>
    </row>
    <row r="679" spans="1:4" x14ac:dyDescent="0.3">
      <c r="A679" s="6">
        <v>430609</v>
      </c>
      <c r="B679" s="7" t="s">
        <v>102</v>
      </c>
      <c r="C679" s="8">
        <v>1022079</v>
      </c>
      <c r="D679" s="8">
        <v>1085</v>
      </c>
    </row>
    <row r="680" spans="1:4" x14ac:dyDescent="0.3">
      <c r="A680" s="6">
        <v>430610</v>
      </c>
      <c r="B680" s="7" t="s">
        <v>103</v>
      </c>
      <c r="C680" s="8">
        <v>1467892</v>
      </c>
      <c r="D680" s="8">
        <v>43500</v>
      </c>
    </row>
    <row r="681" spans="1:4" x14ac:dyDescent="0.3">
      <c r="A681" s="6">
        <v>430611</v>
      </c>
      <c r="B681" s="7" t="s">
        <v>104</v>
      </c>
      <c r="C681" s="8"/>
      <c r="D681" s="8">
        <v>17004</v>
      </c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30420</v>
      </c>
      <c r="D685" s="8"/>
    </row>
    <row r="686" spans="1:4" ht="15" thickBot="1" x14ac:dyDescent="0.35">
      <c r="A686" s="9" t="s">
        <v>18</v>
      </c>
      <c r="B686" s="10"/>
      <c r="C686" s="11">
        <f>SUM(C671:C685)</f>
        <v>4889876</v>
      </c>
      <c r="D686" s="11">
        <f>SUM(D671:D685)</f>
        <v>577140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22588795</v>
      </c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>
        <v>1038558</v>
      </c>
      <c r="D697" s="8">
        <v>3639939</v>
      </c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23627353</v>
      </c>
      <c r="D703" s="11">
        <f>SUM(D688:D702)</f>
        <v>3639939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66272457</v>
      </c>
      <c r="D739" s="8">
        <v>31104262</v>
      </c>
    </row>
    <row r="740" spans="1:4" x14ac:dyDescent="0.3">
      <c r="A740" s="6">
        <v>431002</v>
      </c>
      <c r="B740" s="7" t="s">
        <v>95</v>
      </c>
      <c r="C740" s="8">
        <v>39413353</v>
      </c>
      <c r="D740" s="8">
        <v>41474451</v>
      </c>
    </row>
    <row r="741" spans="1:4" x14ac:dyDescent="0.3">
      <c r="A741" s="6">
        <v>431003</v>
      </c>
      <c r="B741" s="7" t="s">
        <v>274</v>
      </c>
      <c r="C741" s="8">
        <v>327165</v>
      </c>
      <c r="D741" s="8">
        <v>339652</v>
      </c>
    </row>
    <row r="742" spans="1:4" x14ac:dyDescent="0.3">
      <c r="A742" s="6">
        <v>431004</v>
      </c>
      <c r="B742" s="7" t="s">
        <v>97</v>
      </c>
      <c r="C742" s="8">
        <v>1047756</v>
      </c>
      <c r="D742" s="8"/>
    </row>
    <row r="743" spans="1:4" x14ac:dyDescent="0.3">
      <c r="A743" s="6">
        <v>431005</v>
      </c>
      <c r="B743" s="7" t="s">
        <v>98</v>
      </c>
      <c r="C743" s="8">
        <v>330004</v>
      </c>
      <c r="D743" s="8">
        <v>20161</v>
      </c>
    </row>
    <row r="744" spans="1:4" x14ac:dyDescent="0.3">
      <c r="A744" s="6">
        <v>431006</v>
      </c>
      <c r="B744" s="7" t="s">
        <v>99</v>
      </c>
      <c r="C744" s="8">
        <v>300441</v>
      </c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4296723</v>
      </c>
      <c r="D746" s="8">
        <v>1187022</v>
      </c>
    </row>
    <row r="747" spans="1:4" x14ac:dyDescent="0.3">
      <c r="A747" s="6">
        <v>431009</v>
      </c>
      <c r="B747" s="7" t="s">
        <v>102</v>
      </c>
      <c r="C747" s="8">
        <v>11340062</v>
      </c>
      <c r="D747" s="8">
        <v>2702771</v>
      </c>
    </row>
    <row r="748" spans="1:4" x14ac:dyDescent="0.3">
      <c r="A748" s="6">
        <v>431010</v>
      </c>
      <c r="B748" s="7" t="s">
        <v>103</v>
      </c>
      <c r="C748" s="8">
        <v>52394314</v>
      </c>
      <c r="D748" s="8">
        <v>31881052</v>
      </c>
    </row>
    <row r="749" spans="1:4" x14ac:dyDescent="0.3">
      <c r="A749" s="6">
        <v>431011</v>
      </c>
      <c r="B749" s="7" t="s">
        <v>104</v>
      </c>
      <c r="C749" s="8">
        <v>1038275</v>
      </c>
      <c r="D749" s="8">
        <v>23330</v>
      </c>
    </row>
    <row r="750" spans="1:4" x14ac:dyDescent="0.3">
      <c r="A750" s="6">
        <v>431012</v>
      </c>
      <c r="B750" s="7" t="s">
        <v>105</v>
      </c>
      <c r="C750" s="8">
        <v>1094731</v>
      </c>
      <c r="D750" s="8"/>
    </row>
    <row r="751" spans="1:4" x14ac:dyDescent="0.3">
      <c r="A751" s="6">
        <v>431013</v>
      </c>
      <c r="B751" s="7" t="s">
        <v>106</v>
      </c>
      <c r="C751" s="8">
        <v>0</v>
      </c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1630011</v>
      </c>
      <c r="D753" s="8"/>
    </row>
    <row r="754" spans="1:4" ht="15" thickBot="1" x14ac:dyDescent="0.35">
      <c r="A754" s="9" t="s">
        <v>18</v>
      </c>
      <c r="B754" s="10"/>
      <c r="C754" s="11">
        <f>SUM(C739:C753)</f>
        <v>179485292</v>
      </c>
      <c r="D754" s="11">
        <f>SUM(D739:D753)</f>
        <v>108732701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71507432</v>
      </c>
      <c r="D756" s="8">
        <v>27667298</v>
      </c>
    </row>
    <row r="757" spans="1:4" x14ac:dyDescent="0.3">
      <c r="A757" s="6">
        <v>431102</v>
      </c>
      <c r="B757" s="7" t="s">
        <v>95</v>
      </c>
      <c r="C757" s="8">
        <v>44405393</v>
      </c>
      <c r="D757" s="8">
        <v>43474794</v>
      </c>
    </row>
    <row r="758" spans="1:4" x14ac:dyDescent="0.3">
      <c r="A758" s="6">
        <v>431103</v>
      </c>
      <c r="B758" s="7" t="s">
        <v>274</v>
      </c>
      <c r="C758" s="8">
        <v>318806</v>
      </c>
      <c r="D758" s="8">
        <v>322599</v>
      </c>
    </row>
    <row r="759" spans="1:4" x14ac:dyDescent="0.3">
      <c r="A759" s="6">
        <v>431104</v>
      </c>
      <c r="B759" s="7" t="s">
        <v>97</v>
      </c>
      <c r="C759" s="8">
        <v>1116191</v>
      </c>
      <c r="D759" s="8"/>
    </row>
    <row r="760" spans="1:4" x14ac:dyDescent="0.3">
      <c r="A760" s="6">
        <v>431105</v>
      </c>
      <c r="B760" s="7" t="s">
        <v>98</v>
      </c>
      <c r="C760" s="8">
        <v>471389</v>
      </c>
      <c r="D760" s="8">
        <v>111707</v>
      </c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3762877</v>
      </c>
      <c r="D763" s="8">
        <v>533550</v>
      </c>
    </row>
    <row r="764" spans="1:4" x14ac:dyDescent="0.3">
      <c r="A764" s="6">
        <v>431109</v>
      </c>
      <c r="B764" s="7" t="s">
        <v>102</v>
      </c>
      <c r="C764" s="8">
        <v>28073710</v>
      </c>
      <c r="D764" s="8">
        <v>3198682</v>
      </c>
    </row>
    <row r="765" spans="1:4" x14ac:dyDescent="0.3">
      <c r="A765" s="6">
        <v>431110</v>
      </c>
      <c r="B765" s="7" t="s">
        <v>103</v>
      </c>
      <c r="C765" s="8">
        <v>40883607</v>
      </c>
      <c r="D765" s="8">
        <v>27652359</v>
      </c>
    </row>
    <row r="766" spans="1:4" x14ac:dyDescent="0.3">
      <c r="A766" s="6">
        <v>431111</v>
      </c>
      <c r="B766" s="7" t="s">
        <v>104</v>
      </c>
      <c r="C766" s="8">
        <v>150400</v>
      </c>
      <c r="D766" s="8">
        <v>6537</v>
      </c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>
        <v>3655</v>
      </c>
      <c r="D770" s="8"/>
    </row>
    <row r="771" spans="1:4" ht="15" thickBot="1" x14ac:dyDescent="0.35">
      <c r="A771" s="9" t="s">
        <v>18</v>
      </c>
      <c r="B771" s="10"/>
      <c r="C771" s="11">
        <f>SUM(C756:C770)</f>
        <v>190693460</v>
      </c>
      <c r="D771" s="11">
        <f>SUM(D756:D770)</f>
        <v>102967526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24739799</v>
      </c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/>
      <c r="D778" s="8"/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>
        <v>1261370</v>
      </c>
      <c r="D782" s="8">
        <v>630955</v>
      </c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26001169</v>
      </c>
      <c r="D788" s="11">
        <f>SUM(D773:D787)</f>
        <v>630955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>
        <v>235297</v>
      </c>
      <c r="D799" s="8">
        <v>578716</v>
      </c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235297</v>
      </c>
      <c r="D805" s="11">
        <f>SUM(D790:D804)</f>
        <v>578716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>
        <v>237601</v>
      </c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107825891</v>
      </c>
      <c r="D1092" s="8">
        <v>49437965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299758414</v>
      </c>
      <c r="D1101" s="8">
        <v>349458343</v>
      </c>
    </row>
    <row r="1102" spans="1:4" ht="15" thickBot="1" x14ac:dyDescent="0.35">
      <c r="A1102" s="9" t="s">
        <v>18</v>
      </c>
      <c r="B1102" s="10"/>
      <c r="C1102" s="11">
        <f>SUM(C1087:C1101)</f>
        <v>407821906</v>
      </c>
      <c r="D1102" s="11">
        <f>SUM(D1087:D1101)</f>
        <v>398896308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1663991</v>
      </c>
      <c r="D1109" s="8">
        <v>551817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38955170</v>
      </c>
      <c r="D1111" s="8"/>
    </row>
    <row r="1112" spans="1:4" ht="15" thickBot="1" x14ac:dyDescent="0.35">
      <c r="A1112" s="16">
        <v>450310</v>
      </c>
      <c r="B1112" s="17" t="s">
        <v>38</v>
      </c>
      <c r="C1112" s="8">
        <v>50747690</v>
      </c>
      <c r="D1112" s="8">
        <v>63568048</v>
      </c>
    </row>
    <row r="1113" spans="1:4" ht="15" thickBot="1" x14ac:dyDescent="0.35">
      <c r="A1113" s="9" t="s">
        <v>18</v>
      </c>
      <c r="B1113" s="10"/>
      <c r="C1113" s="11">
        <f>SUM(C1108:C1112)</f>
        <v>91366851</v>
      </c>
      <c r="D1113" s="11">
        <f>SUM(D1108:D1112)</f>
        <v>64119865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9846700991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7100442373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15935073</v>
      </c>
      <c r="D1121" s="8">
        <v>2917847</v>
      </c>
    </row>
    <row r="1122" spans="1:4" x14ac:dyDescent="0.3">
      <c r="A1122" s="6">
        <v>510103</v>
      </c>
      <c r="B1122" s="7" t="s">
        <v>320</v>
      </c>
      <c r="C1122" s="8">
        <v>960765</v>
      </c>
      <c r="D1122" s="8">
        <v>66667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16895838</v>
      </c>
      <c r="D1125" s="11">
        <f>SUM(D1120:D1124)</f>
        <v>2984514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>
        <v>0</v>
      </c>
      <c r="D1129" s="8">
        <v>0</v>
      </c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>
        <v>23960438</v>
      </c>
      <c r="D1131" s="8">
        <v>849554</v>
      </c>
    </row>
    <row r="1132" spans="1:4" x14ac:dyDescent="0.3">
      <c r="A1132" s="6">
        <v>51020303</v>
      </c>
      <c r="B1132" s="7" t="s">
        <v>209</v>
      </c>
      <c r="C1132" s="8">
        <v>135510830</v>
      </c>
      <c r="D1132" s="8">
        <v>100003383</v>
      </c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159471268</v>
      </c>
      <c r="D1134" s="11">
        <f>SUM(D1127:D1133)</f>
        <v>100852937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7291778</v>
      </c>
      <c r="D1138" s="8">
        <v>7226457</v>
      </c>
    </row>
    <row r="1139" spans="1:4" x14ac:dyDescent="0.3">
      <c r="A1139" s="6">
        <v>510304</v>
      </c>
      <c r="B1139" s="7" t="s">
        <v>88</v>
      </c>
      <c r="C1139" s="8">
        <v>826640</v>
      </c>
      <c r="D1139" s="8">
        <v>451241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>
        <v>0</v>
      </c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>
        <v>136120</v>
      </c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>
        <v>80593</v>
      </c>
      <c r="D1146" s="8">
        <v>133672</v>
      </c>
    </row>
    <row r="1147" spans="1:4" ht="15" thickBot="1" x14ac:dyDescent="0.35">
      <c r="A1147" s="9" t="s">
        <v>18</v>
      </c>
      <c r="B1147" s="10"/>
      <c r="C1147" s="11">
        <f>SUM(C1136:C1146)</f>
        <v>8335131</v>
      </c>
      <c r="D1147" s="11">
        <f>SUM(D1136:D1146)</f>
        <v>7811370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1318276</v>
      </c>
      <c r="D1149" s="8"/>
    </row>
    <row r="1150" spans="1:4" x14ac:dyDescent="0.3">
      <c r="A1150" s="6">
        <v>510402</v>
      </c>
      <c r="B1150" s="7" t="s">
        <v>88</v>
      </c>
      <c r="C1150" s="8">
        <v>78133</v>
      </c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>
        <v>30017</v>
      </c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>
        <v>30775</v>
      </c>
      <c r="D1157" s="8"/>
    </row>
    <row r="1158" spans="1:4" ht="15" thickBot="1" x14ac:dyDescent="0.35">
      <c r="A1158" s="9" t="s">
        <v>18</v>
      </c>
      <c r="B1158" s="10"/>
      <c r="C1158" s="11">
        <f>SUM(C1149:C1157)</f>
        <v>1457201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107189</v>
      </c>
      <c r="D1160" s="8"/>
    </row>
    <row r="1161" spans="1:4" x14ac:dyDescent="0.3">
      <c r="A1161" s="6">
        <v>510502</v>
      </c>
      <c r="B1161" s="7" t="s">
        <v>88</v>
      </c>
      <c r="C1161" s="8">
        <v>9542</v>
      </c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>
        <v>480487</v>
      </c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>
        <v>2087</v>
      </c>
      <c r="D1168" s="8"/>
    </row>
    <row r="1169" spans="1:4" ht="15" thickBot="1" x14ac:dyDescent="0.35">
      <c r="A1169" s="9" t="s">
        <v>18</v>
      </c>
      <c r="B1169" s="10"/>
      <c r="C1169" s="11">
        <f>SUM(C1160:C1168)</f>
        <v>599305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>
        <v>61875483</v>
      </c>
      <c r="D1184" s="8">
        <v>64126988</v>
      </c>
    </row>
    <row r="1185" spans="1:4" x14ac:dyDescent="0.3">
      <c r="A1185" s="6">
        <v>510703</v>
      </c>
      <c r="B1185" s="7" t="s">
        <v>88</v>
      </c>
      <c r="C1185" s="8">
        <v>5914069</v>
      </c>
      <c r="D1185" s="8">
        <v>4052335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>
        <v>274563890</v>
      </c>
      <c r="D1190" s="8">
        <v>214427761</v>
      </c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>
        <v>564154</v>
      </c>
      <c r="D1192" s="21">
        <v>964411</v>
      </c>
    </row>
    <row r="1193" spans="1:4" ht="15" thickBot="1" x14ac:dyDescent="0.35">
      <c r="A1193" s="9" t="s">
        <v>18</v>
      </c>
      <c r="B1193" s="10"/>
      <c r="C1193" s="11">
        <f>SUM(C1183:C1192)</f>
        <v>342917596</v>
      </c>
      <c r="D1193" s="11">
        <f>SUM(D1183:D1192)</f>
        <v>283571495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>
        <v>2352</v>
      </c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2352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>
        <v>23608</v>
      </c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23608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10234909</v>
      </c>
      <c r="D1244" s="8">
        <v>11379417</v>
      </c>
    </row>
    <row r="1245" spans="1:4" x14ac:dyDescent="0.3">
      <c r="A1245" s="49">
        <v>511203</v>
      </c>
      <c r="B1245" s="7" t="s">
        <v>334</v>
      </c>
      <c r="C1245" s="8">
        <v>978879</v>
      </c>
      <c r="D1245" s="8">
        <v>1131460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>
        <v>1324201185</v>
      </c>
      <c r="D1249" s="8">
        <v>162353394</v>
      </c>
    </row>
    <row r="1250" spans="1:4" x14ac:dyDescent="0.3">
      <c r="A1250" s="6">
        <v>51120503</v>
      </c>
      <c r="B1250" s="7" t="s">
        <v>209</v>
      </c>
      <c r="C1250" s="8">
        <v>611945450</v>
      </c>
      <c r="D1250" s="8">
        <v>477789081</v>
      </c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>
        <v>3406383</v>
      </c>
      <c r="D1252" s="8">
        <v>3307670</v>
      </c>
    </row>
    <row r="1253" spans="1:4" ht="15" thickBot="1" x14ac:dyDescent="0.35">
      <c r="A1253" s="9" t="s">
        <v>18</v>
      </c>
      <c r="B1253" s="10"/>
      <c r="C1253" s="11">
        <f>SUM(C1243:C1252)</f>
        <v>1950766806</v>
      </c>
      <c r="D1253" s="11">
        <f>SUM(D1243:D1252)</f>
        <v>655961022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8947318</v>
      </c>
      <c r="D1256" s="8">
        <v>9258626</v>
      </c>
    </row>
    <row r="1257" spans="1:4" x14ac:dyDescent="0.3">
      <c r="A1257" s="6">
        <v>511303</v>
      </c>
      <c r="B1257" s="7" t="s">
        <v>334</v>
      </c>
      <c r="C1257" s="8">
        <v>604361</v>
      </c>
      <c r="D1257" s="8">
        <v>622839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>
        <v>598490311</v>
      </c>
      <c r="D1262" s="8">
        <v>462172822</v>
      </c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>
        <v>2779210</v>
      </c>
      <c r="D1264" s="18">
        <v>2239521</v>
      </c>
    </row>
    <row r="1265" spans="1:4" ht="15" thickBot="1" x14ac:dyDescent="0.35">
      <c r="A1265" s="9" t="s">
        <v>18</v>
      </c>
      <c r="B1265" s="10"/>
      <c r="C1265" s="11">
        <f>SUM(C1255:C1264)</f>
        <v>610821200</v>
      </c>
      <c r="D1265" s="11">
        <f>SUM(D1255:D1264)</f>
        <v>474293808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 t="s">
        <v>459</v>
      </c>
      <c r="D1267" s="8"/>
    </row>
    <row r="1268" spans="1:4" x14ac:dyDescent="0.3">
      <c r="A1268" s="6">
        <v>511402</v>
      </c>
      <c r="B1268" s="7" t="s">
        <v>339</v>
      </c>
      <c r="C1268" s="8">
        <v>23521470</v>
      </c>
      <c r="D1268" s="8">
        <v>31835152</v>
      </c>
    </row>
    <row r="1269" spans="1:4" x14ac:dyDescent="0.3">
      <c r="A1269" s="6">
        <v>511403</v>
      </c>
      <c r="B1269" s="7" t="s">
        <v>340</v>
      </c>
      <c r="C1269" s="8">
        <v>5046687</v>
      </c>
      <c r="D1269" s="8">
        <v>2080020</v>
      </c>
    </row>
    <row r="1270" spans="1:4" x14ac:dyDescent="0.3">
      <c r="A1270" s="6">
        <v>511404</v>
      </c>
      <c r="B1270" s="7" t="s">
        <v>341</v>
      </c>
      <c r="C1270" s="8">
        <v>3185052194</v>
      </c>
      <c r="D1270" s="8">
        <v>2655020015</v>
      </c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>
        <v>244219476</v>
      </c>
      <c r="D1280" s="18">
        <v>167151473</v>
      </c>
    </row>
    <row r="1281" spans="1:4" ht="15" thickBot="1" x14ac:dyDescent="0.35">
      <c r="A1281" s="9" t="s">
        <v>18</v>
      </c>
      <c r="B1281" s="50"/>
      <c r="C1281" s="11">
        <f>SUM(C1267:C1280)</f>
        <v>3457839827</v>
      </c>
      <c r="D1281" s="11">
        <f>SUM(D1267:D1280)</f>
        <v>2856086660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20236160</v>
      </c>
      <c r="D1284" s="8">
        <v>25723982</v>
      </c>
    </row>
    <row r="1285" spans="1:4" x14ac:dyDescent="0.3">
      <c r="A1285" s="6">
        <v>511503</v>
      </c>
      <c r="B1285" s="7" t="s">
        <v>340</v>
      </c>
      <c r="C1285" s="8">
        <v>3085216</v>
      </c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>
        <v>2287403104</v>
      </c>
      <c r="D1293" s="18">
        <v>2005481392</v>
      </c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>
        <v>51975</v>
      </c>
      <c r="D1296" s="18">
        <v>1533651</v>
      </c>
    </row>
    <row r="1297" spans="1:4" ht="15" thickBot="1" x14ac:dyDescent="0.35">
      <c r="A1297" s="9" t="s">
        <v>18</v>
      </c>
      <c r="B1297" s="10"/>
      <c r="C1297" s="11">
        <f>SUM(C1283:C1296)</f>
        <v>2310776455</v>
      </c>
      <c r="D1297" s="11">
        <f>SUM(D1283:D1296)</f>
        <v>2032739025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22257736</v>
      </c>
      <c r="D1299" s="8">
        <v>16842542</v>
      </c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580500</v>
      </c>
      <c r="D1302" s="8">
        <v>264000</v>
      </c>
    </row>
    <row r="1303" spans="1:4" x14ac:dyDescent="0.3">
      <c r="A1303" s="6">
        <v>511605</v>
      </c>
      <c r="B1303" s="7" t="s">
        <v>351</v>
      </c>
      <c r="C1303" s="8">
        <v>855486</v>
      </c>
      <c r="D1303" s="8">
        <v>573938</v>
      </c>
    </row>
    <row r="1304" spans="1:4" x14ac:dyDescent="0.3">
      <c r="A1304" s="6">
        <v>511606</v>
      </c>
      <c r="B1304" s="7" t="s">
        <v>352</v>
      </c>
      <c r="C1304" s="8">
        <v>603893</v>
      </c>
      <c r="D1304" s="8">
        <v>38688</v>
      </c>
    </row>
    <row r="1305" spans="1:4" x14ac:dyDescent="0.3">
      <c r="A1305" s="6">
        <v>511607</v>
      </c>
      <c r="B1305" s="7" t="s">
        <v>353</v>
      </c>
      <c r="C1305" s="8">
        <v>4256062</v>
      </c>
      <c r="D1305" s="8">
        <v>3168170</v>
      </c>
    </row>
    <row r="1306" spans="1:4" x14ac:dyDescent="0.3">
      <c r="A1306" s="6">
        <v>511608</v>
      </c>
      <c r="B1306" s="7" t="s">
        <v>354</v>
      </c>
      <c r="C1306" s="8">
        <v>2021029</v>
      </c>
      <c r="D1306" s="8">
        <v>1784771</v>
      </c>
    </row>
    <row r="1307" spans="1:4" x14ac:dyDescent="0.3">
      <c r="A1307" s="6">
        <v>511609</v>
      </c>
      <c r="B1307" s="7" t="s">
        <v>355</v>
      </c>
      <c r="C1307" s="8">
        <v>622586</v>
      </c>
      <c r="D1307" s="8">
        <v>268542</v>
      </c>
    </row>
    <row r="1308" spans="1:4" x14ac:dyDescent="0.3">
      <c r="A1308" s="6">
        <v>511610</v>
      </c>
      <c r="B1308" s="7" t="s">
        <v>356</v>
      </c>
      <c r="C1308" s="8">
        <v>85302</v>
      </c>
      <c r="D1308" s="8">
        <v>352782</v>
      </c>
    </row>
    <row r="1309" spans="1:4" x14ac:dyDescent="0.3">
      <c r="A1309" s="6">
        <v>511611</v>
      </c>
      <c r="B1309" s="7" t="s">
        <v>357</v>
      </c>
      <c r="C1309" s="8">
        <v>226010</v>
      </c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>
        <v>2986344</v>
      </c>
      <c r="D1314" s="8">
        <v>3888018</v>
      </c>
    </row>
    <row r="1315" spans="1:4" x14ac:dyDescent="0.3">
      <c r="A1315" s="6">
        <v>511617</v>
      </c>
      <c r="B1315" s="7" t="s">
        <v>363</v>
      </c>
      <c r="C1315" s="8">
        <v>185089</v>
      </c>
      <c r="D1315" s="8">
        <v>244284</v>
      </c>
    </row>
    <row r="1316" spans="1:4" x14ac:dyDescent="0.3">
      <c r="A1316" s="6">
        <v>511618</v>
      </c>
      <c r="B1316" s="7" t="s">
        <v>364</v>
      </c>
      <c r="C1316" s="8">
        <v>2148637</v>
      </c>
      <c r="D1316" s="8">
        <v>2250228</v>
      </c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>
        <v>1218555</v>
      </c>
      <c r="D1318" s="8">
        <v>686326</v>
      </c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>
        <v>340713</v>
      </c>
    </row>
    <row r="1323" spans="1:4" x14ac:dyDescent="0.3">
      <c r="A1323" s="6">
        <v>511625</v>
      </c>
      <c r="B1323" s="7" t="s">
        <v>371</v>
      </c>
      <c r="C1323" s="8">
        <v>3146852</v>
      </c>
      <c r="D1323" s="8">
        <v>1075480</v>
      </c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>
        <v>687416</v>
      </c>
      <c r="D1326" s="8">
        <v>50288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>
        <v>350578</v>
      </c>
      <c r="D1329" s="8">
        <v>441588</v>
      </c>
    </row>
    <row r="1330" spans="1:4" x14ac:dyDescent="0.3">
      <c r="A1330" s="6">
        <v>511632</v>
      </c>
      <c r="B1330" s="7" t="s">
        <v>378</v>
      </c>
      <c r="C1330" s="8">
        <v>2915601</v>
      </c>
      <c r="D1330" s="8">
        <v>3387875</v>
      </c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>
        <v>585839</v>
      </c>
      <c r="D1332" s="8">
        <v>943565</v>
      </c>
    </row>
    <row r="1333" spans="1:4" x14ac:dyDescent="0.3">
      <c r="A1333" s="6">
        <v>511635</v>
      </c>
      <c r="B1333" s="7" t="s">
        <v>381</v>
      </c>
      <c r="C1333" s="8">
        <v>23051</v>
      </c>
      <c r="D1333" s="8">
        <v>1546636</v>
      </c>
    </row>
    <row r="1334" spans="1:4" x14ac:dyDescent="0.3">
      <c r="A1334" s="6">
        <v>511636</v>
      </c>
      <c r="B1334" s="7" t="s">
        <v>382</v>
      </c>
      <c r="C1334" s="8">
        <v>54315</v>
      </c>
      <c r="D1334" s="8">
        <v>137582</v>
      </c>
    </row>
    <row r="1335" spans="1:4" x14ac:dyDescent="0.3">
      <c r="A1335" s="6">
        <v>511637</v>
      </c>
      <c r="B1335" s="7" t="s">
        <v>383</v>
      </c>
      <c r="C1335" s="8">
        <v>619887</v>
      </c>
      <c r="D1335" s="8"/>
    </row>
    <row r="1336" spans="1:4" x14ac:dyDescent="0.3">
      <c r="A1336" s="6">
        <v>511638</v>
      </c>
      <c r="B1336" s="7" t="s">
        <v>384</v>
      </c>
      <c r="C1336" s="8"/>
      <c r="D1336" s="8">
        <v>21020</v>
      </c>
    </row>
    <row r="1337" spans="1:4" x14ac:dyDescent="0.3">
      <c r="A1337" s="6">
        <v>511639</v>
      </c>
      <c r="B1337" s="7" t="s">
        <v>385</v>
      </c>
      <c r="C1337" s="8">
        <v>685386</v>
      </c>
      <c r="D1337" s="8">
        <v>1153246</v>
      </c>
    </row>
    <row r="1338" spans="1:4" x14ac:dyDescent="0.3">
      <c r="A1338" s="6">
        <v>511640</v>
      </c>
      <c r="B1338" s="7" t="s">
        <v>386</v>
      </c>
      <c r="C1338" s="8">
        <v>204441</v>
      </c>
      <c r="D1338" s="8">
        <v>660321</v>
      </c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222577</v>
      </c>
      <c r="D1342" s="8">
        <v>169199</v>
      </c>
    </row>
    <row r="1343" spans="1:4" x14ac:dyDescent="0.3">
      <c r="A1343" s="16">
        <v>511645</v>
      </c>
      <c r="B1343" s="17" t="s">
        <v>169</v>
      </c>
      <c r="C1343" s="18">
        <v>1585451</v>
      </c>
      <c r="D1343" s="18">
        <v>1190435</v>
      </c>
    </row>
    <row r="1344" spans="1:4" x14ac:dyDescent="0.3">
      <c r="A1344" s="16">
        <v>511646</v>
      </c>
      <c r="B1344" s="17" t="s">
        <v>170</v>
      </c>
      <c r="C1344" s="18">
        <v>136556</v>
      </c>
      <c r="D1344" s="18">
        <v>98681</v>
      </c>
    </row>
    <row r="1345" spans="1:4" x14ac:dyDescent="0.3">
      <c r="A1345" s="16">
        <v>511647</v>
      </c>
      <c r="B1345" s="17" t="s">
        <v>171</v>
      </c>
      <c r="C1345" s="18">
        <v>1342856</v>
      </c>
      <c r="D1345" s="18">
        <v>1015683</v>
      </c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>
        <v>213324</v>
      </c>
      <c r="D1347" s="18">
        <v>98091</v>
      </c>
    </row>
    <row r="1348" spans="1:4" ht="15" thickBot="1" x14ac:dyDescent="0.35">
      <c r="A1348" s="16">
        <v>511660</v>
      </c>
      <c r="B1348" s="17" t="s">
        <v>38</v>
      </c>
      <c r="C1348" s="18">
        <v>2396624</v>
      </c>
      <c r="D1348" s="18">
        <v>3603902</v>
      </c>
    </row>
    <row r="1349" spans="1:4" ht="15" thickBot="1" x14ac:dyDescent="0.35">
      <c r="A1349" s="9" t="s">
        <v>18</v>
      </c>
      <c r="B1349" s="10"/>
      <c r="C1349" s="11">
        <f>SUM(C1299:C1348)</f>
        <v>53217983</v>
      </c>
      <c r="D1349" s="11">
        <f>SUM(D1299:D1348)</f>
        <v>46296594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28210807</v>
      </c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/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>
        <v>967</v>
      </c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>
        <v>1297712</v>
      </c>
      <c r="D1621" s="8">
        <v>4203119</v>
      </c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29508519</v>
      </c>
      <c r="D1627" s="11">
        <f>SUM(D1612:D1626)</f>
        <v>4204086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2173107</v>
      </c>
      <c r="D1629" s="8">
        <v>1478124</v>
      </c>
    </row>
    <row r="1630" spans="1:4" x14ac:dyDescent="0.3">
      <c r="A1630" s="6">
        <v>530202</v>
      </c>
      <c r="B1630" s="7" t="s">
        <v>95</v>
      </c>
      <c r="C1630" s="8">
        <v>3607042</v>
      </c>
      <c r="D1630" s="8">
        <v>2217186</v>
      </c>
    </row>
    <row r="1631" spans="1:4" x14ac:dyDescent="0.3">
      <c r="A1631" s="6">
        <v>530203</v>
      </c>
      <c r="B1631" s="7" t="s">
        <v>96</v>
      </c>
      <c r="C1631" s="8">
        <v>1500</v>
      </c>
      <c r="D1631" s="8"/>
    </row>
    <row r="1632" spans="1:4" x14ac:dyDescent="0.3">
      <c r="A1632" s="6">
        <v>530204</v>
      </c>
      <c r="B1632" s="7" t="s">
        <v>97</v>
      </c>
      <c r="C1632" s="8">
        <v>12832</v>
      </c>
      <c r="D1632" s="8"/>
    </row>
    <row r="1633" spans="1:4" x14ac:dyDescent="0.3">
      <c r="A1633" s="6">
        <v>530205</v>
      </c>
      <c r="B1633" s="7" t="s">
        <v>98</v>
      </c>
      <c r="C1633" s="8">
        <v>169511</v>
      </c>
      <c r="D1633" s="8">
        <v>11626</v>
      </c>
    </row>
    <row r="1634" spans="1:4" x14ac:dyDescent="0.3">
      <c r="A1634" s="6">
        <v>530206</v>
      </c>
      <c r="B1634" s="7" t="s">
        <v>99</v>
      </c>
      <c r="C1634" s="8">
        <v>17259</v>
      </c>
      <c r="D1634" s="8"/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48403</v>
      </c>
      <c r="D1636" s="8">
        <v>76954</v>
      </c>
    </row>
    <row r="1637" spans="1:4" x14ac:dyDescent="0.3">
      <c r="A1637" s="6">
        <v>530209</v>
      </c>
      <c r="B1637" s="7" t="s">
        <v>102</v>
      </c>
      <c r="C1637" s="8">
        <v>2555199</v>
      </c>
      <c r="D1637" s="8">
        <v>2713</v>
      </c>
    </row>
    <row r="1638" spans="1:4" x14ac:dyDescent="0.3">
      <c r="A1638" s="6">
        <v>530210</v>
      </c>
      <c r="B1638" s="7" t="s">
        <v>103</v>
      </c>
      <c r="C1638" s="8">
        <v>3669731</v>
      </c>
      <c r="D1638" s="8">
        <v>2074713</v>
      </c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76050</v>
      </c>
      <c r="D1643" s="8">
        <v>2700</v>
      </c>
    </row>
    <row r="1644" spans="1:4" ht="15" thickBot="1" x14ac:dyDescent="0.35">
      <c r="A1644" s="9" t="s">
        <v>18</v>
      </c>
      <c r="B1644" s="10"/>
      <c r="C1644" s="11">
        <f>SUM(C1629:C1643)</f>
        <v>12330634</v>
      </c>
      <c r="D1644" s="11">
        <f>SUM(D1629:D1643)</f>
        <v>5864016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4087875</v>
      </c>
      <c r="D1646" s="8"/>
    </row>
    <row r="1647" spans="1:4" x14ac:dyDescent="0.3">
      <c r="A1647" s="6">
        <v>530302</v>
      </c>
      <c r="B1647" s="7" t="s">
        <v>95</v>
      </c>
      <c r="C1647" s="8">
        <v>5916273</v>
      </c>
      <c r="D1647" s="8"/>
    </row>
    <row r="1648" spans="1:4" x14ac:dyDescent="0.3">
      <c r="A1648" s="6">
        <v>530303</v>
      </c>
      <c r="B1648" s="7" t="s">
        <v>96</v>
      </c>
      <c r="C1648" s="8">
        <v>24537</v>
      </c>
      <c r="D1648" s="8"/>
    </row>
    <row r="1649" spans="1:4" x14ac:dyDescent="0.3">
      <c r="A1649" s="6">
        <v>530304</v>
      </c>
      <c r="B1649" s="7" t="s">
        <v>97</v>
      </c>
      <c r="C1649" s="8">
        <v>34765</v>
      </c>
      <c r="D1649" s="8"/>
    </row>
    <row r="1650" spans="1:4" x14ac:dyDescent="0.3">
      <c r="A1650" s="6">
        <v>530305</v>
      </c>
      <c r="B1650" s="7" t="s">
        <v>98</v>
      </c>
      <c r="C1650" s="8">
        <v>38460</v>
      </c>
      <c r="D1650" s="8"/>
    </row>
    <row r="1651" spans="1:4" x14ac:dyDescent="0.3">
      <c r="A1651" s="6">
        <v>530306</v>
      </c>
      <c r="B1651" s="7" t="s">
        <v>99</v>
      </c>
      <c r="C1651" s="8">
        <v>52577</v>
      </c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512082</v>
      </c>
      <c r="D1653" s="8"/>
    </row>
    <row r="1654" spans="1:4" x14ac:dyDescent="0.3">
      <c r="A1654" s="6">
        <v>530309</v>
      </c>
      <c r="B1654" s="7" t="s">
        <v>102</v>
      </c>
      <c r="C1654" s="8">
        <v>968749</v>
      </c>
      <c r="D1654" s="8"/>
    </row>
    <row r="1655" spans="1:4" x14ac:dyDescent="0.3">
      <c r="A1655" s="6">
        <v>530310</v>
      </c>
      <c r="B1655" s="7" t="s">
        <v>103</v>
      </c>
      <c r="C1655" s="8">
        <v>4718615</v>
      </c>
      <c r="D1655" s="8"/>
    </row>
    <row r="1656" spans="1:4" x14ac:dyDescent="0.3">
      <c r="A1656" s="6">
        <v>530311</v>
      </c>
      <c r="B1656" s="7" t="s">
        <v>104</v>
      </c>
      <c r="C1656" s="8">
        <v>15400</v>
      </c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271696</v>
      </c>
      <c r="D1660" s="8"/>
    </row>
    <row r="1661" spans="1:4" ht="15" thickBot="1" x14ac:dyDescent="0.35">
      <c r="A1661" s="9" t="s">
        <v>18</v>
      </c>
      <c r="B1661" s="10"/>
      <c r="C1661" s="11">
        <f>SUM(C1646:C1660)</f>
        <v>16641029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1261643</v>
      </c>
      <c r="D1663" s="8">
        <v>355212</v>
      </c>
    </row>
    <row r="1664" spans="1:4" x14ac:dyDescent="0.3">
      <c r="A1664" s="6">
        <v>530402</v>
      </c>
      <c r="B1664" s="7" t="s">
        <v>95</v>
      </c>
      <c r="C1664" s="8">
        <v>1691135</v>
      </c>
      <c r="D1664" s="8">
        <v>382484</v>
      </c>
    </row>
    <row r="1665" spans="1:4" x14ac:dyDescent="0.3">
      <c r="A1665" s="6">
        <v>530403</v>
      </c>
      <c r="B1665" s="7" t="s">
        <v>96</v>
      </c>
      <c r="C1665" s="8">
        <v>3001</v>
      </c>
      <c r="D1665" s="8"/>
    </row>
    <row r="1666" spans="1:4" x14ac:dyDescent="0.3">
      <c r="A1666" s="6">
        <v>530404</v>
      </c>
      <c r="B1666" s="7" t="s">
        <v>97</v>
      </c>
      <c r="C1666" s="8">
        <v>8406</v>
      </c>
      <c r="D1666" s="8"/>
    </row>
    <row r="1667" spans="1:4" x14ac:dyDescent="0.3">
      <c r="A1667" s="6">
        <v>530405</v>
      </c>
      <c r="B1667" s="7" t="s">
        <v>98</v>
      </c>
      <c r="C1667" s="8">
        <v>15459</v>
      </c>
      <c r="D1667" s="8">
        <v>11889</v>
      </c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145397</v>
      </c>
      <c r="D1670" s="8"/>
    </row>
    <row r="1671" spans="1:4" x14ac:dyDescent="0.3">
      <c r="A1671" s="6">
        <v>530409</v>
      </c>
      <c r="B1671" s="7" t="s">
        <v>102</v>
      </c>
      <c r="C1671" s="8">
        <v>3741543</v>
      </c>
      <c r="D1671" s="8">
        <v>194769</v>
      </c>
    </row>
    <row r="1672" spans="1:4" x14ac:dyDescent="0.3">
      <c r="A1672" s="6">
        <v>530410</v>
      </c>
      <c r="B1672" s="7" t="s">
        <v>103</v>
      </c>
      <c r="C1672" s="8">
        <v>444912</v>
      </c>
      <c r="D1672" s="8">
        <v>211187</v>
      </c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7311496</v>
      </c>
      <c r="D1678" s="11">
        <f>SUM(D1663:D1677)</f>
        <v>1155541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865400</v>
      </c>
      <c r="D1680" s="8">
        <v>-499806</v>
      </c>
    </row>
    <row r="1681" spans="1:4" x14ac:dyDescent="0.3">
      <c r="A1681" s="6">
        <v>530502</v>
      </c>
      <c r="B1681" s="7" t="s">
        <v>95</v>
      </c>
      <c r="C1681" s="8">
        <v>1298099</v>
      </c>
      <c r="D1681" s="8">
        <v>-749708</v>
      </c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>
        <v>26458119</v>
      </c>
      <c r="D1689" s="8">
        <v>18567430</v>
      </c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28621618</v>
      </c>
      <c r="D1695" s="22">
        <f>SUM(D1680:D1694)</f>
        <v>17317916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7477048</v>
      </c>
      <c r="D1697" s="8">
        <v>4646521</v>
      </c>
    </row>
    <row r="1698" spans="1:4" x14ac:dyDescent="0.3">
      <c r="A1698" s="6">
        <v>530602</v>
      </c>
      <c r="B1698" s="7" t="s">
        <v>95</v>
      </c>
      <c r="C1698" s="8">
        <v>10675497</v>
      </c>
      <c r="D1698" s="8">
        <v>7263347</v>
      </c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1288265</v>
      </c>
      <c r="D1701" s="8">
        <v>32967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>
        <v>1298816</v>
      </c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20739626</v>
      </c>
      <c r="D1712" s="11">
        <f>SUM(D1697:D1711)</f>
        <v>11942835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862151</v>
      </c>
      <c r="D1714" s="8">
        <v>2875675</v>
      </c>
    </row>
    <row r="1715" spans="1:4" x14ac:dyDescent="0.3">
      <c r="A1715" s="6">
        <v>530702</v>
      </c>
      <c r="B1715" s="7" t="s">
        <v>95</v>
      </c>
      <c r="C1715" s="8">
        <v>2658</v>
      </c>
      <c r="D1715" s="8">
        <v>4313513</v>
      </c>
    </row>
    <row r="1716" spans="1:4" x14ac:dyDescent="0.3">
      <c r="A1716" s="6">
        <v>530703</v>
      </c>
      <c r="B1716" s="7" t="s">
        <v>96</v>
      </c>
      <c r="C1716" s="8">
        <v>20000</v>
      </c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>
        <v>115647</v>
      </c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210290</v>
      </c>
      <c r="D1721" s="8"/>
    </row>
    <row r="1722" spans="1:4" x14ac:dyDescent="0.3">
      <c r="A1722" s="6">
        <v>530709</v>
      </c>
      <c r="B1722" s="7" t="s">
        <v>102</v>
      </c>
      <c r="C1722" s="8">
        <v>7450276</v>
      </c>
      <c r="D1722" s="8">
        <v>386130</v>
      </c>
    </row>
    <row r="1723" spans="1:4" x14ac:dyDescent="0.3">
      <c r="A1723" s="6">
        <v>530710</v>
      </c>
      <c r="B1723" s="7" t="s">
        <v>103</v>
      </c>
      <c r="C1723" s="8"/>
      <c r="D1723" s="8">
        <v>1732777</v>
      </c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8545375</v>
      </c>
      <c r="D1729" s="11">
        <f>SUM(D1714:D1728)</f>
        <v>9423742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29239087</v>
      </c>
      <c r="D1731" s="8">
        <v>1734</v>
      </c>
    </row>
    <row r="1732" spans="1:4" x14ac:dyDescent="0.3">
      <c r="A1732" s="6">
        <v>530802</v>
      </c>
      <c r="B1732" s="7" t="s">
        <v>95</v>
      </c>
      <c r="C1732" s="8"/>
      <c r="D1732" s="8">
        <v>2601</v>
      </c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>
        <v>171088</v>
      </c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>
        <v>34848678</v>
      </c>
      <c r="D1739" s="8">
        <v>900971</v>
      </c>
    </row>
    <row r="1740" spans="1:4" x14ac:dyDescent="0.3">
      <c r="A1740" s="6">
        <v>530810</v>
      </c>
      <c r="B1740" s="7" t="s">
        <v>103</v>
      </c>
      <c r="C1740" s="8">
        <v>389446</v>
      </c>
      <c r="D1740" s="8">
        <v>632971</v>
      </c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64648299</v>
      </c>
      <c r="D1746" s="11">
        <f>SUM(D1731:D1745)</f>
        <v>1538277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20957076</v>
      </c>
      <c r="D1766" s="8">
        <v>19870594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200288</v>
      </c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>
        <v>68540</v>
      </c>
      <c r="D1774" s="8"/>
    </row>
    <row r="1775" spans="1:4" x14ac:dyDescent="0.3">
      <c r="A1775" s="6">
        <v>531011</v>
      </c>
      <c r="B1775" s="7" t="s">
        <v>104</v>
      </c>
      <c r="C1775" s="8">
        <v>96717</v>
      </c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>
        <v>3046</v>
      </c>
      <c r="D1779" s="8"/>
    </row>
    <row r="1780" spans="1:4" ht="15" thickBot="1" x14ac:dyDescent="0.35">
      <c r="A1780" s="9" t="s">
        <v>18</v>
      </c>
      <c r="B1780" s="10"/>
      <c r="C1780" s="11">
        <f>SUM(C1765:C1779)</f>
        <v>21325667</v>
      </c>
      <c r="D1780" s="11">
        <f>SUM(D1765:D1779)</f>
        <v>19870594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74137946</v>
      </c>
      <c r="D1782" s="8">
        <v>30090952</v>
      </c>
    </row>
    <row r="1783" spans="1:4" x14ac:dyDescent="0.3">
      <c r="A1783" s="6">
        <v>531102</v>
      </c>
      <c r="B1783" s="7" t="s">
        <v>95</v>
      </c>
      <c r="C1783" s="8">
        <v>45853883</v>
      </c>
      <c r="D1783" s="8">
        <v>44489030</v>
      </c>
    </row>
    <row r="1784" spans="1:4" x14ac:dyDescent="0.3">
      <c r="A1784" s="6">
        <v>531103</v>
      </c>
      <c r="B1784" s="7" t="s">
        <v>96</v>
      </c>
      <c r="C1784" s="8">
        <v>335165</v>
      </c>
      <c r="D1784" s="8">
        <v>339578</v>
      </c>
    </row>
    <row r="1785" spans="1:4" x14ac:dyDescent="0.3">
      <c r="A1785" s="6">
        <v>531104</v>
      </c>
      <c r="B1785" s="7" t="s">
        <v>97</v>
      </c>
      <c r="C1785" s="8">
        <v>1116191</v>
      </c>
      <c r="D1785" s="8"/>
    </row>
    <row r="1786" spans="1:4" x14ac:dyDescent="0.3">
      <c r="A1786" s="6">
        <v>531105</v>
      </c>
      <c r="B1786" s="7" t="s">
        <v>98</v>
      </c>
      <c r="C1786" s="8">
        <v>510862</v>
      </c>
      <c r="D1786" s="8">
        <v>113901</v>
      </c>
    </row>
    <row r="1787" spans="1:4" x14ac:dyDescent="0.3">
      <c r="A1787" s="6">
        <v>531106</v>
      </c>
      <c r="B1787" s="7" t="s">
        <v>99</v>
      </c>
      <c r="C1787" s="8">
        <v>344970</v>
      </c>
      <c r="D1787" s="8"/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4246498</v>
      </c>
      <c r="D1789" s="8">
        <v>1581441</v>
      </c>
    </row>
    <row r="1790" spans="1:4" x14ac:dyDescent="0.3">
      <c r="A1790" s="6">
        <v>531109</v>
      </c>
      <c r="B1790" s="7" t="s">
        <v>102</v>
      </c>
      <c r="C1790" s="8">
        <v>27492266</v>
      </c>
      <c r="D1790" s="8">
        <v>3213932</v>
      </c>
    </row>
    <row r="1791" spans="1:4" x14ac:dyDescent="0.3">
      <c r="A1791" s="6">
        <v>531110</v>
      </c>
      <c r="B1791" s="7" t="s">
        <v>103</v>
      </c>
      <c r="C1791" s="8">
        <v>55838867</v>
      </c>
      <c r="D1791" s="8">
        <v>36480182</v>
      </c>
    </row>
    <row r="1792" spans="1:4" x14ac:dyDescent="0.3">
      <c r="A1792" s="6">
        <v>531111</v>
      </c>
      <c r="B1792" s="7" t="s">
        <v>104</v>
      </c>
      <c r="C1792" s="8">
        <v>939005</v>
      </c>
      <c r="D1792" s="8">
        <v>402536</v>
      </c>
    </row>
    <row r="1793" spans="1:4" x14ac:dyDescent="0.3">
      <c r="A1793" s="6">
        <v>531112</v>
      </c>
      <c r="B1793" s="7" t="s">
        <v>105</v>
      </c>
      <c r="C1793" s="8">
        <v>1094731</v>
      </c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2087457</v>
      </c>
      <c r="D1796" s="8"/>
    </row>
    <row r="1797" spans="1:4" ht="15" thickBot="1" x14ac:dyDescent="0.35">
      <c r="A1797" s="9" t="s">
        <v>18</v>
      </c>
      <c r="B1797" s="10"/>
      <c r="C1797" s="11">
        <f>SUM(C1782:C1796)</f>
        <v>213997841</v>
      </c>
      <c r="D1797" s="11">
        <f>SUM(D1782:D1796)</f>
        <v>116711552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51507437</v>
      </c>
      <c r="D1799" s="8">
        <v>22821425</v>
      </c>
    </row>
    <row r="1800" spans="1:4" x14ac:dyDescent="0.3">
      <c r="A1800" s="6">
        <v>531202</v>
      </c>
      <c r="B1800" s="7" t="s">
        <v>95</v>
      </c>
      <c r="C1800" s="8">
        <v>51609116</v>
      </c>
      <c r="D1800" s="8">
        <v>45428426</v>
      </c>
    </row>
    <row r="1801" spans="1:4" x14ac:dyDescent="0.3">
      <c r="A1801" s="6">
        <v>531203</v>
      </c>
      <c r="B1801" s="7" t="s">
        <v>96</v>
      </c>
      <c r="C1801" s="8">
        <v>310806</v>
      </c>
      <c r="D1801" s="8">
        <v>322599</v>
      </c>
    </row>
    <row r="1802" spans="1:4" x14ac:dyDescent="0.3">
      <c r="A1802" s="6">
        <v>531204</v>
      </c>
      <c r="B1802" s="7" t="s">
        <v>97</v>
      </c>
      <c r="C1802" s="8">
        <v>1047756</v>
      </c>
      <c r="D1802" s="8"/>
    </row>
    <row r="1803" spans="1:4" x14ac:dyDescent="0.3">
      <c r="A1803" s="6">
        <v>531205</v>
      </c>
      <c r="B1803" s="7" t="s">
        <v>98</v>
      </c>
      <c r="C1803" s="8">
        <v>300441</v>
      </c>
      <c r="D1803" s="8">
        <v>19598</v>
      </c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3598645</v>
      </c>
      <c r="D1806" s="8">
        <v>554150</v>
      </c>
    </row>
    <row r="1807" spans="1:4" x14ac:dyDescent="0.3">
      <c r="A1807" s="6">
        <v>531209</v>
      </c>
      <c r="B1807" s="7" t="s">
        <v>102</v>
      </c>
      <c r="C1807" s="8">
        <v>11149443</v>
      </c>
      <c r="D1807" s="8">
        <v>2002665</v>
      </c>
    </row>
    <row r="1808" spans="1:4" x14ac:dyDescent="0.3">
      <c r="A1808" s="6">
        <v>531210</v>
      </c>
      <c r="B1808" s="7" t="s">
        <v>103</v>
      </c>
      <c r="C1808" s="8">
        <v>38025851</v>
      </c>
      <c r="D1808" s="8">
        <v>23913718</v>
      </c>
    </row>
    <row r="1809" spans="1:4" x14ac:dyDescent="0.3">
      <c r="A1809" s="6">
        <v>531211</v>
      </c>
      <c r="B1809" s="7" t="s">
        <v>104</v>
      </c>
      <c r="C1809" s="8">
        <v>111713</v>
      </c>
      <c r="D1809" s="8">
        <v>10999</v>
      </c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>
        <v>2437</v>
      </c>
      <c r="D1813" s="8"/>
    </row>
    <row r="1814" spans="1:4" ht="15" thickBot="1" x14ac:dyDescent="0.35">
      <c r="A1814" s="9" t="s">
        <v>18</v>
      </c>
      <c r="B1814" s="10"/>
      <c r="C1814" s="11">
        <f>SUM(C1799:C1813)</f>
        <v>157663645</v>
      </c>
      <c r="D1814" s="11">
        <f>SUM(D1799:D1813)</f>
        <v>95073580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/>
      <c r="D1821" s="8"/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>
        <v>303082</v>
      </c>
      <c r="D1825" s="8">
        <v>723758</v>
      </c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303082</v>
      </c>
      <c r="D1831" s="11">
        <f>SUM(D1816:D1830)</f>
        <v>723758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20012414</v>
      </c>
      <c r="D1833" s="8">
        <v>742708</v>
      </c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>
        <v>412846</v>
      </c>
      <c r="D1842" s="8">
        <v>553878</v>
      </c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20425260</v>
      </c>
      <c r="D1848" s="11">
        <f>SUM(D1833:D1847)</f>
        <v>1296586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>
        <v>1295</v>
      </c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>
        <v>470</v>
      </c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1765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5180</v>
      </c>
      <c r="D1918" s="8">
        <v>-190682</v>
      </c>
    </row>
    <row r="1919" spans="1:4" ht="15" thickBot="1" x14ac:dyDescent="0.35">
      <c r="A1919" s="9" t="s">
        <v>18</v>
      </c>
      <c r="B1919" s="10"/>
      <c r="C1919" s="11">
        <f>SUM(C1918:C1918)</f>
        <v>5180</v>
      </c>
      <c r="D1919" s="11">
        <f>SUM(D1918:D1918)</f>
        <v>-190682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3153432</v>
      </c>
      <c r="D2276" s="8">
        <v>3471667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5765031</v>
      </c>
      <c r="D2278" s="8">
        <v>32357</v>
      </c>
    </row>
    <row r="2279" spans="1:4" ht="15" thickBot="1" x14ac:dyDescent="0.35">
      <c r="A2279" s="9" t="s">
        <v>18</v>
      </c>
      <c r="B2279" s="10"/>
      <c r="C2279" s="11">
        <f>SUM(C2275:C2278)</f>
        <v>8918463</v>
      </c>
      <c r="D2279" s="11">
        <f>SUM(D2275:D2278)</f>
        <v>3504024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128941628</v>
      </c>
      <c r="D2282" s="8">
        <v>16789419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61344673</v>
      </c>
      <c r="D2284" s="8">
        <v>37094728</v>
      </c>
    </row>
    <row r="2285" spans="1:4" ht="15" thickBot="1" x14ac:dyDescent="0.35">
      <c r="A2285" s="9" t="s">
        <v>18</v>
      </c>
      <c r="B2285" s="10"/>
      <c r="C2285" s="11">
        <f>SUM(C2281:C2284)</f>
        <v>190286301</v>
      </c>
      <c r="D2285" s="11">
        <f>SUM(D2281:D2284)</f>
        <v>53884147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9714398370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6802917397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132302621</v>
      </c>
      <c r="D2402" s="63">
        <f>D1115-D2400</f>
        <v>297524976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5FD2-6F95-4696-9C42-EFC70E3B8021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1106363</v>
      </c>
      <c r="D6" s="8">
        <v>1074825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95486190</v>
      </c>
      <c r="D8" s="8">
        <v>83936178</v>
      </c>
    </row>
    <row r="9" spans="1:4" x14ac:dyDescent="0.3">
      <c r="A9" s="6">
        <v>1105</v>
      </c>
      <c r="B9" s="7" t="s">
        <v>9</v>
      </c>
      <c r="C9" s="8">
        <v>-9636527</v>
      </c>
      <c r="D9" s="8">
        <v>-8658531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210731202</v>
      </c>
      <c r="D11" s="8">
        <v>129161859</v>
      </c>
    </row>
    <row r="12" spans="1:4" x14ac:dyDescent="0.3">
      <c r="A12" s="6">
        <v>1108</v>
      </c>
      <c r="B12" s="7" t="s">
        <v>12</v>
      </c>
      <c r="C12" s="8">
        <v>5999076</v>
      </c>
      <c r="D12" s="8">
        <v>5991829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10000000</v>
      </c>
      <c r="D14" s="8">
        <v>10000000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313686304</v>
      </c>
      <c r="D18" s="11">
        <f>SUM(D4:D17)</f>
        <v>221506160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2000</v>
      </c>
      <c r="D20" s="8">
        <v>2000</v>
      </c>
    </row>
    <row r="21" spans="1:4" x14ac:dyDescent="0.3">
      <c r="A21" s="6">
        <v>1202</v>
      </c>
      <c r="B21" s="7" t="s">
        <v>21</v>
      </c>
      <c r="C21" s="8">
        <v>85000</v>
      </c>
      <c r="D21" s="8">
        <v>85000</v>
      </c>
    </row>
    <row r="22" spans="1:4" x14ac:dyDescent="0.3">
      <c r="A22" s="6">
        <v>1203</v>
      </c>
      <c r="B22" s="7" t="s">
        <v>22</v>
      </c>
      <c r="C22" s="8">
        <v>130881367</v>
      </c>
      <c r="D22" s="8">
        <v>146990018</v>
      </c>
    </row>
    <row r="23" spans="1:4" x14ac:dyDescent="0.3">
      <c r="A23" s="6">
        <v>1204</v>
      </c>
      <c r="B23" s="7" t="s">
        <v>23</v>
      </c>
      <c r="C23" s="8">
        <v>7165166</v>
      </c>
      <c r="D23" s="8">
        <v>4818707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138133533</v>
      </c>
      <c r="D25" s="11">
        <f>SUM(D20:D24)</f>
        <v>151895725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/>
      <c r="D27" s="8"/>
    </row>
    <row r="28" spans="1:4" x14ac:dyDescent="0.3">
      <c r="A28" s="6">
        <v>1302</v>
      </c>
      <c r="B28" s="7" t="s">
        <v>27</v>
      </c>
      <c r="C28" s="8">
        <v>193204448</v>
      </c>
      <c r="D28" s="8">
        <v>98983284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809692</v>
      </c>
      <c r="D32" s="8">
        <v>589736</v>
      </c>
    </row>
    <row r="33" spans="1:4" x14ac:dyDescent="0.3">
      <c r="A33" s="6">
        <v>1307</v>
      </c>
      <c r="B33" s="7" t="s">
        <v>32</v>
      </c>
      <c r="C33" s="8">
        <v>667276</v>
      </c>
      <c r="D33" s="8">
        <v>685296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90568</v>
      </c>
      <c r="D37" s="8">
        <v>1591186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132255</v>
      </c>
      <c r="D39" s="8">
        <v>145355</v>
      </c>
    </row>
    <row r="40" spans="1:4" ht="15" thickBot="1" x14ac:dyDescent="0.35">
      <c r="A40" s="9" t="s">
        <v>18</v>
      </c>
      <c r="B40" s="10"/>
      <c r="C40" s="11">
        <f>SUM(C27:C39)</f>
        <v>194904239</v>
      </c>
      <c r="D40" s="11">
        <f>SUM(D27:D39)</f>
        <v>101994857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>
        <v>10000</v>
      </c>
      <c r="D54" s="8">
        <v>10000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>
        <v>9794130</v>
      </c>
      <c r="D56" s="8">
        <v>4260610</v>
      </c>
    </row>
    <row r="57" spans="1:4" x14ac:dyDescent="0.3">
      <c r="A57" s="6">
        <v>1505</v>
      </c>
      <c r="B57" s="7" t="s">
        <v>54</v>
      </c>
      <c r="C57" s="8">
        <v>40184554</v>
      </c>
      <c r="D57" s="8">
        <v>24731990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141626</v>
      </c>
      <c r="D61" s="21">
        <v>125597</v>
      </c>
    </row>
    <row r="62" spans="1:4" ht="15" thickBot="1" x14ac:dyDescent="0.35">
      <c r="A62" s="25" t="s">
        <v>18</v>
      </c>
      <c r="B62" s="26"/>
      <c r="C62" s="22">
        <f>SUM(C53:C61)</f>
        <v>50130310</v>
      </c>
      <c r="D62" s="22">
        <f>SUM(D53:D61)</f>
        <v>29128197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1871000</v>
      </c>
      <c r="D64" s="8">
        <v>1871000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>
        <v>11550012</v>
      </c>
    </row>
    <row r="69" spans="1:4" ht="15" thickBot="1" x14ac:dyDescent="0.35">
      <c r="A69" s="9" t="s">
        <v>18</v>
      </c>
      <c r="B69" s="10"/>
      <c r="C69" s="11">
        <f>SUM(C64:C68)</f>
        <v>1871000</v>
      </c>
      <c r="D69" s="11">
        <f>SUM(D64:D68)</f>
        <v>13421012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64900</v>
      </c>
      <c r="D71" s="8">
        <v>64900</v>
      </c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12508169</v>
      </c>
      <c r="D73" s="8">
        <v>11318258</v>
      </c>
    </row>
    <row r="74" spans="1:4" x14ac:dyDescent="0.3">
      <c r="A74" s="6">
        <v>1704</v>
      </c>
      <c r="B74" s="7" t="s">
        <v>68</v>
      </c>
      <c r="C74" s="8">
        <v>-9766021</v>
      </c>
      <c r="D74" s="8">
        <v>-9665167</v>
      </c>
    </row>
    <row r="75" spans="1:4" x14ac:dyDescent="0.3">
      <c r="A75" s="6">
        <v>1705</v>
      </c>
      <c r="B75" s="7" t="s">
        <v>69</v>
      </c>
      <c r="C75" s="8">
        <v>4785453</v>
      </c>
      <c r="D75" s="8">
        <v>4785453</v>
      </c>
    </row>
    <row r="76" spans="1:4" ht="15" thickBot="1" x14ac:dyDescent="0.35">
      <c r="A76" s="6">
        <v>1706</v>
      </c>
      <c r="B76" s="7" t="s">
        <v>70</v>
      </c>
      <c r="C76" s="8">
        <v>-2724576</v>
      </c>
      <c r="D76" s="8">
        <v>-2616109</v>
      </c>
    </row>
    <row r="77" spans="1:4" ht="15" thickBot="1" x14ac:dyDescent="0.35">
      <c r="A77" s="9" t="s">
        <v>18</v>
      </c>
      <c r="B77" s="10"/>
      <c r="C77" s="11">
        <f>SUM(C71:C76)</f>
        <v>4867925</v>
      </c>
      <c r="D77" s="11">
        <f>SUM(D71:D76)</f>
        <v>3887335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1363889</v>
      </c>
      <c r="D84" s="8">
        <v>1363889</v>
      </c>
    </row>
    <row r="85" spans="1:4" x14ac:dyDescent="0.3">
      <c r="A85" s="6">
        <v>1903</v>
      </c>
      <c r="B85" s="7" t="s">
        <v>76</v>
      </c>
      <c r="C85" s="8">
        <v>37394</v>
      </c>
      <c r="D85" s="8">
        <v>37394</v>
      </c>
    </row>
    <row r="86" spans="1:4" x14ac:dyDescent="0.3">
      <c r="A86" s="6">
        <v>1904</v>
      </c>
      <c r="B86" s="7" t="s">
        <v>77</v>
      </c>
      <c r="C86" s="8">
        <v>14216335</v>
      </c>
      <c r="D86" s="8">
        <v>4205650</v>
      </c>
    </row>
    <row r="87" spans="1:4" x14ac:dyDescent="0.3">
      <c r="A87" s="6">
        <v>1905</v>
      </c>
      <c r="B87" s="7" t="s">
        <v>78</v>
      </c>
      <c r="C87" s="8">
        <v>36270</v>
      </c>
      <c r="D87" s="8">
        <v>36270</v>
      </c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12005800</v>
      </c>
      <c r="D89" s="8">
        <v>12005800</v>
      </c>
    </row>
    <row r="90" spans="1:4" x14ac:dyDescent="0.3">
      <c r="A90" s="6">
        <v>1908</v>
      </c>
      <c r="B90" s="7" t="s">
        <v>81</v>
      </c>
      <c r="C90" s="8">
        <v>-6000000</v>
      </c>
      <c r="D90" s="8">
        <v>-4800000</v>
      </c>
    </row>
    <row r="91" spans="1:4" ht="15" thickBot="1" x14ac:dyDescent="0.35">
      <c r="A91" s="6">
        <v>1910</v>
      </c>
      <c r="B91" s="7" t="s">
        <v>38</v>
      </c>
      <c r="C91" s="8">
        <v>156553</v>
      </c>
      <c r="D91" s="8">
        <v>130922</v>
      </c>
    </row>
    <row r="92" spans="1:4" ht="15" thickBot="1" x14ac:dyDescent="0.35">
      <c r="A92" s="9" t="s">
        <v>82</v>
      </c>
      <c r="B92" s="10"/>
      <c r="C92" s="11">
        <f>SUM(C83:C91)</f>
        <v>21816241</v>
      </c>
      <c r="D92" s="11">
        <f>SUM(D83:D91)</f>
        <v>12979925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725409552</v>
      </c>
      <c r="D94" s="31">
        <f>D18+D25+D40+D51+D62+D69+D77+D81+D92</f>
        <v>534813211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/>
      <c r="D99" s="8"/>
    </row>
    <row r="100" spans="1:4" x14ac:dyDescent="0.3">
      <c r="A100" s="6">
        <v>2103</v>
      </c>
      <c r="B100" s="7" t="s">
        <v>88</v>
      </c>
      <c r="C100" s="8">
        <v>1125</v>
      </c>
      <c r="D100" s="8">
        <v>1125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1125</v>
      </c>
      <c r="D105" s="11">
        <f>SUM(D98:D104)</f>
        <v>1125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9240</v>
      </c>
      <c r="D107" s="8">
        <v>6600</v>
      </c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>
        <v>232941825</v>
      </c>
      <c r="D112" s="8">
        <v>147261034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16000</v>
      </c>
      <c r="D114" s="8">
        <v>16034</v>
      </c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/>
      <c r="D117" s="8"/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140727</v>
      </c>
      <c r="D121" s="8">
        <v>4811</v>
      </c>
    </row>
    <row r="122" spans="1:4" ht="15" thickBot="1" x14ac:dyDescent="0.35">
      <c r="A122" s="19">
        <v>2216</v>
      </c>
      <c r="B122" s="20" t="s">
        <v>109</v>
      </c>
      <c r="C122" s="8">
        <v>520120</v>
      </c>
      <c r="D122" s="8">
        <v>518965</v>
      </c>
    </row>
    <row r="123" spans="1:4" ht="15" thickBot="1" x14ac:dyDescent="0.35">
      <c r="A123" s="9" t="s">
        <v>18</v>
      </c>
      <c r="B123" s="10"/>
      <c r="C123" s="11">
        <f>SUM(C107:C122)</f>
        <v>233627912</v>
      </c>
      <c r="D123" s="11">
        <f>SUM(D107:D122)</f>
        <v>147807444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71047650</v>
      </c>
      <c r="D138" s="8">
        <v>51843108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71047650</v>
      </c>
      <c r="D141" s="11">
        <f>SUM(D125:D140)</f>
        <v>51843108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/>
      <c r="D144" s="8"/>
    </row>
    <row r="145" spans="1:4" x14ac:dyDescent="0.3">
      <c r="A145" s="6">
        <v>2403</v>
      </c>
      <c r="B145" s="7" t="s">
        <v>130</v>
      </c>
      <c r="C145" s="8"/>
      <c r="D145" s="8"/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0</v>
      </c>
      <c r="D149" s="11">
        <f>SUM(D143:D148)</f>
        <v>0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11658913</v>
      </c>
      <c r="D153" s="8">
        <v>9299814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>
        <v>366937</v>
      </c>
      <c r="D156" s="18">
        <v>298078</v>
      </c>
    </row>
    <row r="157" spans="1:4" ht="15" thickBot="1" x14ac:dyDescent="0.35">
      <c r="A157" s="9" t="s">
        <v>18</v>
      </c>
      <c r="B157" s="10"/>
      <c r="C157" s="11">
        <f>SUM(C151:C156)</f>
        <v>12025850</v>
      </c>
      <c r="D157" s="11">
        <f>SUM(D151:D156)</f>
        <v>9597892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760101</v>
      </c>
      <c r="D160" s="8">
        <v>537678</v>
      </c>
    </row>
    <row r="161" spans="1:4" x14ac:dyDescent="0.3">
      <c r="A161" s="6">
        <v>2603</v>
      </c>
      <c r="B161" s="7" t="s">
        <v>144</v>
      </c>
      <c r="C161" s="8">
        <v>179333</v>
      </c>
      <c r="D161" s="8">
        <v>3167</v>
      </c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9292728</v>
      </c>
      <c r="D164" s="8">
        <v>5340955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10232162</v>
      </c>
      <c r="D167" s="11">
        <f>SUM(D159:D166)</f>
        <v>5881800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8258216</v>
      </c>
      <c r="D169" s="8">
        <v>7096357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18682296</v>
      </c>
      <c r="D172" s="8">
        <v>16466855</v>
      </c>
    </row>
    <row r="173" spans="1:4" x14ac:dyDescent="0.3">
      <c r="A173" s="6">
        <v>2705</v>
      </c>
      <c r="B173" s="7" t="s">
        <v>155</v>
      </c>
      <c r="C173" s="8">
        <v>123297</v>
      </c>
      <c r="D173" s="8">
        <v>1178634</v>
      </c>
    </row>
    <row r="174" spans="1:4" x14ac:dyDescent="0.3">
      <c r="A174" s="6">
        <v>2706</v>
      </c>
      <c r="B174" s="7" t="s">
        <v>156</v>
      </c>
      <c r="C174" s="8">
        <v>577657</v>
      </c>
      <c r="D174" s="8">
        <v>454160</v>
      </c>
    </row>
    <row r="175" spans="1:4" x14ac:dyDescent="0.3">
      <c r="A175" s="6">
        <v>2707</v>
      </c>
      <c r="B175" s="7" t="s">
        <v>157</v>
      </c>
      <c r="C175" s="8">
        <v>459670</v>
      </c>
      <c r="D175" s="8">
        <v>370828</v>
      </c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21874</v>
      </c>
      <c r="D177" s="8">
        <v>47014</v>
      </c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>
        <v>1824</v>
      </c>
      <c r="D179" s="8">
        <v>684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533517</v>
      </c>
      <c r="D181" s="8">
        <v>439809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/>
      <c r="D183" s="8"/>
    </row>
    <row r="184" spans="1:4" x14ac:dyDescent="0.3">
      <c r="A184" s="6">
        <v>2716</v>
      </c>
      <c r="B184" s="7" t="s">
        <v>166</v>
      </c>
      <c r="C184" s="8">
        <v>8188188</v>
      </c>
      <c r="D184" s="8">
        <v>799294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>
        <v>2695</v>
      </c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/>
      <c r="D191" s="21"/>
    </row>
    <row r="192" spans="1:4" ht="15" thickBot="1" x14ac:dyDescent="0.35">
      <c r="A192" s="9" t="s">
        <v>18</v>
      </c>
      <c r="B192" s="10"/>
      <c r="C192" s="22">
        <f>SUM(C169:C191)</f>
        <v>36846539</v>
      </c>
      <c r="D192" s="22">
        <f>SUM(D169:D191)</f>
        <v>26856330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55495088</v>
      </c>
      <c r="D195" s="8">
        <v>24850904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218903</v>
      </c>
      <c r="D199" s="8">
        <v>185541</v>
      </c>
    </row>
    <row r="200" spans="1:4" ht="15" thickBot="1" x14ac:dyDescent="0.35">
      <c r="A200" s="9" t="s">
        <v>18</v>
      </c>
      <c r="B200" s="10"/>
      <c r="C200" s="11">
        <f>SUM(C194:C199)</f>
        <v>55713991</v>
      </c>
      <c r="D200" s="11">
        <f>SUM(D194:D199)</f>
        <v>25036445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26634014</v>
      </c>
      <c r="D202" s="8">
        <v>13644287</v>
      </c>
    </row>
    <row r="203" spans="1:4" x14ac:dyDescent="0.3">
      <c r="A203" s="6">
        <v>2902</v>
      </c>
      <c r="B203" s="7" t="s">
        <v>182</v>
      </c>
      <c r="C203" s="8">
        <v>29041669</v>
      </c>
      <c r="D203" s="8">
        <v>14845218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>
        <v>28898</v>
      </c>
      <c r="D206" s="8">
        <v>6021</v>
      </c>
    </row>
    <row r="207" spans="1:4" ht="15" thickBot="1" x14ac:dyDescent="0.35">
      <c r="A207" s="9" t="s">
        <v>18</v>
      </c>
      <c r="B207" s="10"/>
      <c r="C207" s="11">
        <f>SUM(C202:C206)</f>
        <v>55704581</v>
      </c>
      <c r="D207" s="11">
        <f>SUM(D202:D206)</f>
        <v>28495526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475199810</v>
      </c>
      <c r="D209" s="31">
        <f>D105+D123+D141+D149+D157+D167+D192+D200+D207</f>
        <v>295519670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189</v>
      </c>
      <c r="C214" s="8">
        <v>-14000000</v>
      </c>
      <c r="D214" s="8">
        <v>-14000000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36000000</v>
      </c>
      <c r="D216" s="11">
        <f>SUM(D213:D215)</f>
        <v>36000000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22132685</v>
      </c>
      <c r="D221" s="8">
        <v>17081546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119468535</v>
      </c>
      <c r="D223" s="8">
        <v>113603473</v>
      </c>
    </row>
    <row r="224" spans="1:4" ht="15" thickBot="1" x14ac:dyDescent="0.35">
      <c r="A224" s="6">
        <v>3304</v>
      </c>
      <c r="B224" s="7" t="s">
        <v>197</v>
      </c>
      <c r="C224" s="8">
        <v>72608522</v>
      </c>
      <c r="D224" s="8">
        <v>72608522</v>
      </c>
    </row>
    <row r="225" spans="1:4" ht="15" thickBot="1" x14ac:dyDescent="0.35">
      <c r="A225" s="9" t="s">
        <v>18</v>
      </c>
      <c r="B225" s="10"/>
      <c r="C225" s="11">
        <f>SUM(C221:C224)</f>
        <v>214209742</v>
      </c>
      <c r="D225" s="11">
        <f>SUM(D221:D224)</f>
        <v>203293541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250209742</v>
      </c>
      <c r="D227" s="31">
        <f>D216+D219+D225</f>
        <v>239293541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725409552</v>
      </c>
      <c r="D229" s="31">
        <f>D209+D227</f>
        <v>534813211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/>
      <c r="D236" s="8"/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0</v>
      </c>
      <c r="D245" s="22">
        <f>SUM(D234:D244)</f>
        <v>0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0</v>
      </c>
      <c r="D344" s="11">
        <f>SUM(D333:D343)</f>
        <v>0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>
        <v>145230092</v>
      </c>
      <c r="D591" s="8">
        <v>111104061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>
        <v>7500</v>
      </c>
    </row>
    <row r="600" spans="1:4" ht="15" thickBot="1" x14ac:dyDescent="0.35">
      <c r="A600" s="19">
        <v>430115</v>
      </c>
      <c r="B600" s="20" t="s">
        <v>108</v>
      </c>
      <c r="C600" s="8">
        <v>169138</v>
      </c>
      <c r="D600" s="8"/>
    </row>
    <row r="601" spans="1:4" ht="15" thickBot="1" x14ac:dyDescent="0.35">
      <c r="A601" s="9" t="s">
        <v>18</v>
      </c>
      <c r="B601" s="10"/>
      <c r="C601" s="11">
        <f>SUM(C586:C600)</f>
        <v>145399230</v>
      </c>
      <c r="D601" s="11">
        <f>SUM(D586:D600)</f>
        <v>111111561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>
        <v>10025516</v>
      </c>
      <c r="D676" s="8">
        <v>7693302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>
        <v>360</v>
      </c>
    </row>
    <row r="685" spans="1:4" ht="15" thickBot="1" x14ac:dyDescent="0.35">
      <c r="A685" s="19">
        <v>430615</v>
      </c>
      <c r="B685" s="20" t="s">
        <v>108</v>
      </c>
      <c r="C685" s="8">
        <v>8119</v>
      </c>
      <c r="D685" s="8"/>
    </row>
    <row r="686" spans="1:4" ht="15" thickBot="1" x14ac:dyDescent="0.35">
      <c r="A686" s="9" t="s">
        <v>18</v>
      </c>
      <c r="B686" s="10"/>
      <c r="C686" s="11">
        <f>SUM(C671:C685)</f>
        <v>10033635</v>
      </c>
      <c r="D686" s="11">
        <f>SUM(D671:D685)</f>
        <v>7693662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2920000</v>
      </c>
      <c r="D727" s="8">
        <v>1845000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2920000</v>
      </c>
      <c r="D737" s="11">
        <f>SUM(D722:D736)</f>
        <v>1845000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>
        <v>44441324</v>
      </c>
      <c r="D744" s="8">
        <v>32388438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3000</v>
      </c>
      <c r="D753" s="8"/>
    </row>
    <row r="754" spans="1:4" ht="15" thickBot="1" x14ac:dyDescent="0.35">
      <c r="A754" s="9" t="s">
        <v>18</v>
      </c>
      <c r="B754" s="10"/>
      <c r="C754" s="11">
        <f>SUM(C739:C753)</f>
        <v>44444324</v>
      </c>
      <c r="D754" s="11">
        <f>SUM(D739:D753)</f>
        <v>32388438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63889835</v>
      </c>
      <c r="D778" s="8">
        <v>41160968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63889835</v>
      </c>
      <c r="D788" s="11">
        <f>SUM(D773:D787)</f>
        <v>41160968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3278193</v>
      </c>
      <c r="D1092" s="8">
        <v>2565020</v>
      </c>
    </row>
    <row r="1093" spans="1:4" x14ac:dyDescent="0.3">
      <c r="A1093" s="6">
        <v>450106</v>
      </c>
      <c r="B1093" s="7" t="s">
        <v>300</v>
      </c>
      <c r="C1093" s="8">
        <v>26497</v>
      </c>
      <c r="D1093" s="8">
        <v>35941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35326</v>
      </c>
      <c r="D1095" s="8">
        <v>35326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3340016</v>
      </c>
      <c r="D1102" s="11">
        <f>SUM(D1087:D1101)</f>
        <v>2636287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68301</v>
      </c>
      <c r="D1109" s="8"/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1560</v>
      </c>
      <c r="D1111" s="8">
        <v>450</v>
      </c>
    </row>
    <row r="1112" spans="1:4" ht="15" thickBot="1" x14ac:dyDescent="0.35">
      <c r="A1112" s="16">
        <v>450310</v>
      </c>
      <c r="B1112" s="17" t="s">
        <v>38</v>
      </c>
      <c r="C1112" s="8">
        <v>709541</v>
      </c>
      <c r="D1112" s="8">
        <v>734590</v>
      </c>
    </row>
    <row r="1113" spans="1:4" ht="15" thickBot="1" x14ac:dyDescent="0.35">
      <c r="A1113" s="9" t="s">
        <v>18</v>
      </c>
      <c r="B1113" s="10"/>
      <c r="C1113" s="11">
        <f>SUM(C1108:C1112)</f>
        <v>779402</v>
      </c>
      <c r="D1113" s="11">
        <f>SUM(D1108:D1112)</f>
        <v>735040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270806442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197570956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/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0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/>
      <c r="D1244" s="8"/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0</v>
      </c>
      <c r="D1253" s="11">
        <f>SUM(D1243:D1252)</f>
        <v>0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82844037</v>
      </c>
      <c r="D1617" s="8">
        <v>41524679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82844037</v>
      </c>
      <c r="D1627" s="11">
        <f>SUM(D1612:D1626)</f>
        <v>41524679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>
        <v>25063791</v>
      </c>
      <c r="D1634" s="8">
        <v>19233255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>
        <v>900</v>
      </c>
    </row>
    <row r="1643" spans="1:4" ht="15" thickBot="1" x14ac:dyDescent="0.35">
      <c r="A1643" s="19">
        <v>530215</v>
      </c>
      <c r="B1643" s="20" t="s">
        <v>108</v>
      </c>
      <c r="C1643" s="8">
        <v>20297</v>
      </c>
      <c r="D1643" s="8"/>
    </row>
    <row r="1644" spans="1:4" ht="15" thickBot="1" x14ac:dyDescent="0.35">
      <c r="A1644" s="9" t="s">
        <v>18</v>
      </c>
      <c r="B1644" s="10"/>
      <c r="C1644" s="11">
        <f>SUM(C1629:C1643)</f>
        <v>25084088</v>
      </c>
      <c r="D1644" s="11">
        <f>SUM(D1629:D1643)</f>
        <v>19234155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>
        <v>7693302</v>
      </c>
      <c r="D1651" s="8">
        <v>5665781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360</v>
      </c>
      <c r="D1660" s="8"/>
    </row>
    <row r="1661" spans="1:4" ht="15" thickBot="1" x14ac:dyDescent="0.35">
      <c r="A1661" s="9" t="s">
        <v>18</v>
      </c>
      <c r="B1661" s="10"/>
      <c r="C1661" s="11">
        <f>SUM(C1646:C1660)</f>
        <v>7693662</v>
      </c>
      <c r="D1661" s="11">
        <f>SUM(D1646:D1660)</f>
        <v>5665781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>
        <v>58092036</v>
      </c>
      <c r="D1787" s="8">
        <v>44441624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>
        <v>3000</v>
      </c>
    </row>
    <row r="1796" spans="1:4" ht="15" thickBot="1" x14ac:dyDescent="0.35">
      <c r="A1796" s="19">
        <v>531115</v>
      </c>
      <c r="B1796" s="20" t="s">
        <v>108</v>
      </c>
      <c r="C1796" s="8">
        <v>67655</v>
      </c>
      <c r="D1796" s="8"/>
    </row>
    <row r="1797" spans="1:4" ht="15" thickBot="1" x14ac:dyDescent="0.35">
      <c r="A1797" s="9" t="s">
        <v>18</v>
      </c>
      <c r="B1797" s="10"/>
      <c r="C1797" s="11">
        <f>SUM(C1782:C1796)</f>
        <v>58159691</v>
      </c>
      <c r="D1797" s="11">
        <f>SUM(D1782:D1796)</f>
        <v>44444624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71047650</v>
      </c>
      <c r="D1821" s="8">
        <v>51843108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71047650</v>
      </c>
      <c r="D1831" s="11">
        <f>SUM(D1816:D1830)</f>
        <v>51843108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5416018</v>
      </c>
      <c r="D1867" s="8">
        <v>4337964</v>
      </c>
    </row>
    <row r="1868" spans="1:4" x14ac:dyDescent="0.3">
      <c r="A1868" s="6">
        <v>531602</v>
      </c>
      <c r="B1868" s="7" t="s">
        <v>348</v>
      </c>
      <c r="C1868" s="8"/>
      <c r="D1868" s="8">
        <v>3000</v>
      </c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336943</v>
      </c>
      <c r="D1870" s="8">
        <v>194585</v>
      </c>
    </row>
    <row r="1871" spans="1:4" x14ac:dyDescent="0.3">
      <c r="A1871" s="6">
        <v>531605</v>
      </c>
      <c r="B1871" s="7" t="s">
        <v>352</v>
      </c>
      <c r="C1871" s="8">
        <v>507044</v>
      </c>
      <c r="D1871" s="8">
        <v>388540</v>
      </c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>
        <v>31227</v>
      </c>
      <c r="D1873" s="8">
        <v>11643</v>
      </c>
    </row>
    <row r="1874" spans="1:4" x14ac:dyDescent="0.3">
      <c r="A1874" s="6">
        <v>531608</v>
      </c>
      <c r="B1874" s="7" t="s">
        <v>355</v>
      </c>
      <c r="C1874" s="8">
        <v>380522</v>
      </c>
      <c r="D1874" s="8">
        <v>207353</v>
      </c>
    </row>
    <row r="1875" spans="1:4" x14ac:dyDescent="0.3">
      <c r="A1875" s="6">
        <v>531609</v>
      </c>
      <c r="B1875" s="7" t="s">
        <v>356</v>
      </c>
      <c r="C1875" s="8">
        <v>167100</v>
      </c>
      <c r="D1875" s="8">
        <v>68250</v>
      </c>
    </row>
    <row r="1876" spans="1:4" x14ac:dyDescent="0.3">
      <c r="A1876" s="6">
        <v>531610</v>
      </c>
      <c r="B1876" s="7" t="s">
        <v>357</v>
      </c>
      <c r="C1876" s="8">
        <v>161321</v>
      </c>
      <c r="D1876" s="8">
        <v>69733</v>
      </c>
    </row>
    <row r="1877" spans="1:4" x14ac:dyDescent="0.3">
      <c r="A1877" s="6">
        <v>531611</v>
      </c>
      <c r="B1877" s="7" t="s">
        <v>358</v>
      </c>
      <c r="C1877" s="8">
        <v>708079</v>
      </c>
      <c r="D1877" s="8">
        <v>499580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4000</v>
      </c>
      <c r="D1881" s="8"/>
    </row>
    <row r="1882" spans="1:4" x14ac:dyDescent="0.3">
      <c r="A1882" s="6">
        <v>531616</v>
      </c>
      <c r="B1882" s="7" t="s">
        <v>363</v>
      </c>
      <c r="C1882" s="8">
        <v>176834</v>
      </c>
      <c r="D1882" s="8">
        <v>170500</v>
      </c>
    </row>
    <row r="1883" spans="1:4" x14ac:dyDescent="0.3">
      <c r="A1883" s="6">
        <v>531617</v>
      </c>
      <c r="B1883" s="7" t="s">
        <v>364</v>
      </c>
      <c r="C1883" s="8">
        <v>462573</v>
      </c>
      <c r="D1883" s="8">
        <v>467647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>
        <v>2100010</v>
      </c>
      <c r="D1886" s="8">
        <v>1785801</v>
      </c>
    </row>
    <row r="1887" spans="1:4" x14ac:dyDescent="0.3">
      <c r="A1887" s="6">
        <v>531621</v>
      </c>
      <c r="B1887" s="7" t="s">
        <v>368</v>
      </c>
      <c r="C1887" s="8">
        <v>2288</v>
      </c>
      <c r="D1887" s="8"/>
    </row>
    <row r="1888" spans="1:4" x14ac:dyDescent="0.3">
      <c r="A1888" s="6">
        <v>531622</v>
      </c>
      <c r="B1888" s="7" t="s">
        <v>369</v>
      </c>
      <c r="C1888" s="8">
        <v>14000</v>
      </c>
      <c r="D1888" s="8">
        <v>105119</v>
      </c>
    </row>
    <row r="1889" spans="1:4" x14ac:dyDescent="0.3">
      <c r="A1889" s="6">
        <v>531623</v>
      </c>
      <c r="B1889" s="7" t="s">
        <v>370</v>
      </c>
      <c r="C1889" s="8">
        <v>742895</v>
      </c>
      <c r="D1889" s="8">
        <v>434130</v>
      </c>
    </row>
    <row r="1890" spans="1:4" x14ac:dyDescent="0.3">
      <c r="A1890" s="6">
        <v>531624</v>
      </c>
      <c r="B1890" s="7" t="s">
        <v>371</v>
      </c>
      <c r="C1890" s="8">
        <v>747654</v>
      </c>
      <c r="D1890" s="8">
        <v>580715</v>
      </c>
    </row>
    <row r="1891" spans="1:4" x14ac:dyDescent="0.3">
      <c r="A1891" s="6">
        <v>531625</v>
      </c>
      <c r="B1891" s="7" t="s">
        <v>372</v>
      </c>
      <c r="C1891" s="8">
        <v>531947</v>
      </c>
      <c r="D1891" s="8">
        <v>510435</v>
      </c>
    </row>
    <row r="1892" spans="1:4" x14ac:dyDescent="0.3">
      <c r="A1892" s="6">
        <v>531626</v>
      </c>
      <c r="B1892" s="7" t="s">
        <v>373</v>
      </c>
      <c r="C1892" s="8">
        <v>92753</v>
      </c>
      <c r="D1892" s="8">
        <v>68082</v>
      </c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>
        <v>13511</v>
      </c>
      <c r="D1895" s="8">
        <v>350</v>
      </c>
    </row>
    <row r="1896" spans="1:4" x14ac:dyDescent="0.3">
      <c r="A1896" s="6">
        <v>531630</v>
      </c>
      <c r="B1896" s="7" t="s">
        <v>377</v>
      </c>
      <c r="C1896" s="8">
        <v>321197</v>
      </c>
      <c r="D1896" s="8">
        <v>242016</v>
      </c>
    </row>
    <row r="1897" spans="1:4" x14ac:dyDescent="0.3">
      <c r="A1897" s="6">
        <v>531631</v>
      </c>
      <c r="B1897" s="7" t="s">
        <v>378</v>
      </c>
      <c r="C1897" s="8">
        <v>109663</v>
      </c>
      <c r="D1897" s="8">
        <v>41810</v>
      </c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5380</v>
      </c>
      <c r="D1899" s="8">
        <v>20300</v>
      </c>
    </row>
    <row r="1900" spans="1:4" x14ac:dyDescent="0.3">
      <c r="A1900" s="6">
        <v>531634</v>
      </c>
      <c r="B1900" s="7" t="s">
        <v>381</v>
      </c>
      <c r="C1900" s="8">
        <v>14355</v>
      </c>
      <c r="D1900" s="8">
        <v>13500</v>
      </c>
    </row>
    <row r="1901" spans="1:4" x14ac:dyDescent="0.3">
      <c r="A1901" s="6">
        <v>531635</v>
      </c>
      <c r="B1901" s="7" t="s">
        <v>382</v>
      </c>
      <c r="C1901" s="8">
        <v>75873</v>
      </c>
      <c r="D1901" s="8">
        <v>44889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>
        <v>169737</v>
      </c>
    </row>
    <row r="1904" spans="1:4" x14ac:dyDescent="0.3">
      <c r="A1904" s="6">
        <v>531638</v>
      </c>
      <c r="B1904" s="7" t="s">
        <v>413</v>
      </c>
      <c r="C1904" s="8">
        <v>48256</v>
      </c>
      <c r="D1904" s="8">
        <v>91868</v>
      </c>
    </row>
    <row r="1905" spans="1:4" x14ac:dyDescent="0.3">
      <c r="A1905" s="6">
        <v>531639</v>
      </c>
      <c r="B1905" s="7" t="s">
        <v>386</v>
      </c>
      <c r="C1905" s="8">
        <v>305430</v>
      </c>
      <c r="D1905" s="8">
        <v>87420</v>
      </c>
    </row>
    <row r="1906" spans="1:4" x14ac:dyDescent="0.3">
      <c r="A1906" s="6">
        <v>531640</v>
      </c>
      <c r="B1906" s="7" t="s">
        <v>387</v>
      </c>
      <c r="C1906" s="8">
        <v>834</v>
      </c>
      <c r="D1906" s="8">
        <v>834</v>
      </c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64896</v>
      </c>
      <c r="D1909" s="8">
        <v>50281</v>
      </c>
    </row>
    <row r="1910" spans="1:4" x14ac:dyDescent="0.3">
      <c r="A1910" s="6">
        <v>531644</v>
      </c>
      <c r="B1910" s="7" t="s">
        <v>169</v>
      </c>
      <c r="C1910" s="8">
        <v>460764</v>
      </c>
      <c r="D1910" s="8">
        <v>352961</v>
      </c>
    </row>
    <row r="1911" spans="1:4" x14ac:dyDescent="0.3">
      <c r="A1911" s="6">
        <v>531645</v>
      </c>
      <c r="B1911" s="7" t="s">
        <v>170</v>
      </c>
      <c r="C1911" s="8">
        <v>62355</v>
      </c>
      <c r="D1911" s="8">
        <v>48627</v>
      </c>
    </row>
    <row r="1912" spans="1:4" x14ac:dyDescent="0.3">
      <c r="A1912" s="6">
        <v>531646</v>
      </c>
      <c r="B1912" s="7" t="s">
        <v>171</v>
      </c>
      <c r="C1912" s="8">
        <v>456088</v>
      </c>
      <c r="D1912" s="8">
        <v>352463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212384</v>
      </c>
      <c r="D1914" s="8">
        <v>195201</v>
      </c>
    </row>
    <row r="1915" spans="1:4" ht="15" thickBot="1" x14ac:dyDescent="0.35">
      <c r="A1915" s="23">
        <v>531660</v>
      </c>
      <c r="B1915" s="24" t="s">
        <v>38</v>
      </c>
      <c r="C1915" s="21">
        <v>72573</v>
      </c>
      <c r="D1915" s="21">
        <v>52133</v>
      </c>
    </row>
    <row r="1916" spans="1:4" ht="15" thickBot="1" x14ac:dyDescent="0.35">
      <c r="A1916" s="25" t="s">
        <v>18</v>
      </c>
      <c r="B1916" s="26"/>
      <c r="C1916" s="22">
        <f>SUM(C1867:C1915)</f>
        <v>14806767</v>
      </c>
      <c r="D1916" s="22">
        <f>SUM(D1867:D1915)</f>
        <v>11667467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617920</v>
      </c>
      <c r="D2276" s="8">
        <v>378450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4285</v>
      </c>
      <c r="D2278" s="8">
        <v>4406</v>
      </c>
    </row>
    <row r="2279" spans="1:4" ht="15" thickBot="1" x14ac:dyDescent="0.35">
      <c r="A2279" s="9" t="s">
        <v>18</v>
      </c>
      <c r="B2279" s="10"/>
      <c r="C2279" s="11">
        <f>SUM(C2275:C2278)</f>
        <v>622205</v>
      </c>
      <c r="D2279" s="11">
        <f>SUM(D2275:D2278)</f>
        <v>382856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0</v>
      </c>
      <c r="D2285" s="11">
        <f>SUM(D2281:D2284)</f>
        <v>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260258100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174762670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10548342</v>
      </c>
      <c r="D2402" s="63">
        <f>D1115-D2400</f>
        <v>22808286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9ACB-397B-42BB-9BE9-16E5D4124F18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18665000</v>
      </c>
      <c r="D6" s="8">
        <v>18665000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251186484.49000001</v>
      </c>
      <c r="D8" s="8">
        <v>252918404.49000001</v>
      </c>
    </row>
    <row r="9" spans="1:4" x14ac:dyDescent="0.3">
      <c r="A9" s="6">
        <v>1105</v>
      </c>
      <c r="B9" s="7" t="s">
        <v>9</v>
      </c>
      <c r="C9" s="8">
        <v>-39383166.539999999</v>
      </c>
      <c r="D9" s="8">
        <v>-37361775.920000002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338997761.88</v>
      </c>
      <c r="D11" s="8">
        <v>469187585.72000003</v>
      </c>
    </row>
    <row r="12" spans="1:4" x14ac:dyDescent="0.3">
      <c r="A12" s="6">
        <v>1108</v>
      </c>
      <c r="B12" s="7" t="s">
        <v>12</v>
      </c>
      <c r="C12" s="8">
        <v>677219914.82000005</v>
      </c>
      <c r="D12" s="8">
        <v>414924013.83999997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185861421.88</v>
      </c>
      <c r="D14" s="8">
        <v>220311421.88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>
        <v>18549200</v>
      </c>
      <c r="D17" s="8">
        <v>18323000</v>
      </c>
    </row>
    <row r="18" spans="1:4" ht="15" thickBot="1" x14ac:dyDescent="0.35">
      <c r="A18" s="9" t="s">
        <v>18</v>
      </c>
      <c r="B18" s="10"/>
      <c r="C18" s="11">
        <f>SUM(C4:C17)</f>
        <v>1451096616.5300002</v>
      </c>
      <c r="D18" s="11">
        <f>SUM(D4:D17)</f>
        <v>1356967650.0099998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10000</v>
      </c>
      <c r="D20" s="8">
        <v>10000</v>
      </c>
    </row>
    <row r="21" spans="1:4" x14ac:dyDescent="0.3">
      <c r="A21" s="6">
        <v>1202</v>
      </c>
      <c r="B21" s="7" t="s">
        <v>21</v>
      </c>
      <c r="C21" s="8">
        <v>115900</v>
      </c>
      <c r="D21" s="8">
        <v>122900</v>
      </c>
    </row>
    <row r="22" spans="1:4" x14ac:dyDescent="0.3">
      <c r="A22" s="6">
        <v>1203</v>
      </c>
      <c r="B22" s="7" t="s">
        <v>22</v>
      </c>
      <c r="C22" s="8">
        <v>86983295.079999998</v>
      </c>
      <c r="D22" s="8">
        <v>81280660.090000004</v>
      </c>
    </row>
    <row r="23" spans="1:4" x14ac:dyDescent="0.3">
      <c r="A23" s="6">
        <v>1204</v>
      </c>
      <c r="B23" s="7" t="s">
        <v>23</v>
      </c>
      <c r="C23" s="8">
        <v>86083586.560000002</v>
      </c>
      <c r="D23" s="8">
        <v>25369599.190000001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173192781.63999999</v>
      </c>
      <c r="D25" s="11">
        <f>SUM(D20:D24)</f>
        <v>106783159.28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40852.17</v>
      </c>
      <c r="D27" s="8"/>
    </row>
    <row r="28" spans="1:4" x14ac:dyDescent="0.3">
      <c r="A28" s="6">
        <v>1302</v>
      </c>
      <c r="B28" s="7" t="s">
        <v>27</v>
      </c>
      <c r="C28" s="8">
        <v>214929910.09999999</v>
      </c>
      <c r="D28" s="8">
        <v>193324144.02000001</v>
      </c>
    </row>
    <row r="29" spans="1:4" x14ac:dyDescent="0.3">
      <c r="A29" s="6">
        <v>1303</v>
      </c>
      <c r="B29" s="7" t="s">
        <v>28</v>
      </c>
      <c r="C29" s="8">
        <v>74477326.140000001</v>
      </c>
      <c r="D29" s="8">
        <v>89231810.75</v>
      </c>
    </row>
    <row r="30" spans="1:4" x14ac:dyDescent="0.3">
      <c r="A30" s="6">
        <v>1304</v>
      </c>
      <c r="B30" s="7" t="s">
        <v>29</v>
      </c>
      <c r="C30" s="8">
        <v>269335.24</v>
      </c>
      <c r="D30" s="8">
        <v>1293682.6100000001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37203703.060000002</v>
      </c>
      <c r="D32" s="8">
        <v>46716084.700000003</v>
      </c>
    </row>
    <row r="33" spans="1:4" x14ac:dyDescent="0.3">
      <c r="A33" s="6">
        <v>1307</v>
      </c>
      <c r="B33" s="7" t="s">
        <v>32</v>
      </c>
      <c r="C33" s="8">
        <v>21988993.309999999</v>
      </c>
      <c r="D33" s="8">
        <v>39314874.399999999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>
        <v>43092.98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348910120.01999998</v>
      </c>
      <c r="D40" s="11">
        <f>SUM(D27:D39)</f>
        <v>369923689.45999998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470587.14</v>
      </c>
      <c r="D42" s="8">
        <v>9483818.3399999999</v>
      </c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1179077.82</v>
      </c>
      <c r="D47" s="8">
        <v>3075620.25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1649664.96</v>
      </c>
      <c r="D51" s="22">
        <f>SUM(D42:D50)</f>
        <v>12559438.59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941487.44</v>
      </c>
      <c r="D53" s="8">
        <v>1049550.48</v>
      </c>
    </row>
    <row r="54" spans="1:4" x14ac:dyDescent="0.3">
      <c r="A54" s="6">
        <v>1502</v>
      </c>
      <c r="B54" s="7" t="s">
        <v>51</v>
      </c>
      <c r="C54" s="8">
        <v>331480</v>
      </c>
      <c r="D54" s="8">
        <v>331480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77029440.430000007</v>
      </c>
      <c r="D57" s="8">
        <v>79842300.140000001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78302407.870000005</v>
      </c>
      <c r="D62" s="22">
        <f>SUM(D53:D61)</f>
        <v>81223330.620000005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10136032.779999999</v>
      </c>
      <c r="D64" s="8">
        <v>12511836.1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10136032.779999999</v>
      </c>
      <c r="D69" s="11">
        <f>SUM(D64:D68)</f>
        <v>12511836.1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163504883.03999999</v>
      </c>
      <c r="D71" s="8">
        <v>163062383.03999999</v>
      </c>
    </row>
    <row r="72" spans="1:4" x14ac:dyDescent="0.3">
      <c r="A72" s="6">
        <v>1702</v>
      </c>
      <c r="B72" s="7" t="s">
        <v>66</v>
      </c>
      <c r="C72" s="8">
        <v>-144463805.65000001</v>
      </c>
      <c r="D72" s="8">
        <v>-142973132.05000001</v>
      </c>
    </row>
    <row r="73" spans="1:4" x14ac:dyDescent="0.3">
      <c r="A73" s="6">
        <v>1703</v>
      </c>
      <c r="B73" s="7" t="s">
        <v>67</v>
      </c>
      <c r="C73" s="8">
        <v>121640422.33</v>
      </c>
      <c r="D73" s="8">
        <v>114343041.48999999</v>
      </c>
    </row>
    <row r="74" spans="1:4" x14ac:dyDescent="0.3">
      <c r="A74" s="6">
        <v>1704</v>
      </c>
      <c r="B74" s="7" t="s">
        <v>68</v>
      </c>
      <c r="C74" s="8">
        <v>-98920198.439999998</v>
      </c>
      <c r="D74" s="8">
        <v>-96250315.700000003</v>
      </c>
    </row>
    <row r="75" spans="1:4" x14ac:dyDescent="0.3">
      <c r="A75" s="6">
        <v>1705</v>
      </c>
      <c r="B75" s="7" t="s">
        <v>69</v>
      </c>
      <c r="C75" s="8"/>
      <c r="D75" s="8">
        <v>1466884.55</v>
      </c>
    </row>
    <row r="76" spans="1:4" ht="15" thickBot="1" x14ac:dyDescent="0.35">
      <c r="A76" s="6">
        <v>1706</v>
      </c>
      <c r="B76" s="7" t="s">
        <v>70</v>
      </c>
      <c r="C76" s="8"/>
      <c r="D76" s="8">
        <v>-1466884.55</v>
      </c>
    </row>
    <row r="77" spans="1:4" ht="15" thickBot="1" x14ac:dyDescent="0.35">
      <c r="A77" s="9" t="s">
        <v>18</v>
      </c>
      <c r="B77" s="10"/>
      <c r="C77" s="11">
        <f>SUM(C71:C76)</f>
        <v>41761301.279999971</v>
      </c>
      <c r="D77" s="11">
        <f>SUM(D71:D76)</f>
        <v>38181976.779999956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204456.94</v>
      </c>
      <c r="D84" s="8">
        <v>198749.96</v>
      </c>
    </row>
    <row r="85" spans="1:4" x14ac:dyDescent="0.3">
      <c r="A85" s="6">
        <v>1903</v>
      </c>
      <c r="B85" s="7" t="s">
        <v>76</v>
      </c>
      <c r="C85" s="8">
        <v>518573.29</v>
      </c>
      <c r="D85" s="8">
        <v>433312.04</v>
      </c>
    </row>
    <row r="86" spans="1:4" x14ac:dyDescent="0.3">
      <c r="A86" s="6">
        <v>1904</v>
      </c>
      <c r="B86" s="7" t="s">
        <v>77</v>
      </c>
      <c r="C86" s="8">
        <v>16313482.25</v>
      </c>
      <c r="D86" s="8">
        <v>5051064.54</v>
      </c>
    </row>
    <row r="87" spans="1:4" x14ac:dyDescent="0.3">
      <c r="A87" s="6">
        <v>1905</v>
      </c>
      <c r="B87" s="7" t="s">
        <v>78</v>
      </c>
      <c r="C87" s="8"/>
      <c r="D87" s="8"/>
    </row>
    <row r="88" spans="1:4" x14ac:dyDescent="0.3">
      <c r="A88" s="6">
        <v>1906</v>
      </c>
      <c r="B88" s="7" t="s">
        <v>79</v>
      </c>
      <c r="C88" s="8"/>
      <c r="D88" s="8"/>
    </row>
    <row r="89" spans="1:4" x14ac:dyDescent="0.3">
      <c r="A89" s="6">
        <v>1907</v>
      </c>
      <c r="B89" s="7" t="s">
        <v>80</v>
      </c>
      <c r="C89" s="8">
        <v>3706205.64</v>
      </c>
      <c r="D89" s="8">
        <v>7754551.9800000004</v>
      </c>
    </row>
    <row r="90" spans="1:4" x14ac:dyDescent="0.3">
      <c r="A90" s="6">
        <v>1908</v>
      </c>
      <c r="B90" s="7" t="s">
        <v>81</v>
      </c>
      <c r="C90" s="8">
        <v>-2469318.39</v>
      </c>
      <c r="D90" s="8">
        <v>-7534656.29</v>
      </c>
    </row>
    <row r="91" spans="1:4" ht="15" thickBot="1" x14ac:dyDescent="0.35">
      <c r="A91" s="6">
        <v>1910</v>
      </c>
      <c r="B91" s="7" t="s">
        <v>38</v>
      </c>
      <c r="C91" s="8">
        <v>20302768.379999999</v>
      </c>
      <c r="D91" s="8">
        <v>17963611.379999999</v>
      </c>
    </row>
    <row r="92" spans="1:4" ht="15" thickBot="1" x14ac:dyDescent="0.35">
      <c r="A92" s="9" t="s">
        <v>82</v>
      </c>
      <c r="B92" s="10"/>
      <c r="C92" s="11">
        <f>SUM(C83:C91)</f>
        <v>38576168.109999999</v>
      </c>
      <c r="D92" s="11">
        <f>SUM(D83:D91)</f>
        <v>23866633.609999999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2143625093.1899998</v>
      </c>
      <c r="D94" s="31">
        <f>D18+D25+D40+D51+D62+D69+D77+D81+D92</f>
        <v>2002017714.4499993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0.13</v>
      </c>
      <c r="D98" s="8">
        <v>0.13</v>
      </c>
    </row>
    <row r="99" spans="1:4" x14ac:dyDescent="0.3">
      <c r="A99" s="6">
        <v>2102</v>
      </c>
      <c r="B99" s="7" t="s">
        <v>87</v>
      </c>
      <c r="C99" s="8">
        <v>137617.17000000001</v>
      </c>
      <c r="D99" s="8">
        <v>49732.160000000003</v>
      </c>
    </row>
    <row r="100" spans="1:4" x14ac:dyDescent="0.3">
      <c r="A100" s="6">
        <v>2103</v>
      </c>
      <c r="B100" s="7" t="s">
        <v>88</v>
      </c>
      <c r="C100" s="8">
        <v>6133.58</v>
      </c>
      <c r="D100" s="8">
        <v>5905.63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143750.88</v>
      </c>
      <c r="D105" s="11">
        <f>SUM(D98:D104)</f>
        <v>55637.919999999998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-653499.12</v>
      </c>
      <c r="D107" s="8">
        <v>-737951.36</v>
      </c>
    </row>
    <row r="108" spans="1:4" x14ac:dyDescent="0.3">
      <c r="A108" s="6">
        <v>2202</v>
      </c>
      <c r="B108" s="7" t="s">
        <v>95</v>
      </c>
      <c r="C108" s="8">
        <v>471621.37</v>
      </c>
      <c r="D108" s="8">
        <v>869373.25</v>
      </c>
    </row>
    <row r="109" spans="1:4" x14ac:dyDescent="0.3">
      <c r="A109" s="6">
        <v>2203</v>
      </c>
      <c r="B109" s="35" t="s">
        <v>96</v>
      </c>
      <c r="C109" s="8">
        <v>636546.09</v>
      </c>
      <c r="D109" s="8">
        <v>342211.17</v>
      </c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1776248.32</v>
      </c>
      <c r="D111" s="8">
        <v>1027798.14</v>
      </c>
    </row>
    <row r="112" spans="1:4" x14ac:dyDescent="0.3">
      <c r="A112" s="6">
        <v>2206</v>
      </c>
      <c r="B112" s="7" t="s">
        <v>99</v>
      </c>
      <c r="C112" s="8">
        <v>514210606.42000002</v>
      </c>
      <c r="D112" s="8">
        <v>447121238.44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6841935.6600000001</v>
      </c>
      <c r="D114" s="8">
        <v>6164205.4500000002</v>
      </c>
    </row>
    <row r="115" spans="1:4" x14ac:dyDescent="0.3">
      <c r="A115" s="6">
        <v>2209</v>
      </c>
      <c r="B115" s="7" t="s">
        <v>102</v>
      </c>
      <c r="C115" s="8">
        <v>5060.28</v>
      </c>
      <c r="D115" s="8">
        <v>-5777.94</v>
      </c>
    </row>
    <row r="116" spans="1:4" x14ac:dyDescent="0.3">
      <c r="A116" s="6">
        <v>2210</v>
      </c>
      <c r="B116" s="7" t="s">
        <v>103</v>
      </c>
      <c r="C116" s="8">
        <v>121444.27</v>
      </c>
      <c r="D116" s="8">
        <v>44158.91</v>
      </c>
    </row>
    <row r="117" spans="1:4" x14ac:dyDescent="0.3">
      <c r="A117" s="6">
        <v>2211</v>
      </c>
      <c r="B117" s="7" t="s">
        <v>104</v>
      </c>
      <c r="C117" s="8">
        <v>32983.26</v>
      </c>
      <c r="D117" s="8">
        <v>-3727.72</v>
      </c>
    </row>
    <row r="118" spans="1:4" x14ac:dyDescent="0.3">
      <c r="A118" s="6">
        <v>2212</v>
      </c>
      <c r="B118" s="7" t="s">
        <v>105</v>
      </c>
      <c r="C118" s="8">
        <v>647591.81999999995</v>
      </c>
      <c r="D118" s="8">
        <v>593542.99</v>
      </c>
    </row>
    <row r="119" spans="1:4" x14ac:dyDescent="0.3">
      <c r="A119" s="6">
        <v>2213</v>
      </c>
      <c r="B119" s="7" t="s">
        <v>106</v>
      </c>
      <c r="C119" s="8">
        <v>30703.15</v>
      </c>
      <c r="D119" s="8">
        <v>26667.43</v>
      </c>
    </row>
    <row r="120" spans="1:4" x14ac:dyDescent="0.3">
      <c r="A120" s="6">
        <v>2214</v>
      </c>
      <c r="B120" s="7" t="s">
        <v>107</v>
      </c>
      <c r="C120" s="8">
        <v>1552042.41</v>
      </c>
      <c r="D120" s="8">
        <v>888025.76</v>
      </c>
    </row>
    <row r="121" spans="1:4" x14ac:dyDescent="0.3">
      <c r="A121" s="6">
        <v>2215</v>
      </c>
      <c r="B121" s="7" t="s">
        <v>108</v>
      </c>
      <c r="C121" s="8">
        <v>770811.9</v>
      </c>
      <c r="D121" s="8">
        <v>1288751.99</v>
      </c>
    </row>
    <row r="122" spans="1:4" ht="15" thickBot="1" x14ac:dyDescent="0.35">
      <c r="A122" s="19">
        <v>2216</v>
      </c>
      <c r="B122" s="20" t="s">
        <v>109</v>
      </c>
      <c r="C122" s="8">
        <v>1465719.44</v>
      </c>
      <c r="D122" s="8">
        <v>1404109.41</v>
      </c>
    </row>
    <row r="123" spans="1:4" ht="15" thickBot="1" x14ac:dyDescent="0.35">
      <c r="A123" s="9" t="s">
        <v>18</v>
      </c>
      <c r="B123" s="10"/>
      <c r="C123" s="11">
        <f>SUM(C107:C122)</f>
        <v>527909815.26999998</v>
      </c>
      <c r="D123" s="11">
        <f>SUM(D107:D122)</f>
        <v>459022625.92000002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405328263.75999999</v>
      </c>
      <c r="D138" s="8">
        <v>428708546.02999997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405328263.75999999</v>
      </c>
      <c r="D141" s="11">
        <f>SUM(D125:D140)</f>
        <v>428708546.02999997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636757.04</v>
      </c>
      <c r="D143" s="8">
        <v>463830.27</v>
      </c>
    </row>
    <row r="144" spans="1:4" x14ac:dyDescent="0.3">
      <c r="A144" s="6">
        <v>2402</v>
      </c>
      <c r="B144" s="7" t="s">
        <v>129</v>
      </c>
      <c r="C144" s="8"/>
      <c r="D144" s="8"/>
    </row>
    <row r="145" spans="1:4" x14ac:dyDescent="0.3">
      <c r="A145" s="6">
        <v>2403</v>
      </c>
      <c r="B145" s="7" t="s">
        <v>130</v>
      </c>
      <c r="C145" s="8">
        <v>1596406.61</v>
      </c>
      <c r="D145" s="8">
        <v>1892895.77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2233163.6500000004</v>
      </c>
      <c r="D149" s="11">
        <f>SUM(D143:D148)</f>
        <v>2356726.04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17750965.129999999</v>
      </c>
      <c r="D153" s="8">
        <v>15442490.82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287283.51</v>
      </c>
      <c r="D155" s="8">
        <v>948050.71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18038248.640000001</v>
      </c>
      <c r="D157" s="11">
        <f>SUM(D151:D156)</f>
        <v>16390541.530000001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25256573.190000001</v>
      </c>
      <c r="D160" s="8">
        <v>14061845.470000001</v>
      </c>
    </row>
    <row r="161" spans="1:4" x14ac:dyDescent="0.3">
      <c r="A161" s="6">
        <v>2603</v>
      </c>
      <c r="B161" s="7" t="s">
        <v>144</v>
      </c>
      <c r="C161" s="8">
        <v>2837123.18</v>
      </c>
      <c r="D161" s="8">
        <v>2384092.73</v>
      </c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16467327.630000001</v>
      </c>
      <c r="D164" s="8">
        <v>25995524.780000001</v>
      </c>
    </row>
    <row r="165" spans="1:4" x14ac:dyDescent="0.3">
      <c r="A165" s="6">
        <v>2607</v>
      </c>
      <c r="B165" s="7" t="s">
        <v>148</v>
      </c>
      <c r="C165" s="8">
        <v>280.25</v>
      </c>
      <c r="D165" s="8">
        <v>2263416.2400000002</v>
      </c>
    </row>
    <row r="166" spans="1:4" ht="15" thickBot="1" x14ac:dyDescent="0.35">
      <c r="A166" s="19">
        <v>2608</v>
      </c>
      <c r="B166" s="20" t="s">
        <v>149</v>
      </c>
      <c r="C166" s="21">
        <v>1358153.6</v>
      </c>
      <c r="D166" s="21">
        <v>4692494.43</v>
      </c>
    </row>
    <row r="167" spans="1:4" ht="15" thickBot="1" x14ac:dyDescent="0.35">
      <c r="A167" s="9" t="s">
        <v>18</v>
      </c>
      <c r="B167" s="10"/>
      <c r="C167" s="11">
        <f>SUM(C159:C166)</f>
        <v>45919457.850000001</v>
      </c>
      <c r="D167" s="11">
        <f>SUM(D159:D166)</f>
        <v>49397373.650000006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20653585.27</v>
      </c>
      <c r="D169" s="8">
        <v>18714439.789999999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>
        <v>8.33</v>
      </c>
    </row>
    <row r="172" spans="1:4" x14ac:dyDescent="0.3">
      <c r="A172" s="6">
        <v>2704</v>
      </c>
      <c r="B172" s="7" t="s">
        <v>154</v>
      </c>
      <c r="C172" s="8">
        <v>12924572.1</v>
      </c>
      <c r="D172" s="8">
        <v>36496092.109999999</v>
      </c>
    </row>
    <row r="173" spans="1:4" x14ac:dyDescent="0.3">
      <c r="A173" s="6">
        <v>2705</v>
      </c>
      <c r="B173" s="7" t="s">
        <v>155</v>
      </c>
      <c r="C173" s="8">
        <v>8293865.4100000001</v>
      </c>
      <c r="D173" s="8">
        <v>7530178.9400000004</v>
      </c>
    </row>
    <row r="174" spans="1:4" x14ac:dyDescent="0.3">
      <c r="A174" s="6">
        <v>2706</v>
      </c>
      <c r="B174" s="7" t="s">
        <v>156</v>
      </c>
      <c r="C174" s="8">
        <v>1273276</v>
      </c>
      <c r="D174" s="8">
        <v>1093509.04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502240</v>
      </c>
      <c r="D177" s="8">
        <v>681151.95</v>
      </c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/>
      <c r="D179" s="8">
        <v>600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1076034.6000000001</v>
      </c>
      <c r="D181" s="8">
        <v>879920.89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5138707.72</v>
      </c>
      <c r="D183" s="8">
        <v>4294659.18</v>
      </c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12735876.890000001</v>
      </c>
      <c r="D191" s="21">
        <v>14031308.800000001</v>
      </c>
    </row>
    <row r="192" spans="1:4" ht="15" thickBot="1" x14ac:dyDescent="0.35">
      <c r="A192" s="9" t="s">
        <v>18</v>
      </c>
      <c r="B192" s="10"/>
      <c r="C192" s="22">
        <f>SUM(C169:C191)</f>
        <v>62598157.990000002</v>
      </c>
      <c r="D192" s="22">
        <f>SUM(D169:D191)</f>
        <v>83721869.029999986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/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0</v>
      </c>
      <c r="D200" s="11">
        <f>SUM(D194:D199)</f>
        <v>0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40158615.719999999</v>
      </c>
      <c r="D202" s="8">
        <v>38602635.399999999</v>
      </c>
    </row>
    <row r="203" spans="1:4" x14ac:dyDescent="0.3">
      <c r="A203" s="6">
        <v>2902</v>
      </c>
      <c r="B203" s="7" t="s">
        <v>182</v>
      </c>
      <c r="C203" s="8">
        <v>35309100.719999999</v>
      </c>
      <c r="D203" s="8">
        <v>34416969.57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>
        <v>980.28</v>
      </c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75467716.439999998</v>
      </c>
      <c r="D207" s="11">
        <f>SUM(D202:D206)</f>
        <v>73020585.25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1137638574.48</v>
      </c>
      <c r="D209" s="31">
        <f>D105+D123+D141+D149+D157+D167+D192+D200+D207</f>
        <v>1112673905.3699999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100000000</v>
      </c>
      <c r="D213" s="8">
        <v>100000000</v>
      </c>
    </row>
    <row r="214" spans="1:4" x14ac:dyDescent="0.3">
      <c r="A214" s="6">
        <v>3102</v>
      </c>
      <c r="B214" s="7" t="s">
        <v>189</v>
      </c>
      <c r="C214" s="8">
        <v>-50055460</v>
      </c>
      <c r="D214" s="8">
        <v>-50055460</v>
      </c>
    </row>
    <row r="215" spans="1:4" ht="15" thickBot="1" x14ac:dyDescent="0.35">
      <c r="A215" s="6">
        <v>3103</v>
      </c>
      <c r="B215" s="7" t="s">
        <v>190</v>
      </c>
      <c r="C215" s="8">
        <v>-662700</v>
      </c>
      <c r="D215" s="8">
        <v>-662700</v>
      </c>
    </row>
    <row r="216" spans="1:4" ht="15" thickBot="1" x14ac:dyDescent="0.35">
      <c r="A216" s="9" t="s">
        <v>18</v>
      </c>
      <c r="B216" s="10"/>
      <c r="C216" s="11">
        <f>SUM(C213:C215)</f>
        <v>49281840</v>
      </c>
      <c r="D216" s="11">
        <f>SUM(D213:D215)</f>
        <v>49281840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36691716.43</v>
      </c>
      <c r="D221" s="8">
        <v>36691716.43</v>
      </c>
    </row>
    <row r="222" spans="1:4" x14ac:dyDescent="0.3">
      <c r="A222" s="6">
        <v>3302</v>
      </c>
      <c r="B222" s="7" t="s">
        <v>195</v>
      </c>
      <c r="C222" s="8">
        <v>120000000</v>
      </c>
      <c r="D222" s="8">
        <v>120000000</v>
      </c>
    </row>
    <row r="223" spans="1:4" x14ac:dyDescent="0.3">
      <c r="A223" s="6">
        <v>3303</v>
      </c>
      <c r="B223" s="7" t="s">
        <v>196</v>
      </c>
      <c r="C223" s="8">
        <v>567500015.34000003</v>
      </c>
      <c r="D223" s="8">
        <v>450857305.70999998</v>
      </c>
    </row>
    <row r="224" spans="1:4" ht="15" thickBot="1" x14ac:dyDescent="0.35">
      <c r="A224" s="6">
        <v>3304</v>
      </c>
      <c r="B224" s="7" t="s">
        <v>197</v>
      </c>
      <c r="C224" s="8">
        <v>232512946.94</v>
      </c>
      <c r="D224" s="8">
        <v>232512946.94</v>
      </c>
    </row>
    <row r="225" spans="1:4" ht="15" thickBot="1" x14ac:dyDescent="0.35">
      <c r="A225" s="9" t="s">
        <v>18</v>
      </c>
      <c r="B225" s="10"/>
      <c r="C225" s="11">
        <f>SUM(C221:C224)</f>
        <v>956704678.71000004</v>
      </c>
      <c r="D225" s="11">
        <f>SUM(D221:D224)</f>
        <v>840061969.07999992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1005986518.71</v>
      </c>
      <c r="D227" s="31">
        <f>D216+D219+D225</f>
        <v>889343809.07999992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2143625093.1900001</v>
      </c>
      <c r="D229" s="31">
        <f>D209+D227</f>
        <v>2002017714.4499998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102660.85</v>
      </c>
      <c r="D236" s="8">
        <v>90893.83</v>
      </c>
    </row>
    <row r="237" spans="1:4" x14ac:dyDescent="0.3">
      <c r="A237" s="6">
        <v>410104</v>
      </c>
      <c r="B237" s="7" t="s">
        <v>205</v>
      </c>
      <c r="C237" s="8">
        <v>1388.49</v>
      </c>
      <c r="D237" s="8">
        <v>1388.49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104049.34000000001</v>
      </c>
      <c r="D245" s="22">
        <f>SUM(D234:D244)</f>
        <v>92282.32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/>
      <c r="D294" s="8"/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0</v>
      </c>
      <c r="D303" s="11">
        <f>SUM(D294:D302)</f>
        <v>0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>
        <v>12497.9</v>
      </c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12497.9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36357.519999999997</v>
      </c>
      <c r="D334" s="8">
        <v>31233.35</v>
      </c>
    </row>
    <row r="335" spans="1:4" x14ac:dyDescent="0.3">
      <c r="A335" s="6">
        <v>410903</v>
      </c>
      <c r="B335" s="7" t="s">
        <v>88</v>
      </c>
      <c r="C335" s="8">
        <v>555.39</v>
      </c>
      <c r="D335" s="8">
        <v>1609.41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36912.909999999996</v>
      </c>
      <c r="D344" s="11">
        <f>SUM(D333:D343)</f>
        <v>32842.76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>
        <v>16582.27</v>
      </c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16582.27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>
        <v>885045.36</v>
      </c>
      <c r="D587" s="8">
        <v>905149.85</v>
      </c>
    </row>
    <row r="588" spans="1:4" x14ac:dyDescent="0.3">
      <c r="A588" s="6">
        <v>430103</v>
      </c>
      <c r="B588" s="7" t="s">
        <v>96</v>
      </c>
      <c r="C588" s="8">
        <v>274993.34999999998</v>
      </c>
      <c r="D588" s="8">
        <v>88717.19</v>
      </c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7926856.79</v>
      </c>
      <c r="D590" s="8">
        <v>6348116.7999999998</v>
      </c>
    </row>
    <row r="591" spans="1:4" x14ac:dyDescent="0.3">
      <c r="A591" s="6">
        <v>430106</v>
      </c>
      <c r="B591" s="7" t="s">
        <v>271</v>
      </c>
      <c r="C591" s="8">
        <v>353339989.18000001</v>
      </c>
      <c r="D591" s="8">
        <v>303263022.37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5465842.0800000001</v>
      </c>
      <c r="D593" s="8">
        <v>5729944.9699999997</v>
      </c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>
        <v>240153.62</v>
      </c>
      <c r="D595" s="8">
        <v>85669.74</v>
      </c>
    </row>
    <row r="596" spans="1:4" x14ac:dyDescent="0.3">
      <c r="A596" s="6">
        <v>430111</v>
      </c>
      <c r="B596" s="7" t="s">
        <v>104</v>
      </c>
      <c r="C596" s="8">
        <v>23000</v>
      </c>
      <c r="D596" s="8">
        <v>29637.919999999998</v>
      </c>
    </row>
    <row r="597" spans="1:4" x14ac:dyDescent="0.3">
      <c r="A597" s="6">
        <v>430112</v>
      </c>
      <c r="B597" s="7" t="s">
        <v>105</v>
      </c>
      <c r="C597" s="8">
        <v>468448.29</v>
      </c>
      <c r="D597" s="8">
        <v>176425.71</v>
      </c>
    </row>
    <row r="598" spans="1:4" x14ac:dyDescent="0.3">
      <c r="A598" s="6">
        <v>430113</v>
      </c>
      <c r="B598" s="7" t="s">
        <v>106</v>
      </c>
      <c r="C598" s="8">
        <v>-7126.2</v>
      </c>
      <c r="D598" s="8">
        <v>7094.39</v>
      </c>
    </row>
    <row r="599" spans="1:4" x14ac:dyDescent="0.3">
      <c r="A599" s="6">
        <v>430114</v>
      </c>
      <c r="B599" s="7" t="s">
        <v>107</v>
      </c>
      <c r="C599" s="8">
        <v>665175</v>
      </c>
      <c r="D599" s="8">
        <v>942945</v>
      </c>
    </row>
    <row r="600" spans="1:4" ht="15" thickBot="1" x14ac:dyDescent="0.35">
      <c r="A600" s="19">
        <v>430115</v>
      </c>
      <c r="B600" s="20" t="s">
        <v>108</v>
      </c>
      <c r="C600" s="8">
        <v>477748.88</v>
      </c>
      <c r="D600" s="8">
        <v>765887.41</v>
      </c>
    </row>
    <row r="601" spans="1:4" ht="15" thickBot="1" x14ac:dyDescent="0.35">
      <c r="A601" s="9" t="s">
        <v>18</v>
      </c>
      <c r="B601" s="10"/>
      <c r="C601" s="11">
        <f>SUM(C586:C600)</f>
        <v>369760126.35000002</v>
      </c>
      <c r="D601" s="11">
        <f>SUM(D586:D600)</f>
        <v>318342611.35000002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49859.73</v>
      </c>
      <c r="D603" s="8">
        <v>168364.7</v>
      </c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123432.99</v>
      </c>
      <c r="D607" s="8">
        <v>744052.21</v>
      </c>
    </row>
    <row r="608" spans="1:4" x14ac:dyDescent="0.3">
      <c r="A608" s="6">
        <v>430206</v>
      </c>
      <c r="B608" s="7" t="s">
        <v>271</v>
      </c>
      <c r="C608" s="8">
        <v>644062.92000000004</v>
      </c>
      <c r="D608" s="8">
        <v>924660.99</v>
      </c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>
        <v>18797.23</v>
      </c>
      <c r="D617" s="8">
        <v>5697.44</v>
      </c>
    </row>
    <row r="618" spans="1:4" ht="15" thickBot="1" x14ac:dyDescent="0.35">
      <c r="A618" s="9" t="s">
        <v>18</v>
      </c>
      <c r="B618" s="10"/>
      <c r="C618" s="11">
        <f>SUM(C603:C617)</f>
        <v>836152.87</v>
      </c>
      <c r="D618" s="11">
        <f>SUM(D603:D617)</f>
        <v>1842775.3399999999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6081.59</v>
      </c>
      <c r="D620" s="8">
        <v>24655.69</v>
      </c>
    </row>
    <row r="621" spans="1:4" x14ac:dyDescent="0.3">
      <c r="A621" s="6">
        <v>430302</v>
      </c>
      <c r="B621" s="7" t="s">
        <v>95</v>
      </c>
      <c r="C621" s="8">
        <v>6081.59</v>
      </c>
      <c r="D621" s="8">
        <v>24655.69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>
        <v>3020.71</v>
      </c>
      <c r="D624" s="8">
        <v>2887.5</v>
      </c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15183.89</v>
      </c>
      <c r="D635" s="11">
        <f>SUM(D620:D634)</f>
        <v>52198.879999999997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>
        <v>10801.44</v>
      </c>
      <c r="D672" s="8">
        <v>7611.99</v>
      </c>
    </row>
    <row r="673" spans="1:4" x14ac:dyDescent="0.3">
      <c r="A673" s="6">
        <v>430603</v>
      </c>
      <c r="B673" s="7" t="s">
        <v>274</v>
      </c>
      <c r="C673" s="8">
        <v>8098.85</v>
      </c>
      <c r="D673" s="8">
        <v>3476.96</v>
      </c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129054.76</v>
      </c>
      <c r="D675" s="8">
        <v>99869.96</v>
      </c>
    </row>
    <row r="676" spans="1:4" x14ac:dyDescent="0.3">
      <c r="A676" s="6">
        <v>430606</v>
      </c>
      <c r="B676" s="7" t="s">
        <v>271</v>
      </c>
      <c r="C676" s="8">
        <v>18706221.760000002</v>
      </c>
      <c r="D676" s="8">
        <v>15962981.91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182008.07</v>
      </c>
      <c r="D678" s="8">
        <v>206131.69</v>
      </c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>
        <v>149.34</v>
      </c>
      <c r="D680" s="8">
        <v>44.43</v>
      </c>
    </row>
    <row r="681" spans="1:4" x14ac:dyDescent="0.3">
      <c r="A681" s="6">
        <v>430611</v>
      </c>
      <c r="B681" s="7" t="s">
        <v>104</v>
      </c>
      <c r="C681" s="8">
        <v>970</v>
      </c>
      <c r="D681" s="8">
        <v>720</v>
      </c>
    </row>
    <row r="682" spans="1:4" x14ac:dyDescent="0.3">
      <c r="A682" s="6">
        <v>430612</v>
      </c>
      <c r="B682" s="7" t="s">
        <v>105</v>
      </c>
      <c r="C682" s="8">
        <v>1603.74</v>
      </c>
      <c r="D682" s="8">
        <v>915.58</v>
      </c>
    </row>
    <row r="683" spans="1:4" x14ac:dyDescent="0.3">
      <c r="A683" s="6">
        <v>430613</v>
      </c>
      <c r="B683" s="7" t="s">
        <v>106</v>
      </c>
      <c r="C683" s="8"/>
      <c r="D683" s="8">
        <v>122.37</v>
      </c>
    </row>
    <row r="684" spans="1:4" x14ac:dyDescent="0.3">
      <c r="A684" s="6">
        <v>430614</v>
      </c>
      <c r="B684" s="7" t="s">
        <v>107</v>
      </c>
      <c r="C684" s="8">
        <v>11091.47</v>
      </c>
      <c r="D684" s="8">
        <v>15894.22</v>
      </c>
    </row>
    <row r="685" spans="1:4" ht="15" thickBot="1" x14ac:dyDescent="0.35">
      <c r="A685" s="19">
        <v>430615</v>
      </c>
      <c r="B685" s="20" t="s">
        <v>108</v>
      </c>
      <c r="C685" s="8">
        <v>5372.82</v>
      </c>
      <c r="D685" s="8">
        <v>33338.65</v>
      </c>
    </row>
    <row r="686" spans="1:4" ht="15" thickBot="1" x14ac:dyDescent="0.35">
      <c r="A686" s="9" t="s">
        <v>18</v>
      </c>
      <c r="B686" s="10"/>
      <c r="C686" s="11">
        <f>SUM(C671:C685)</f>
        <v>19055372.25</v>
      </c>
      <c r="D686" s="11">
        <f>SUM(D671:D685)</f>
        <v>16331107.76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>
        <v>4135445.05</v>
      </c>
      <c r="D709" s="8">
        <v>1441464.43</v>
      </c>
    </row>
    <row r="710" spans="1:4" x14ac:dyDescent="0.3">
      <c r="A710" s="6">
        <v>430806</v>
      </c>
      <c r="B710" s="7" t="s">
        <v>99</v>
      </c>
      <c r="C710" s="8"/>
      <c r="D710" s="8">
        <v>775091.82</v>
      </c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4135445.05</v>
      </c>
      <c r="D720" s="11">
        <f>SUM(D705:D719)</f>
        <v>2216556.25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2303474.5699999998</v>
      </c>
      <c r="D727" s="8">
        <v>2035864.41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2303474.5699999998</v>
      </c>
      <c r="D737" s="11">
        <f>SUM(D722:D736)</f>
        <v>2035864.41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>
        <v>362059.93</v>
      </c>
      <c r="D740" s="8">
        <v>234862.1</v>
      </c>
    </row>
    <row r="741" spans="1:4" x14ac:dyDescent="0.3">
      <c r="A741" s="6">
        <v>431003</v>
      </c>
      <c r="B741" s="7" t="s">
        <v>274</v>
      </c>
      <c r="C741" s="8">
        <v>35486.879999999997</v>
      </c>
      <c r="D741" s="8">
        <v>52391.23</v>
      </c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>
        <v>952217.5</v>
      </c>
      <c r="D743" s="8">
        <v>782783.81</v>
      </c>
    </row>
    <row r="744" spans="1:4" x14ac:dyDescent="0.3">
      <c r="A744" s="6">
        <v>431006</v>
      </c>
      <c r="B744" s="7" t="s">
        <v>99</v>
      </c>
      <c r="C744" s="8">
        <v>121305208.94</v>
      </c>
      <c r="D744" s="8">
        <v>95980915.030000001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2291977.9700000002</v>
      </c>
      <c r="D746" s="8">
        <v>1837905.75</v>
      </c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>
        <v>34267.89</v>
      </c>
      <c r="D748" s="8">
        <v>18512.93</v>
      </c>
    </row>
    <row r="749" spans="1:4" x14ac:dyDescent="0.3">
      <c r="A749" s="6">
        <v>431011</v>
      </c>
      <c r="B749" s="7" t="s">
        <v>104</v>
      </c>
      <c r="C749" s="8">
        <v>11855.16</v>
      </c>
      <c r="D749" s="8">
        <v>11200</v>
      </c>
    </row>
    <row r="750" spans="1:4" x14ac:dyDescent="0.3">
      <c r="A750" s="6">
        <v>431012</v>
      </c>
      <c r="B750" s="7" t="s">
        <v>105</v>
      </c>
      <c r="C750" s="8">
        <v>70570.27</v>
      </c>
      <c r="D750" s="8">
        <v>110352.35</v>
      </c>
    </row>
    <row r="751" spans="1:4" x14ac:dyDescent="0.3">
      <c r="A751" s="6">
        <v>431013</v>
      </c>
      <c r="B751" s="7" t="s">
        <v>106</v>
      </c>
      <c r="C751" s="8">
        <v>2837.75</v>
      </c>
      <c r="D751" s="8">
        <v>15016.02</v>
      </c>
    </row>
    <row r="752" spans="1:4" x14ac:dyDescent="0.3">
      <c r="A752" s="6">
        <v>431014</v>
      </c>
      <c r="B752" s="7" t="s">
        <v>107</v>
      </c>
      <c r="C752" s="8">
        <v>377178</v>
      </c>
      <c r="D752" s="8">
        <v>692615.89</v>
      </c>
    </row>
    <row r="753" spans="1:4" ht="15" thickBot="1" x14ac:dyDescent="0.35">
      <c r="A753" s="19">
        <v>431015</v>
      </c>
      <c r="B753" s="20" t="s">
        <v>108</v>
      </c>
      <c r="C753" s="8">
        <v>306354.95</v>
      </c>
      <c r="D753" s="8">
        <v>334503.59000000003</v>
      </c>
    </row>
    <row r="754" spans="1:4" ht="15" thickBot="1" x14ac:dyDescent="0.35">
      <c r="A754" s="9" t="s">
        <v>18</v>
      </c>
      <c r="B754" s="10"/>
      <c r="C754" s="11">
        <f>SUM(C739:C753)</f>
        <v>125750015.23999999</v>
      </c>
      <c r="D754" s="11">
        <f>SUM(D739:D753)</f>
        <v>100071058.7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410718816.5</v>
      </c>
      <c r="D778" s="8">
        <v>504169060.44999999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410718816.5</v>
      </c>
      <c r="D788" s="11">
        <f>SUM(D773:D787)</f>
        <v>504169060.44999999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/>
      <c r="D1092" s="8"/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22292694.370000001</v>
      </c>
      <c r="D1095" s="8">
        <v>17023017.390000001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616559.88</v>
      </c>
      <c r="D1101" s="8">
        <v>461897.14</v>
      </c>
    </row>
    <row r="1102" spans="1:4" ht="15" thickBot="1" x14ac:dyDescent="0.35">
      <c r="A1102" s="9" t="s">
        <v>18</v>
      </c>
      <c r="B1102" s="10"/>
      <c r="C1102" s="11">
        <f>SUM(C1087:C1101)</f>
        <v>22909254.25</v>
      </c>
      <c r="D1102" s="11">
        <f>SUM(D1087:D1101)</f>
        <v>17484914.530000001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1257.42</v>
      </c>
      <c r="D1109" s="8"/>
    </row>
    <row r="1110" spans="1:4" x14ac:dyDescent="0.3">
      <c r="A1110" s="6">
        <v>450303</v>
      </c>
      <c r="B1110" s="7" t="s">
        <v>313</v>
      </c>
      <c r="C1110" s="8"/>
      <c r="D1110" s="8">
        <v>320000</v>
      </c>
    </row>
    <row r="1111" spans="1:4" x14ac:dyDescent="0.3">
      <c r="A1111" s="6">
        <v>450304</v>
      </c>
      <c r="B1111" s="7" t="s">
        <v>314</v>
      </c>
      <c r="C1111" s="8">
        <v>8238.24</v>
      </c>
      <c r="D1111" s="8">
        <v>2792.21</v>
      </c>
    </row>
    <row r="1112" spans="1:4" ht="15" thickBot="1" x14ac:dyDescent="0.35">
      <c r="A1112" s="16">
        <v>450310</v>
      </c>
      <c r="B1112" s="17" t="s">
        <v>38</v>
      </c>
      <c r="C1112" s="8">
        <v>6113170.3499999996</v>
      </c>
      <c r="D1112" s="8">
        <v>8073426.1699999999</v>
      </c>
    </row>
    <row r="1113" spans="1:4" ht="15" thickBot="1" x14ac:dyDescent="0.35">
      <c r="A1113" s="9" t="s">
        <v>18</v>
      </c>
      <c r="B1113" s="10"/>
      <c r="C1113" s="11">
        <f>SUM(C1108:C1112)</f>
        <v>6122666.0099999998</v>
      </c>
      <c r="D1113" s="11">
        <f>SUM(D1108:D1112)</f>
        <v>8396218.3800000008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961747469.23000002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971096571.29999995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/>
      <c r="D1138" s="8">
        <v>-4.5</v>
      </c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0</v>
      </c>
      <c r="D1147" s="11">
        <f>SUM(D1136:D1146)</f>
        <v>-4.5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/>
      <c r="D1149" s="8"/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0</v>
      </c>
      <c r="D1158" s="11">
        <f>SUM(D1149:D1157)</f>
        <v>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>
        <v>45446.92</v>
      </c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45446.92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41064.31</v>
      </c>
      <c r="D1244" s="8">
        <v>36357.519999999997</v>
      </c>
    </row>
    <row r="1245" spans="1:4" x14ac:dyDescent="0.3">
      <c r="A1245" s="49">
        <v>511203</v>
      </c>
      <c r="B1245" s="7" t="s">
        <v>334</v>
      </c>
      <c r="C1245" s="8">
        <v>555.39</v>
      </c>
      <c r="D1245" s="8">
        <v>555.39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41619.699999999997</v>
      </c>
      <c r="D1253" s="11">
        <f>SUM(D1243:D1252)</f>
        <v>36912.909999999996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6890645.1200000001</v>
      </c>
      <c r="D1616" s="8">
        <v>4317021.55</v>
      </c>
    </row>
    <row r="1617" spans="1:4" x14ac:dyDescent="0.3">
      <c r="A1617" s="6">
        <v>530106</v>
      </c>
      <c r="B1617" s="7" t="s">
        <v>99</v>
      </c>
      <c r="C1617" s="8">
        <v>106674248.51000001</v>
      </c>
      <c r="D1617" s="8">
        <v>79029468.299999997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>
        <v>111660.7</v>
      </c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>
        <v>29299500</v>
      </c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>
        <v>35964.559999999998</v>
      </c>
      <c r="D1625" s="8">
        <v>19500</v>
      </c>
    </row>
    <row r="1626" spans="1:4" ht="15" thickBot="1" x14ac:dyDescent="0.35">
      <c r="A1626" s="19">
        <v>530115</v>
      </c>
      <c r="B1626" s="20" t="s">
        <v>108</v>
      </c>
      <c r="C1626" s="8"/>
      <c r="D1626" s="8">
        <v>650000</v>
      </c>
    </row>
    <row r="1627" spans="1:4" ht="15" thickBot="1" x14ac:dyDescent="0.35">
      <c r="A1627" s="9" t="s">
        <v>18</v>
      </c>
      <c r="B1627" s="10"/>
      <c r="C1627" s="11">
        <f>SUM(C1612:C1626)</f>
        <v>113600858.19000001</v>
      </c>
      <c r="D1627" s="11">
        <f>SUM(D1612:D1626)</f>
        <v>113427150.55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>
        <v>27003.61</v>
      </c>
      <c r="D1630" s="8">
        <v>19030.009999999998</v>
      </c>
    </row>
    <row r="1631" spans="1:4" x14ac:dyDescent="0.3">
      <c r="A1631" s="6">
        <v>530203</v>
      </c>
      <c r="B1631" s="7" t="s">
        <v>96</v>
      </c>
      <c r="C1631" s="8">
        <v>20247.13</v>
      </c>
      <c r="D1631" s="8">
        <v>8692.3799999999992</v>
      </c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860365.12</v>
      </c>
      <c r="D1633" s="8">
        <v>665799.79</v>
      </c>
    </row>
    <row r="1634" spans="1:4" x14ac:dyDescent="0.3">
      <c r="A1634" s="6">
        <v>530206</v>
      </c>
      <c r="B1634" s="7" t="s">
        <v>99</v>
      </c>
      <c r="C1634" s="8">
        <v>54936410.409999996</v>
      </c>
      <c r="D1634" s="8">
        <v>43774868.700000003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455020.19</v>
      </c>
      <c r="D1636" s="8">
        <v>515329.25</v>
      </c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>
        <v>373.36</v>
      </c>
      <c r="D1638" s="8">
        <v>6814.24</v>
      </c>
    </row>
    <row r="1639" spans="1:4" x14ac:dyDescent="0.3">
      <c r="A1639" s="6">
        <v>530211</v>
      </c>
      <c r="B1639" s="7" t="s">
        <v>104</v>
      </c>
      <c r="C1639" s="8">
        <v>2425</v>
      </c>
      <c r="D1639" s="8">
        <v>1800</v>
      </c>
    </row>
    <row r="1640" spans="1:4" x14ac:dyDescent="0.3">
      <c r="A1640" s="6">
        <v>530212</v>
      </c>
      <c r="B1640" s="7" t="s">
        <v>105</v>
      </c>
      <c r="C1640" s="8">
        <v>4009.36</v>
      </c>
      <c r="D1640" s="8">
        <v>2288.98</v>
      </c>
    </row>
    <row r="1641" spans="1:4" x14ac:dyDescent="0.3">
      <c r="A1641" s="6">
        <v>530213</v>
      </c>
      <c r="B1641" s="7" t="s">
        <v>106</v>
      </c>
      <c r="C1641" s="8"/>
      <c r="D1641" s="8">
        <v>305.93</v>
      </c>
    </row>
    <row r="1642" spans="1:4" x14ac:dyDescent="0.3">
      <c r="A1642" s="6">
        <v>530214</v>
      </c>
      <c r="B1642" s="7" t="s">
        <v>107</v>
      </c>
      <c r="C1642" s="8">
        <v>57728.69</v>
      </c>
      <c r="D1642" s="8">
        <v>54425.56</v>
      </c>
    </row>
    <row r="1643" spans="1:4" ht="15" thickBot="1" x14ac:dyDescent="0.35">
      <c r="A1643" s="19">
        <v>530215</v>
      </c>
      <c r="B1643" s="20" t="s">
        <v>108</v>
      </c>
      <c r="C1643" s="8">
        <v>13432.07</v>
      </c>
      <c r="D1643" s="8">
        <v>83346.66</v>
      </c>
    </row>
    <row r="1644" spans="1:4" ht="15" thickBot="1" x14ac:dyDescent="0.35">
      <c r="A1644" s="9" t="s">
        <v>18</v>
      </c>
      <c r="B1644" s="10"/>
      <c r="C1644" s="11">
        <f>SUM(C1629:C1643)</f>
        <v>56377014.93999999</v>
      </c>
      <c r="D1644" s="11">
        <f>SUM(D1629:D1643)</f>
        <v>45132701.5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>
        <v>7611.99</v>
      </c>
      <c r="D1647" s="8">
        <v>14815.96</v>
      </c>
    </row>
    <row r="1648" spans="1:4" x14ac:dyDescent="0.3">
      <c r="A1648" s="6">
        <v>530303</v>
      </c>
      <c r="B1648" s="7" t="s">
        <v>96</v>
      </c>
      <c r="C1648" s="8">
        <v>3476.96</v>
      </c>
      <c r="D1648" s="8">
        <v>2012.88</v>
      </c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>
        <v>99869.96</v>
      </c>
      <c r="D1650" s="8">
        <v>83726.600000000006</v>
      </c>
    </row>
    <row r="1651" spans="1:4" x14ac:dyDescent="0.3">
      <c r="A1651" s="6">
        <v>530306</v>
      </c>
      <c r="B1651" s="7" t="s">
        <v>99</v>
      </c>
      <c r="C1651" s="8">
        <v>15962981.91</v>
      </c>
      <c r="D1651" s="8">
        <v>12558637.15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206131.69</v>
      </c>
      <c r="D1653" s="8">
        <v>166108.84</v>
      </c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>
        <v>44.43</v>
      </c>
      <c r="D1655" s="8">
        <v>281.70999999999998</v>
      </c>
    </row>
    <row r="1656" spans="1:4" x14ac:dyDescent="0.3">
      <c r="A1656" s="6">
        <v>530311</v>
      </c>
      <c r="B1656" s="7" t="s">
        <v>104</v>
      </c>
      <c r="C1656" s="8">
        <v>720</v>
      </c>
      <c r="D1656" s="8">
        <v>1220</v>
      </c>
    </row>
    <row r="1657" spans="1:4" x14ac:dyDescent="0.3">
      <c r="A1657" s="6">
        <v>530312</v>
      </c>
      <c r="B1657" s="7" t="s">
        <v>105</v>
      </c>
      <c r="C1657" s="8">
        <v>915.58</v>
      </c>
      <c r="D1657" s="8">
        <v>135.6</v>
      </c>
    </row>
    <row r="1658" spans="1:4" x14ac:dyDescent="0.3">
      <c r="A1658" s="6">
        <v>530313</v>
      </c>
      <c r="B1658" s="7" t="s">
        <v>106</v>
      </c>
      <c r="C1658" s="8">
        <v>122.37</v>
      </c>
      <c r="D1658" s="8">
        <v>1057.9000000000001</v>
      </c>
    </row>
    <row r="1659" spans="1:4" x14ac:dyDescent="0.3">
      <c r="A1659" s="6">
        <v>530314</v>
      </c>
      <c r="B1659" s="7" t="s">
        <v>107</v>
      </c>
      <c r="C1659" s="8">
        <v>15894.22</v>
      </c>
      <c r="D1659" s="8">
        <v>41018.71</v>
      </c>
    </row>
    <row r="1660" spans="1:4" ht="15" thickBot="1" x14ac:dyDescent="0.35">
      <c r="A1660" s="19">
        <v>530315</v>
      </c>
      <c r="B1660" s="20" t="s">
        <v>108</v>
      </c>
      <c r="C1660" s="8">
        <v>33338.65</v>
      </c>
      <c r="D1660" s="8">
        <v>39316.050000000003</v>
      </c>
    </row>
    <row r="1661" spans="1:4" ht="15" thickBot="1" x14ac:dyDescent="0.35">
      <c r="A1661" s="9" t="s">
        <v>18</v>
      </c>
      <c r="B1661" s="10"/>
      <c r="C1661" s="11">
        <f>SUM(C1646:C1660)</f>
        <v>16331107.76</v>
      </c>
      <c r="D1661" s="11">
        <f>SUM(D1646:D1660)</f>
        <v>12908331.400000002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221598.79</v>
      </c>
      <c r="D1680" s="8">
        <v>748287.54</v>
      </c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>
        <v>822886.59</v>
      </c>
      <c r="D1684" s="8">
        <v>3741853.67</v>
      </c>
    </row>
    <row r="1685" spans="1:4" x14ac:dyDescent="0.3">
      <c r="A1685" s="6">
        <v>530506</v>
      </c>
      <c r="B1685" s="7" t="s">
        <v>99</v>
      </c>
      <c r="C1685" s="8">
        <v>3220314.6</v>
      </c>
      <c r="D1685" s="8">
        <v>4623304.95</v>
      </c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>
        <v>55415.94</v>
      </c>
      <c r="D1694" s="21">
        <v>30107.32</v>
      </c>
    </row>
    <row r="1695" spans="1:4" ht="15" thickBot="1" x14ac:dyDescent="0.35">
      <c r="A1695" s="9" t="s">
        <v>18</v>
      </c>
      <c r="B1695" s="10"/>
      <c r="C1695" s="22">
        <f>SUM(C1680:C1694)</f>
        <v>4320215.9200000009</v>
      </c>
      <c r="D1695" s="22">
        <f>SUM(D1680:D1694)</f>
        <v>9143553.4800000004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34751.910000000003</v>
      </c>
      <c r="D1714" s="8">
        <v>180292.42</v>
      </c>
    </row>
    <row r="1715" spans="1:4" x14ac:dyDescent="0.3">
      <c r="A1715" s="6">
        <v>530702</v>
      </c>
      <c r="B1715" s="7" t="s">
        <v>95</v>
      </c>
      <c r="C1715" s="8">
        <v>34751.910000000003</v>
      </c>
      <c r="D1715" s="8">
        <v>149929.71</v>
      </c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>
        <v>17261.169999999998</v>
      </c>
      <c r="D1718" s="8">
        <v>16500</v>
      </c>
    </row>
    <row r="1719" spans="1:4" x14ac:dyDescent="0.3">
      <c r="A1719" s="6">
        <v>530706</v>
      </c>
      <c r="B1719" s="7" t="s">
        <v>99</v>
      </c>
      <c r="C1719" s="8">
        <v>881754.14</v>
      </c>
      <c r="D1719" s="8">
        <v>359490.23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>
        <v>21562.5</v>
      </c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990081.63</v>
      </c>
      <c r="D1729" s="11">
        <f>SUM(D1714:D1728)</f>
        <v>706212.36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>
        <v>820000</v>
      </c>
      <c r="D1753" s="8">
        <v>583750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820000</v>
      </c>
      <c r="D1763" s="22">
        <f>SUM(D1748:D1762)</f>
        <v>583750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>
        <v>354018.13</v>
      </c>
      <c r="D1783" s="8">
        <v>362059.93</v>
      </c>
    </row>
    <row r="1784" spans="1:4" x14ac:dyDescent="0.3">
      <c r="A1784" s="6">
        <v>531103</v>
      </c>
      <c r="B1784" s="7" t="s">
        <v>96</v>
      </c>
      <c r="C1784" s="8">
        <v>109997.34</v>
      </c>
      <c r="D1784" s="8">
        <v>35486.879999999997</v>
      </c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1189028.51</v>
      </c>
      <c r="D1786" s="8">
        <v>952217.5</v>
      </c>
    </row>
    <row r="1787" spans="1:4" x14ac:dyDescent="0.3">
      <c r="A1787" s="6">
        <v>531106</v>
      </c>
      <c r="B1787" s="7" t="s">
        <v>99</v>
      </c>
      <c r="C1787" s="8">
        <v>141335995.66</v>
      </c>
      <c r="D1787" s="8">
        <v>121305208.94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2186336.8199999998</v>
      </c>
      <c r="D1789" s="8">
        <v>2291977.9700000002</v>
      </c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>
        <v>96061.440000000002</v>
      </c>
      <c r="D1791" s="8">
        <v>34267.89</v>
      </c>
    </row>
    <row r="1792" spans="1:4" x14ac:dyDescent="0.3">
      <c r="A1792" s="6">
        <v>531111</v>
      </c>
      <c r="B1792" s="7" t="s">
        <v>104</v>
      </c>
      <c r="C1792" s="8">
        <v>9200</v>
      </c>
      <c r="D1792" s="8">
        <v>11855.16</v>
      </c>
    </row>
    <row r="1793" spans="1:4" x14ac:dyDescent="0.3">
      <c r="A1793" s="6">
        <v>531112</v>
      </c>
      <c r="B1793" s="7" t="s">
        <v>105</v>
      </c>
      <c r="C1793" s="8">
        <v>187379</v>
      </c>
      <c r="D1793" s="8">
        <v>70570.27</v>
      </c>
    </row>
    <row r="1794" spans="1:4" x14ac:dyDescent="0.3">
      <c r="A1794" s="6">
        <v>531113</v>
      </c>
      <c r="B1794" s="7" t="s">
        <v>106</v>
      </c>
      <c r="C1794" s="8">
        <v>-2850.48</v>
      </c>
      <c r="D1794" s="8">
        <v>2837.75</v>
      </c>
    </row>
    <row r="1795" spans="1:4" x14ac:dyDescent="0.3">
      <c r="A1795" s="6">
        <v>531114</v>
      </c>
      <c r="B1795" s="7" t="s">
        <v>107</v>
      </c>
      <c r="C1795" s="8">
        <v>266070</v>
      </c>
      <c r="D1795" s="8">
        <v>377178</v>
      </c>
    </row>
    <row r="1796" spans="1:4" ht="15" thickBot="1" x14ac:dyDescent="0.35">
      <c r="A1796" s="19">
        <v>531115</v>
      </c>
      <c r="B1796" s="20" t="s">
        <v>108</v>
      </c>
      <c r="C1796" s="8">
        <v>191099.54</v>
      </c>
      <c r="D1796" s="8">
        <v>306354.95</v>
      </c>
    </row>
    <row r="1797" spans="1:4" ht="15" thickBot="1" x14ac:dyDescent="0.35">
      <c r="A1797" s="9" t="s">
        <v>18</v>
      </c>
      <c r="B1797" s="10"/>
      <c r="C1797" s="11">
        <f>SUM(C1782:C1796)</f>
        <v>145922335.95999998</v>
      </c>
      <c r="D1797" s="11">
        <f>SUM(D1782:D1796)</f>
        <v>125750015.23999999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>
        <v>52267.1</v>
      </c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13017105.199999999</v>
      </c>
      <c r="D1820" s="8"/>
    </row>
    <row r="1821" spans="1:4" x14ac:dyDescent="0.3">
      <c r="A1821" s="6">
        <v>531306</v>
      </c>
      <c r="B1821" s="7" t="s">
        <v>99</v>
      </c>
      <c r="C1821" s="8">
        <v>388019081.66000003</v>
      </c>
      <c r="D1821" s="8">
        <v>428708546.02999997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45921.2</v>
      </c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>
        <v>322326.3</v>
      </c>
      <c r="D1825" s="8"/>
    </row>
    <row r="1826" spans="1:4" x14ac:dyDescent="0.3">
      <c r="A1826" s="6">
        <v>531311</v>
      </c>
      <c r="B1826" s="7" t="s">
        <v>104</v>
      </c>
      <c r="C1826" s="8">
        <v>200000</v>
      </c>
      <c r="D1826" s="8"/>
    </row>
    <row r="1827" spans="1:4" x14ac:dyDescent="0.3">
      <c r="A1827" s="6">
        <v>531312</v>
      </c>
      <c r="B1827" s="7" t="s">
        <v>105</v>
      </c>
      <c r="C1827" s="8">
        <v>1983.8</v>
      </c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>
        <v>1075000</v>
      </c>
      <c r="D1829" s="8"/>
    </row>
    <row r="1830" spans="1:4" ht="15" thickBot="1" x14ac:dyDescent="0.35">
      <c r="A1830" s="19">
        <v>531315</v>
      </c>
      <c r="B1830" s="20" t="s">
        <v>108</v>
      </c>
      <c r="C1830" s="8">
        <v>2594578.5</v>
      </c>
      <c r="D1830" s="8"/>
    </row>
    <row r="1831" spans="1:4" ht="15" thickBot="1" x14ac:dyDescent="0.35">
      <c r="A1831" s="9" t="s">
        <v>18</v>
      </c>
      <c r="B1831" s="10"/>
      <c r="C1831" s="11">
        <f>SUM(C1816:C1830)</f>
        <v>405328263.76000005</v>
      </c>
      <c r="D1831" s="11">
        <f>SUM(D1816:D1830)</f>
        <v>428708546.02999997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46448456.299999997</v>
      </c>
      <c r="D1867" s="8">
        <v>38951286.32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2485740.5299999998</v>
      </c>
      <c r="D1870" s="8">
        <v>1142221.5</v>
      </c>
    </row>
    <row r="1871" spans="1:4" x14ac:dyDescent="0.3">
      <c r="A1871" s="6">
        <v>531605</v>
      </c>
      <c r="B1871" s="7" t="s">
        <v>352</v>
      </c>
      <c r="C1871" s="8">
        <v>3074389.07</v>
      </c>
      <c r="D1871" s="8">
        <v>2575232.12</v>
      </c>
    </row>
    <row r="1872" spans="1:4" x14ac:dyDescent="0.3">
      <c r="A1872" s="6">
        <v>531606</v>
      </c>
      <c r="B1872" s="7" t="s">
        <v>353</v>
      </c>
      <c r="C1872" s="8">
        <v>3224509.73</v>
      </c>
      <c r="D1872" s="8">
        <v>2020429.87</v>
      </c>
    </row>
    <row r="1873" spans="1:4" x14ac:dyDescent="0.3">
      <c r="A1873" s="6">
        <v>531607</v>
      </c>
      <c r="B1873" s="7" t="s">
        <v>354</v>
      </c>
      <c r="C1873" s="8">
        <v>5138707.72</v>
      </c>
      <c r="D1873" s="8">
        <v>4294659.18</v>
      </c>
    </row>
    <row r="1874" spans="1:4" x14ac:dyDescent="0.3">
      <c r="A1874" s="6">
        <v>531608</v>
      </c>
      <c r="B1874" s="7" t="s">
        <v>355</v>
      </c>
      <c r="C1874" s="8">
        <v>3110432.09</v>
      </c>
      <c r="D1874" s="8">
        <v>3154490.44</v>
      </c>
    </row>
    <row r="1875" spans="1:4" x14ac:dyDescent="0.3">
      <c r="A1875" s="6">
        <v>531609</v>
      </c>
      <c r="B1875" s="7" t="s">
        <v>356</v>
      </c>
      <c r="C1875" s="8">
        <v>6684175.6500000004</v>
      </c>
      <c r="D1875" s="8">
        <v>4528233.88</v>
      </c>
    </row>
    <row r="1876" spans="1:4" x14ac:dyDescent="0.3">
      <c r="A1876" s="6">
        <v>531610</v>
      </c>
      <c r="B1876" s="7" t="s">
        <v>357</v>
      </c>
      <c r="C1876" s="8">
        <v>190626.64</v>
      </c>
      <c r="D1876" s="8">
        <v>350949.41</v>
      </c>
    </row>
    <row r="1877" spans="1:4" x14ac:dyDescent="0.3">
      <c r="A1877" s="6">
        <v>531611</v>
      </c>
      <c r="B1877" s="7" t="s">
        <v>358</v>
      </c>
      <c r="C1877" s="8">
        <v>8396341.9199999999</v>
      </c>
      <c r="D1877" s="8">
        <v>6722069.0499999998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922810.45</v>
      </c>
      <c r="D1881" s="8">
        <v>888539.33</v>
      </c>
    </row>
    <row r="1882" spans="1:4" x14ac:dyDescent="0.3">
      <c r="A1882" s="6">
        <v>531616</v>
      </c>
      <c r="B1882" s="7" t="s">
        <v>363</v>
      </c>
      <c r="C1882" s="8">
        <v>1715095.07</v>
      </c>
      <c r="D1882" s="8">
        <v>1683781.69</v>
      </c>
    </row>
    <row r="1883" spans="1:4" x14ac:dyDescent="0.3">
      <c r="A1883" s="6">
        <v>531617</v>
      </c>
      <c r="B1883" s="7" t="s">
        <v>364</v>
      </c>
      <c r="C1883" s="8">
        <v>2898539.09</v>
      </c>
      <c r="D1883" s="8">
        <v>3010686.77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3398798.16</v>
      </c>
      <c r="D1885" s="8">
        <v>3522631.59</v>
      </c>
    </row>
    <row r="1886" spans="1:4" x14ac:dyDescent="0.3">
      <c r="A1886" s="6">
        <v>531620</v>
      </c>
      <c r="B1886" s="7" t="s">
        <v>367</v>
      </c>
      <c r="C1886" s="8">
        <v>13021460.35</v>
      </c>
      <c r="D1886" s="8">
        <v>15082608.75</v>
      </c>
    </row>
    <row r="1887" spans="1:4" x14ac:dyDescent="0.3">
      <c r="A1887" s="6">
        <v>531621</v>
      </c>
      <c r="B1887" s="7" t="s">
        <v>368</v>
      </c>
      <c r="C1887" s="8">
        <v>600</v>
      </c>
      <c r="D1887" s="8">
        <v>16405</v>
      </c>
    </row>
    <row r="1888" spans="1:4" x14ac:dyDescent="0.3">
      <c r="A1888" s="6">
        <v>531622</v>
      </c>
      <c r="B1888" s="7" t="s">
        <v>369</v>
      </c>
      <c r="C1888" s="8">
        <v>600</v>
      </c>
      <c r="D1888" s="8">
        <v>265957.27</v>
      </c>
    </row>
    <row r="1889" spans="1:4" x14ac:dyDescent="0.3">
      <c r="A1889" s="6">
        <v>531623</v>
      </c>
      <c r="B1889" s="7" t="s">
        <v>370</v>
      </c>
      <c r="C1889" s="8">
        <v>618876</v>
      </c>
      <c r="D1889" s="8">
        <v>987921.24</v>
      </c>
    </row>
    <row r="1890" spans="1:4" x14ac:dyDescent="0.3">
      <c r="A1890" s="6">
        <v>531624</v>
      </c>
      <c r="B1890" s="7" t="s">
        <v>371</v>
      </c>
      <c r="C1890" s="8">
        <v>4216632.63</v>
      </c>
      <c r="D1890" s="8">
        <v>4656308.83</v>
      </c>
    </row>
    <row r="1891" spans="1:4" x14ac:dyDescent="0.3">
      <c r="A1891" s="6">
        <v>531625</v>
      </c>
      <c r="B1891" s="7" t="s">
        <v>372</v>
      </c>
      <c r="C1891" s="8">
        <v>2632964.06</v>
      </c>
      <c r="D1891" s="8">
        <v>1624604.03</v>
      </c>
    </row>
    <row r="1892" spans="1:4" x14ac:dyDescent="0.3">
      <c r="A1892" s="6">
        <v>531626</v>
      </c>
      <c r="B1892" s="7" t="s">
        <v>373</v>
      </c>
      <c r="C1892" s="8">
        <v>536773.61</v>
      </c>
      <c r="D1892" s="8">
        <v>524944.62</v>
      </c>
    </row>
    <row r="1893" spans="1:4" x14ac:dyDescent="0.3">
      <c r="A1893" s="6">
        <v>531627</v>
      </c>
      <c r="B1893" s="7" t="s">
        <v>374</v>
      </c>
      <c r="C1893" s="8">
        <v>101394.5</v>
      </c>
      <c r="D1893" s="8">
        <v>224970.03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>
        <v>1749082.09</v>
      </c>
      <c r="D1897" s="8">
        <v>1382688.19</v>
      </c>
    </row>
    <row r="1898" spans="1:4" x14ac:dyDescent="0.3">
      <c r="A1898" s="6">
        <v>531632</v>
      </c>
      <c r="B1898" s="7" t="s">
        <v>379</v>
      </c>
      <c r="C1898" s="8"/>
      <c r="D1898" s="8">
        <v>116858.95</v>
      </c>
    </row>
    <row r="1899" spans="1:4" x14ac:dyDescent="0.3">
      <c r="A1899" s="6">
        <v>531633</v>
      </c>
      <c r="B1899" s="7" t="s">
        <v>380</v>
      </c>
      <c r="C1899" s="8">
        <v>1750491.31</v>
      </c>
      <c r="D1899" s="8">
        <v>119200</v>
      </c>
    </row>
    <row r="1900" spans="1:4" x14ac:dyDescent="0.3">
      <c r="A1900" s="6">
        <v>531634</v>
      </c>
      <c r="B1900" s="7" t="s">
        <v>381</v>
      </c>
      <c r="C1900" s="8">
        <v>529686.65</v>
      </c>
      <c r="D1900" s="8">
        <v>64521.599999999999</v>
      </c>
    </row>
    <row r="1901" spans="1:4" x14ac:dyDescent="0.3">
      <c r="A1901" s="6">
        <v>531635</v>
      </c>
      <c r="B1901" s="7" t="s">
        <v>382</v>
      </c>
      <c r="C1901" s="8">
        <v>1640949.7</v>
      </c>
      <c r="D1901" s="8">
        <v>1962902.9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111050</v>
      </c>
      <c r="D1903" s="8">
        <v>216425</v>
      </c>
    </row>
    <row r="1904" spans="1:4" x14ac:dyDescent="0.3">
      <c r="A1904" s="6">
        <v>531638</v>
      </c>
      <c r="B1904" s="7" t="s">
        <v>413</v>
      </c>
      <c r="C1904" s="8">
        <v>1284908.98</v>
      </c>
      <c r="D1904" s="8">
        <v>1410207.89</v>
      </c>
    </row>
    <row r="1905" spans="1:4" x14ac:dyDescent="0.3">
      <c r="A1905" s="6">
        <v>531639</v>
      </c>
      <c r="B1905" s="7" t="s">
        <v>386</v>
      </c>
      <c r="C1905" s="8">
        <v>4963329.41</v>
      </c>
      <c r="D1905" s="8">
        <v>3234096.54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>
        <v>2614064.0099999998</v>
      </c>
      <c r="D1908" s="8">
        <v>2244415.54</v>
      </c>
    </row>
    <row r="1909" spans="1:4" x14ac:dyDescent="0.3">
      <c r="A1909" s="6">
        <v>531643</v>
      </c>
      <c r="B1909" s="7" t="s">
        <v>159</v>
      </c>
      <c r="C1909" s="8">
        <v>627374.76</v>
      </c>
      <c r="D1909" s="8">
        <v>653814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>
        <v>291663.31</v>
      </c>
      <c r="D1911" s="8">
        <v>237860.15</v>
      </c>
    </row>
    <row r="1912" spans="1:4" x14ac:dyDescent="0.3">
      <c r="A1912" s="6">
        <v>531646</v>
      </c>
      <c r="B1912" s="7" t="s">
        <v>171</v>
      </c>
      <c r="C1912" s="8">
        <v>2363018.8199999998</v>
      </c>
      <c r="D1912" s="8">
        <v>1989491.19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70566.399999999994</v>
      </c>
      <c r="D1914" s="8">
        <v>85956</v>
      </c>
    </row>
    <row r="1915" spans="1:4" ht="15" thickBot="1" x14ac:dyDescent="0.35">
      <c r="A1915" s="23">
        <v>531660</v>
      </c>
      <c r="B1915" s="24" t="s">
        <v>38</v>
      </c>
      <c r="C1915" s="21">
        <v>1860474.31</v>
      </c>
      <c r="D1915" s="21">
        <v>1017720.87</v>
      </c>
    </row>
    <row r="1916" spans="1:4" ht="15" thickBot="1" x14ac:dyDescent="0.35">
      <c r="A1916" s="25" t="s">
        <v>18</v>
      </c>
      <c r="B1916" s="26"/>
      <c r="C1916" s="22">
        <f>SUM(C1867:C1915)</f>
        <v>128674583.32000002</v>
      </c>
      <c r="D1916" s="22">
        <f>SUM(D1867:D1915)</f>
        <v>110965089.74000001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52237.32</v>
      </c>
      <c r="D2275" s="8">
        <v>326087.92</v>
      </c>
    </row>
    <row r="2276" spans="1:4" x14ac:dyDescent="0.3">
      <c r="A2276" s="6">
        <v>550102</v>
      </c>
      <c r="B2276" s="7" t="s">
        <v>440</v>
      </c>
      <c r="C2276" s="8">
        <v>660311.78</v>
      </c>
      <c r="D2276" s="8">
        <v>379821.11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5066722.2300000004</v>
      </c>
      <c r="D2278" s="8">
        <v>4141033.76</v>
      </c>
    </row>
    <row r="2279" spans="1:4" ht="15" thickBot="1" x14ac:dyDescent="0.35">
      <c r="A2279" s="9" t="s">
        <v>18</v>
      </c>
      <c r="B2279" s="10"/>
      <c r="C2279" s="11">
        <f>SUM(C2275:C2278)</f>
        <v>5779271.3300000001</v>
      </c>
      <c r="D2279" s="11">
        <f>SUM(D2275:D2278)</f>
        <v>4846942.79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>
        <v>17888.43</v>
      </c>
      <c r="D2281" s="8">
        <v>481.68</v>
      </c>
    </row>
    <row r="2282" spans="1:4" x14ac:dyDescent="0.3">
      <c r="A2282" s="16">
        <v>550202</v>
      </c>
      <c r="B2282" s="17" t="s">
        <v>314</v>
      </c>
      <c r="C2282" s="8">
        <v>18183.560000000001</v>
      </c>
      <c r="D2282" s="8">
        <v>45744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36071.990000000005</v>
      </c>
      <c r="D2285" s="11">
        <f>SUM(D2281:D2284)</f>
        <v>46225.68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878221424.50000012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852300874.0999999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83526044.7299999</v>
      </c>
      <c r="D2402" s="63">
        <f>D1115-D2400</f>
        <v>118795697.20000005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E5720-9C37-403C-AF25-BC07098F399A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102643089</v>
      </c>
      <c r="D8" s="8">
        <v>96202099</v>
      </c>
    </row>
    <row r="9" spans="1:4" x14ac:dyDescent="0.3">
      <c r="A9" s="6">
        <v>1105</v>
      </c>
      <c r="B9" s="7" t="s">
        <v>9</v>
      </c>
      <c r="C9" s="8">
        <v>-11383881</v>
      </c>
      <c r="D9" s="8">
        <v>-9652479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192686503</v>
      </c>
      <c r="D11" s="8">
        <v>137732434</v>
      </c>
    </row>
    <row r="12" spans="1:4" x14ac:dyDescent="0.3">
      <c r="A12" s="6">
        <v>1108</v>
      </c>
      <c r="B12" s="7" t="s">
        <v>12</v>
      </c>
      <c r="C12" s="8">
        <v>54819209</v>
      </c>
      <c r="D12" s="8">
        <v>55043158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>
        <v>12259676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338764920</v>
      </c>
      <c r="D18" s="11">
        <f>SUM(D4:D17)</f>
        <v>291584888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117000</v>
      </c>
      <c r="D21" s="8">
        <v>117000</v>
      </c>
    </row>
    <row r="22" spans="1:4" x14ac:dyDescent="0.3">
      <c r="A22" s="6">
        <v>1203</v>
      </c>
      <c r="B22" s="7" t="s">
        <v>22</v>
      </c>
      <c r="C22" s="8">
        <v>22776418</v>
      </c>
      <c r="D22" s="8">
        <v>40964170</v>
      </c>
    </row>
    <row r="23" spans="1:4" x14ac:dyDescent="0.3">
      <c r="A23" s="6">
        <v>1204</v>
      </c>
      <c r="B23" s="7" t="s">
        <v>23</v>
      </c>
      <c r="C23" s="8">
        <v>8425675</v>
      </c>
      <c r="D23" s="8">
        <v>26537979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31319093</v>
      </c>
      <c r="D25" s="11">
        <f>SUM(D20:D24)</f>
        <v>67619149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293870</v>
      </c>
      <c r="D27" s="8">
        <v>-642900</v>
      </c>
    </row>
    <row r="28" spans="1:4" x14ac:dyDescent="0.3">
      <c r="A28" s="6">
        <v>1302</v>
      </c>
      <c r="B28" s="7" t="s">
        <v>27</v>
      </c>
      <c r="C28" s="8">
        <v>167607545</v>
      </c>
      <c r="D28" s="8">
        <v>123556886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/>
      <c r="D30" s="8"/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-126720</v>
      </c>
      <c r="D32" s="8">
        <v>-217829</v>
      </c>
    </row>
    <row r="33" spans="1:4" x14ac:dyDescent="0.3">
      <c r="A33" s="6">
        <v>1307</v>
      </c>
      <c r="B33" s="7" t="s">
        <v>32</v>
      </c>
      <c r="C33" s="8">
        <v>2922473</v>
      </c>
      <c r="D33" s="8">
        <v>6503238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>
        <v>2768</v>
      </c>
      <c r="D36" s="8">
        <v>668</v>
      </c>
    </row>
    <row r="37" spans="1:4" x14ac:dyDescent="0.3">
      <c r="A37" s="16">
        <v>1311</v>
      </c>
      <c r="B37" s="17" t="s">
        <v>36</v>
      </c>
      <c r="C37" s="8">
        <v>562293</v>
      </c>
      <c r="D37" s="8">
        <v>968179</v>
      </c>
    </row>
    <row r="38" spans="1:4" x14ac:dyDescent="0.3">
      <c r="A38" s="16">
        <v>1312</v>
      </c>
      <c r="B38" s="17" t="s">
        <v>37</v>
      </c>
      <c r="C38" s="8">
        <v>7520156</v>
      </c>
      <c r="D38" s="8">
        <v>8090156</v>
      </c>
    </row>
    <row r="39" spans="1:4" ht="15" thickBot="1" x14ac:dyDescent="0.35">
      <c r="A39" s="16">
        <v>1320</v>
      </c>
      <c r="B39" s="17" t="s">
        <v>38</v>
      </c>
      <c r="C39" s="8">
        <v>735729</v>
      </c>
      <c r="D39" s="8">
        <v>797023</v>
      </c>
    </row>
    <row r="40" spans="1:4" ht="15" thickBot="1" x14ac:dyDescent="0.35">
      <c r="A40" s="9" t="s">
        <v>18</v>
      </c>
      <c r="B40" s="10"/>
      <c r="C40" s="11">
        <f>SUM(C27:C39)</f>
        <v>179518114</v>
      </c>
      <c r="D40" s="11">
        <f>SUM(D27:D39)</f>
        <v>139055421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12479</v>
      </c>
      <c r="D47" s="8">
        <v>44020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12479</v>
      </c>
      <c r="D51" s="22">
        <f>SUM(D42:D50)</f>
        <v>44020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45926300.240000002</v>
      </c>
      <c r="D57" s="8">
        <v>33137023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1549132</v>
      </c>
      <c r="D61" s="21">
        <v>1590749</v>
      </c>
    </row>
    <row r="62" spans="1:4" ht="15" thickBot="1" x14ac:dyDescent="0.35">
      <c r="A62" s="25" t="s">
        <v>18</v>
      </c>
      <c r="B62" s="26"/>
      <c r="C62" s="22">
        <f>SUM(C53:C61)</f>
        <v>47475432.240000002</v>
      </c>
      <c r="D62" s="22">
        <f>SUM(D53:D61)</f>
        <v>34727772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4500000</v>
      </c>
      <c r="D64" s="8">
        <v>4250000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>
        <v>395127</v>
      </c>
    </row>
    <row r="69" spans="1:4" ht="15" thickBot="1" x14ac:dyDescent="0.35">
      <c r="A69" s="9" t="s">
        <v>18</v>
      </c>
      <c r="B69" s="10"/>
      <c r="C69" s="11">
        <f>SUM(C64:C68)</f>
        <v>4500000</v>
      </c>
      <c r="D69" s="11">
        <f>SUM(D64:D68)</f>
        <v>4645127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62857275</v>
      </c>
      <c r="D73" s="8">
        <v>62975836</v>
      </c>
    </row>
    <row r="74" spans="1:4" x14ac:dyDescent="0.3">
      <c r="A74" s="6">
        <v>1704</v>
      </c>
      <c r="B74" s="7" t="s">
        <v>68</v>
      </c>
      <c r="C74" s="8">
        <v>-62069086</v>
      </c>
      <c r="D74" s="8">
        <v>-60501493</v>
      </c>
    </row>
    <row r="75" spans="1:4" x14ac:dyDescent="0.3">
      <c r="A75" s="6">
        <v>1705</v>
      </c>
      <c r="B75" s="7" t="s">
        <v>69</v>
      </c>
      <c r="C75" s="8">
        <v>6560668</v>
      </c>
      <c r="D75" s="8">
        <v>6478068</v>
      </c>
    </row>
    <row r="76" spans="1:4" ht="15" thickBot="1" x14ac:dyDescent="0.35">
      <c r="A76" s="6">
        <v>1706</v>
      </c>
      <c r="B76" s="7" t="s">
        <v>70</v>
      </c>
      <c r="C76" s="8">
        <v>-6456041</v>
      </c>
      <c r="D76" s="8">
        <v>-6357901</v>
      </c>
    </row>
    <row r="77" spans="1:4" ht="15" thickBot="1" x14ac:dyDescent="0.35">
      <c r="A77" s="9" t="s">
        <v>18</v>
      </c>
      <c r="B77" s="10"/>
      <c r="C77" s="11">
        <f>SUM(C71:C76)</f>
        <v>892816</v>
      </c>
      <c r="D77" s="11">
        <f>SUM(D71:D76)</f>
        <v>2594510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2763620</v>
      </c>
      <c r="D84" s="8">
        <v>2897876</v>
      </c>
    </row>
    <row r="85" spans="1:4" x14ac:dyDescent="0.3">
      <c r="A85" s="6">
        <v>1903</v>
      </c>
      <c r="B85" s="7" t="s">
        <v>76</v>
      </c>
      <c r="C85" s="8">
        <v>2660171</v>
      </c>
      <c r="D85" s="8">
        <v>2660171</v>
      </c>
    </row>
    <row r="86" spans="1:4" x14ac:dyDescent="0.3">
      <c r="A86" s="6">
        <v>1904</v>
      </c>
      <c r="B86" s="7" t="s">
        <v>77</v>
      </c>
      <c r="C86" s="8">
        <v>11443526</v>
      </c>
      <c r="D86" s="8">
        <v>11263360</v>
      </c>
    </row>
    <row r="87" spans="1:4" x14ac:dyDescent="0.3">
      <c r="A87" s="6">
        <v>1905</v>
      </c>
      <c r="B87" s="7" t="s">
        <v>78</v>
      </c>
      <c r="C87" s="8">
        <v>33235074</v>
      </c>
      <c r="D87" s="8">
        <v>33235074</v>
      </c>
    </row>
    <row r="88" spans="1:4" x14ac:dyDescent="0.3">
      <c r="A88" s="6">
        <v>1906</v>
      </c>
      <c r="B88" s="7" t="s">
        <v>79</v>
      </c>
      <c r="C88" s="8">
        <v>-33190612</v>
      </c>
      <c r="D88" s="8">
        <v>-31973167</v>
      </c>
    </row>
    <row r="89" spans="1:4" x14ac:dyDescent="0.3">
      <c r="A89" s="6">
        <v>1907</v>
      </c>
      <c r="B89" s="7" t="s">
        <v>80</v>
      </c>
      <c r="C89" s="8">
        <v>52576565</v>
      </c>
      <c r="D89" s="8">
        <v>52576565</v>
      </c>
    </row>
    <row r="90" spans="1:4" x14ac:dyDescent="0.3">
      <c r="A90" s="6">
        <v>1908</v>
      </c>
      <c r="B90" s="7" t="s">
        <v>81</v>
      </c>
      <c r="C90" s="8">
        <v>-52567281</v>
      </c>
      <c r="D90" s="8">
        <v>-51146075</v>
      </c>
    </row>
    <row r="91" spans="1:4" ht="15" thickBot="1" x14ac:dyDescent="0.35">
      <c r="A91" s="6">
        <v>1910</v>
      </c>
      <c r="B91" s="7" t="s">
        <v>38</v>
      </c>
      <c r="C91" s="8">
        <v>5462909</v>
      </c>
      <c r="D91" s="8">
        <v>33437306</v>
      </c>
    </row>
    <row r="92" spans="1:4" ht="15" thickBot="1" x14ac:dyDescent="0.35">
      <c r="A92" s="9" t="s">
        <v>82</v>
      </c>
      <c r="B92" s="10"/>
      <c r="C92" s="11">
        <f>SUM(C83:C91)</f>
        <v>22383972</v>
      </c>
      <c r="D92" s="11">
        <f>SUM(D83:D91)</f>
        <v>52951110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624866826.24000001</v>
      </c>
      <c r="D94" s="31">
        <f>D18+D25+D40+D51+D62+D69+D77+D81+D92</f>
        <v>593221997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110168</v>
      </c>
      <c r="D98" s="8">
        <v>331916</v>
      </c>
    </row>
    <row r="99" spans="1:4" x14ac:dyDescent="0.3">
      <c r="A99" s="6">
        <v>2102</v>
      </c>
      <c r="B99" s="7" t="s">
        <v>87</v>
      </c>
      <c r="C99" s="8">
        <v>1446280</v>
      </c>
      <c r="D99" s="8">
        <v>1788299</v>
      </c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2</v>
      </c>
      <c r="D103" s="8">
        <v>2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1556450</v>
      </c>
      <c r="D105" s="11">
        <f>SUM(D98:D104)</f>
        <v>2120217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11466</v>
      </c>
      <c r="D107" s="8"/>
    </row>
    <row r="108" spans="1:4" x14ac:dyDescent="0.3">
      <c r="A108" s="6">
        <v>2202</v>
      </c>
      <c r="B108" s="7" t="s">
        <v>95</v>
      </c>
      <c r="C108" s="8">
        <v>1889632</v>
      </c>
      <c r="D108" s="8">
        <v>2682548</v>
      </c>
    </row>
    <row r="109" spans="1:4" x14ac:dyDescent="0.3">
      <c r="A109" s="6">
        <v>2203</v>
      </c>
      <c r="B109" s="35" t="s">
        <v>96</v>
      </c>
      <c r="C109" s="8">
        <v>64441</v>
      </c>
      <c r="D109" s="8">
        <v>72767</v>
      </c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>
        <v>-138325</v>
      </c>
      <c r="D111" s="8">
        <v>-152023</v>
      </c>
    </row>
    <row r="112" spans="1:4" x14ac:dyDescent="0.3">
      <c r="A112" s="6">
        <v>2206</v>
      </c>
      <c r="B112" s="7" t="s">
        <v>99</v>
      </c>
      <c r="C112" s="8">
        <v>263699085</v>
      </c>
      <c r="D112" s="8">
        <v>189241677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-135054</v>
      </c>
      <c r="D114" s="8">
        <v>-285346</v>
      </c>
    </row>
    <row r="115" spans="1:4" x14ac:dyDescent="0.3">
      <c r="A115" s="6">
        <v>2209</v>
      </c>
      <c r="B115" s="7" t="s">
        <v>102</v>
      </c>
      <c r="C115" s="8">
        <v>-3273</v>
      </c>
      <c r="D115" s="8">
        <v>49583</v>
      </c>
    </row>
    <row r="116" spans="1:4" x14ac:dyDescent="0.3">
      <c r="A116" s="6">
        <v>2210</v>
      </c>
      <c r="B116" s="7" t="s">
        <v>103</v>
      </c>
      <c r="C116" s="8">
        <v>95867</v>
      </c>
      <c r="D116" s="8">
        <v>82512</v>
      </c>
    </row>
    <row r="117" spans="1:4" x14ac:dyDescent="0.3">
      <c r="A117" s="6">
        <v>2211</v>
      </c>
      <c r="B117" s="7" t="s">
        <v>104</v>
      </c>
      <c r="C117" s="8">
        <v>-77645</v>
      </c>
      <c r="D117" s="8">
        <v>-74646</v>
      </c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>
        <v>16980</v>
      </c>
      <c r="D120" s="8">
        <v>7540</v>
      </c>
    </row>
    <row r="121" spans="1:4" x14ac:dyDescent="0.3">
      <c r="A121" s="6">
        <v>2215</v>
      </c>
      <c r="B121" s="7" t="s">
        <v>108</v>
      </c>
      <c r="C121" s="8">
        <v>68976</v>
      </c>
      <c r="D121" s="8">
        <v>26266</v>
      </c>
    </row>
    <row r="122" spans="1:4" ht="15" thickBot="1" x14ac:dyDescent="0.35">
      <c r="A122" s="19">
        <v>2216</v>
      </c>
      <c r="B122" s="20" t="s">
        <v>109</v>
      </c>
      <c r="C122" s="8">
        <v>1095650</v>
      </c>
      <c r="D122" s="8">
        <v>859446</v>
      </c>
    </row>
    <row r="123" spans="1:4" ht="15" thickBot="1" x14ac:dyDescent="0.35">
      <c r="A123" s="9" t="s">
        <v>18</v>
      </c>
      <c r="B123" s="10"/>
      <c r="C123" s="11">
        <f>SUM(C107:C122)</f>
        <v>266587800</v>
      </c>
      <c r="D123" s="11">
        <f>SUM(D107:D122)</f>
        <v>192510324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262691</v>
      </c>
      <c r="D125" s="8">
        <v>262691</v>
      </c>
    </row>
    <row r="126" spans="1:4" x14ac:dyDescent="0.3">
      <c r="A126" s="6">
        <v>2302</v>
      </c>
      <c r="B126" s="7" t="s">
        <v>112</v>
      </c>
      <c r="C126" s="8"/>
      <c r="D126" s="8">
        <v>601845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44498627</v>
      </c>
      <c r="D138" s="8">
        <v>70332661</v>
      </c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44761318</v>
      </c>
      <c r="D141" s="11">
        <f>SUM(D125:D140)</f>
        <v>71197197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>
        <v>4661914</v>
      </c>
      <c r="D144" s="8">
        <v>14352610</v>
      </c>
    </row>
    <row r="145" spans="1:4" x14ac:dyDescent="0.3">
      <c r="A145" s="6">
        <v>2403</v>
      </c>
      <c r="B145" s="7" t="s">
        <v>130</v>
      </c>
      <c r="C145" s="8">
        <v>10834</v>
      </c>
      <c r="D145" s="8">
        <v>-21851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4672748</v>
      </c>
      <c r="D149" s="11">
        <f>SUM(D143:D148)</f>
        <v>14330759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>
        <v>9497186</v>
      </c>
      <c r="D153" s="8">
        <v>7530199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1768418</v>
      </c>
      <c r="D155" s="8">
        <v>2147904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11265604</v>
      </c>
      <c r="D157" s="11">
        <f>SUM(D151:D156)</f>
        <v>9678103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10188963</v>
      </c>
      <c r="D160" s="8">
        <v>10049013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>
        <v>100</v>
      </c>
    </row>
    <row r="164" spans="1:4" x14ac:dyDescent="0.3">
      <c r="A164" s="6">
        <v>2606</v>
      </c>
      <c r="B164" s="7" t="s">
        <v>147</v>
      </c>
      <c r="C164" s="8">
        <v>37109882</v>
      </c>
      <c r="D164" s="8">
        <v>18557219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47298845</v>
      </c>
      <c r="D167" s="11">
        <f>SUM(D159:D166)</f>
        <v>28606332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10639598</v>
      </c>
      <c r="D169" s="8">
        <v>9221125</v>
      </c>
    </row>
    <row r="170" spans="1:4" x14ac:dyDescent="0.3">
      <c r="A170" s="6">
        <v>2702</v>
      </c>
      <c r="B170" s="7" t="s">
        <v>152</v>
      </c>
      <c r="C170" s="8">
        <v>-345</v>
      </c>
      <c r="D170" s="8">
        <v>-345</v>
      </c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6193002</v>
      </c>
      <c r="D172" s="8">
        <v>5900029</v>
      </c>
    </row>
    <row r="173" spans="1:4" x14ac:dyDescent="0.3">
      <c r="A173" s="6">
        <v>2705</v>
      </c>
      <c r="B173" s="7" t="s">
        <v>155</v>
      </c>
      <c r="C173" s="8">
        <v>480054</v>
      </c>
      <c r="D173" s="8">
        <v>257743</v>
      </c>
    </row>
    <row r="174" spans="1:4" x14ac:dyDescent="0.3">
      <c r="A174" s="6">
        <v>2706</v>
      </c>
      <c r="B174" s="7" t="s">
        <v>156</v>
      </c>
      <c r="C174" s="8">
        <v>872720</v>
      </c>
      <c r="D174" s="8">
        <v>668119</v>
      </c>
    </row>
    <row r="175" spans="1:4" x14ac:dyDescent="0.3">
      <c r="A175" s="6">
        <v>2707</v>
      </c>
      <c r="B175" s="7" t="s">
        <v>157</v>
      </c>
      <c r="C175" s="8">
        <v>1696457</v>
      </c>
      <c r="D175" s="8">
        <v>1365385</v>
      </c>
    </row>
    <row r="176" spans="1:4" x14ac:dyDescent="0.3">
      <c r="A176" s="6">
        <v>2708</v>
      </c>
      <c r="B176" s="7" t="s">
        <v>158</v>
      </c>
      <c r="C176" s="8">
        <v>1557848</v>
      </c>
      <c r="D176" s="8">
        <v>1422498</v>
      </c>
    </row>
    <row r="177" spans="1:4" x14ac:dyDescent="0.3">
      <c r="A177" s="6">
        <v>2709</v>
      </c>
      <c r="B177" s="7" t="s">
        <v>159</v>
      </c>
      <c r="C177" s="8">
        <v>84475</v>
      </c>
      <c r="D177" s="8">
        <v>69335</v>
      </c>
    </row>
    <row r="178" spans="1:4" x14ac:dyDescent="0.3">
      <c r="A178" s="6">
        <v>2710</v>
      </c>
      <c r="B178" s="7" t="s">
        <v>160</v>
      </c>
      <c r="C178" s="8">
        <v>97017</v>
      </c>
      <c r="D178" s="8">
        <v>175477</v>
      </c>
    </row>
    <row r="179" spans="1:4" x14ac:dyDescent="0.3">
      <c r="A179" s="6">
        <v>2711</v>
      </c>
      <c r="B179" s="7" t="s">
        <v>161</v>
      </c>
      <c r="C179" s="8">
        <v>720</v>
      </c>
      <c r="D179" s="8">
        <v>2108</v>
      </c>
    </row>
    <row r="180" spans="1:4" x14ac:dyDescent="0.3">
      <c r="A180" s="6">
        <v>2712</v>
      </c>
      <c r="B180" s="7" t="s">
        <v>162</v>
      </c>
      <c r="C180" s="8">
        <v>25735</v>
      </c>
      <c r="D180" s="8">
        <v>21389</v>
      </c>
    </row>
    <row r="181" spans="1:4" x14ac:dyDescent="0.3">
      <c r="A181" s="6">
        <v>2713</v>
      </c>
      <c r="B181" s="7" t="s">
        <v>163</v>
      </c>
      <c r="C181" s="8">
        <v>860329</v>
      </c>
      <c r="D181" s="8">
        <v>518202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2031627</v>
      </c>
      <c r="D183" s="8">
        <v>1658805</v>
      </c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4939659</v>
      </c>
      <c r="D191" s="21">
        <v>4382642</v>
      </c>
    </row>
    <row r="192" spans="1:4" ht="15" thickBot="1" x14ac:dyDescent="0.35">
      <c r="A192" s="9" t="s">
        <v>18</v>
      </c>
      <c r="B192" s="10"/>
      <c r="C192" s="22">
        <f>SUM(C169:C191)</f>
        <v>29478896</v>
      </c>
      <c r="D192" s="22">
        <f>SUM(D169:D191)</f>
        <v>25662512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-9599</v>
      </c>
      <c r="D194" s="8"/>
    </row>
    <row r="195" spans="1:4" x14ac:dyDescent="0.3">
      <c r="A195" s="6">
        <v>2802</v>
      </c>
      <c r="B195" s="7" t="s">
        <v>176</v>
      </c>
      <c r="C195" s="8">
        <v>10815514</v>
      </c>
      <c r="D195" s="8">
        <v>1068630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>
        <v>510573</v>
      </c>
      <c r="D198" s="8">
        <v>510573</v>
      </c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11316488</v>
      </c>
      <c r="D200" s="11">
        <f>SUM(D194:D199)</f>
        <v>1579203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21897531</v>
      </c>
      <c r="D202" s="8">
        <v>16808275</v>
      </c>
    </row>
    <row r="203" spans="1:4" x14ac:dyDescent="0.3">
      <c r="A203" s="6">
        <v>2902</v>
      </c>
      <c r="B203" s="7" t="s">
        <v>182</v>
      </c>
      <c r="C203" s="8">
        <v>13440285</v>
      </c>
      <c r="D203" s="8">
        <v>11940693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/>
      <c r="D206" s="8">
        <v>40848695</v>
      </c>
    </row>
    <row r="207" spans="1:4" ht="15" thickBot="1" x14ac:dyDescent="0.35">
      <c r="A207" s="9" t="s">
        <v>18</v>
      </c>
      <c r="B207" s="10"/>
      <c r="C207" s="11">
        <f>SUM(C202:C206)</f>
        <v>35337816</v>
      </c>
      <c r="D207" s="11">
        <f>SUM(D202:D206)</f>
        <v>69597663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452275965</v>
      </c>
      <c r="D209" s="31">
        <f>D105+D123+D141+D149+D157+D167+D192+D200+D207</f>
        <v>415282310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1427083700</v>
      </c>
      <c r="D213" s="8">
        <v>1427083700</v>
      </c>
    </row>
    <row r="214" spans="1:4" x14ac:dyDescent="0.3">
      <c r="A214" s="6">
        <v>3102</v>
      </c>
      <c r="B214" s="7" t="s">
        <v>189</v>
      </c>
      <c r="C214" s="8">
        <v>-17000000</v>
      </c>
      <c r="D214" s="8">
        <v>-17000000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1410083700</v>
      </c>
      <c r="D216" s="11">
        <f>SUM(D213:D215)</f>
        <v>1410083700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1188861</v>
      </c>
      <c r="D221" s="8">
        <v>1188861</v>
      </c>
    </row>
    <row r="222" spans="1:4" x14ac:dyDescent="0.3">
      <c r="A222" s="6">
        <v>3302</v>
      </c>
      <c r="B222" s="7" t="s">
        <v>195</v>
      </c>
      <c r="C222" s="8">
        <v>875780</v>
      </c>
      <c r="D222" s="8">
        <v>875780</v>
      </c>
    </row>
    <row r="223" spans="1:4" x14ac:dyDescent="0.3">
      <c r="A223" s="6">
        <v>3303</v>
      </c>
      <c r="B223" s="7" t="s">
        <v>196</v>
      </c>
      <c r="C223" s="8">
        <v>-1270970651</v>
      </c>
      <c r="D223" s="8">
        <v>-1259180839</v>
      </c>
    </row>
    <row r="224" spans="1:4" ht="15" thickBot="1" x14ac:dyDescent="0.35">
      <c r="A224" s="6">
        <v>3304</v>
      </c>
      <c r="B224" s="7" t="s">
        <v>197</v>
      </c>
      <c r="C224" s="8">
        <v>31413173</v>
      </c>
      <c r="D224" s="8">
        <v>24972183</v>
      </c>
    </row>
    <row r="225" spans="1:4" ht="15" thickBot="1" x14ac:dyDescent="0.35">
      <c r="A225" s="9" t="s">
        <v>18</v>
      </c>
      <c r="B225" s="10"/>
      <c r="C225" s="11">
        <f>SUM(C221:C224)</f>
        <v>-1237492837</v>
      </c>
      <c r="D225" s="11">
        <f>SUM(D221:D224)</f>
        <v>-1232144015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172590863</v>
      </c>
      <c r="D227" s="31">
        <f>D216+D219+D225</f>
        <v>177939685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624866828</v>
      </c>
      <c r="D229" s="31">
        <f>D209+D227</f>
        <v>593221995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54526</v>
      </c>
      <c r="D234" s="8">
        <v>19809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1345573</v>
      </c>
      <c r="D236" s="8">
        <v>789802</v>
      </c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1400099</v>
      </c>
      <c r="D245" s="22">
        <f>SUM(D234:D244)</f>
        <v>809611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92562</v>
      </c>
      <c r="D294" s="8">
        <v>48719</v>
      </c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92562</v>
      </c>
      <c r="D303" s="11">
        <f>SUM(D294:D302)</f>
        <v>48719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7924</v>
      </c>
      <c r="D333" s="8">
        <v>33610</v>
      </c>
    </row>
    <row r="334" spans="1:4" x14ac:dyDescent="0.3">
      <c r="A334" s="6">
        <v>410902</v>
      </c>
      <c r="B334" s="7" t="s">
        <v>87</v>
      </c>
      <c r="C334" s="8">
        <v>315921</v>
      </c>
      <c r="D334" s="8">
        <v>747322</v>
      </c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323845</v>
      </c>
      <c r="D344" s="11">
        <f>SUM(D333:D343)</f>
        <v>780932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4093</v>
      </c>
      <c r="D346" s="8">
        <v>5803</v>
      </c>
    </row>
    <row r="347" spans="1:4" x14ac:dyDescent="0.3">
      <c r="A347" s="6">
        <v>411002</v>
      </c>
      <c r="B347" s="7" t="s">
        <v>87</v>
      </c>
      <c r="C347" s="8">
        <v>99491</v>
      </c>
      <c r="D347" s="8">
        <v>141072</v>
      </c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103584</v>
      </c>
      <c r="D356" s="11">
        <f>SUM(D346:D355)</f>
        <v>146875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>
        <v>262691</v>
      </c>
    </row>
    <row r="359" spans="1:4" x14ac:dyDescent="0.3">
      <c r="A359" s="6">
        <v>411102</v>
      </c>
      <c r="B359" s="7" t="s">
        <v>238</v>
      </c>
      <c r="C359" s="8"/>
      <c r="D359" s="8">
        <v>575563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838254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>
        <v>2735553</v>
      </c>
      <c r="D587" s="8">
        <v>2954392</v>
      </c>
    </row>
    <row r="588" spans="1:4" x14ac:dyDescent="0.3">
      <c r="A588" s="6">
        <v>430103</v>
      </c>
      <c r="B588" s="7" t="s">
        <v>96</v>
      </c>
      <c r="C588" s="8">
        <v>9575</v>
      </c>
      <c r="D588" s="8">
        <v>177818</v>
      </c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>
        <v>-7500</v>
      </c>
      <c r="D590" s="8">
        <v>6750</v>
      </c>
    </row>
    <row r="591" spans="1:4" x14ac:dyDescent="0.3">
      <c r="A591" s="6">
        <v>430106</v>
      </c>
      <c r="B591" s="7" t="s">
        <v>271</v>
      </c>
      <c r="C591" s="8">
        <v>183834956</v>
      </c>
      <c r="D591" s="8">
        <v>145986633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753161</v>
      </c>
      <c r="D593" s="8">
        <v>891387</v>
      </c>
    </row>
    <row r="594" spans="1:4" x14ac:dyDescent="0.3">
      <c r="A594" s="6">
        <v>430109</v>
      </c>
      <c r="B594" s="7" t="s">
        <v>102</v>
      </c>
      <c r="C594" s="8">
        <v>164430</v>
      </c>
      <c r="D594" s="8">
        <v>247711</v>
      </c>
    </row>
    <row r="595" spans="1:4" x14ac:dyDescent="0.3">
      <c r="A595" s="6">
        <v>430110</v>
      </c>
      <c r="B595" s="7" t="s">
        <v>103</v>
      </c>
      <c r="C595" s="8">
        <v>-775</v>
      </c>
      <c r="D595" s="8"/>
    </row>
    <row r="596" spans="1:4" x14ac:dyDescent="0.3">
      <c r="A596" s="6">
        <v>430111</v>
      </c>
      <c r="B596" s="7" t="s">
        <v>104</v>
      </c>
      <c r="C596" s="8">
        <v>118719</v>
      </c>
      <c r="D596" s="8">
        <v>85265</v>
      </c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>
        <v>9750</v>
      </c>
      <c r="D599" s="8">
        <v>6540</v>
      </c>
    </row>
    <row r="600" spans="1:4" ht="15" thickBot="1" x14ac:dyDescent="0.35">
      <c r="A600" s="19">
        <v>430115</v>
      </c>
      <c r="B600" s="20" t="s">
        <v>108</v>
      </c>
      <c r="C600" s="8">
        <v>55954</v>
      </c>
      <c r="D600" s="8">
        <v>15619</v>
      </c>
    </row>
    <row r="601" spans="1:4" ht="15" thickBot="1" x14ac:dyDescent="0.35">
      <c r="A601" s="9" t="s">
        <v>18</v>
      </c>
      <c r="B601" s="10"/>
      <c r="C601" s="11">
        <f>SUM(C586:C600)</f>
        <v>187673823</v>
      </c>
      <c r="D601" s="11">
        <f>SUM(D586:D600)</f>
        <v>150372115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>
        <v>-809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-809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>
        <v>125007</v>
      </c>
      <c r="D672" s="8">
        <v>132131</v>
      </c>
    </row>
    <row r="673" spans="1:4" x14ac:dyDescent="0.3">
      <c r="A673" s="6">
        <v>430603</v>
      </c>
      <c r="B673" s="7" t="s">
        <v>274</v>
      </c>
      <c r="C673" s="8">
        <v>460</v>
      </c>
      <c r="D673" s="8">
        <v>7983</v>
      </c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-113</v>
      </c>
      <c r="D675" s="8">
        <v>122</v>
      </c>
    </row>
    <row r="676" spans="1:4" x14ac:dyDescent="0.3">
      <c r="A676" s="6">
        <v>430606</v>
      </c>
      <c r="B676" s="7" t="s">
        <v>271</v>
      </c>
      <c r="C676" s="8">
        <v>11883612</v>
      </c>
      <c r="D676" s="8">
        <v>9516610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51036</v>
      </c>
      <c r="D678" s="8">
        <v>54326</v>
      </c>
    </row>
    <row r="679" spans="1:4" x14ac:dyDescent="0.3">
      <c r="A679" s="6">
        <v>430609</v>
      </c>
      <c r="B679" s="7" t="s">
        <v>102</v>
      </c>
      <c r="C679" s="8">
        <v>7260</v>
      </c>
      <c r="D679" s="8">
        <v>2493</v>
      </c>
    </row>
    <row r="680" spans="1:4" x14ac:dyDescent="0.3">
      <c r="A680" s="6">
        <v>430610</v>
      </c>
      <c r="B680" s="7" t="s">
        <v>103</v>
      </c>
      <c r="C680" s="8">
        <v>-37</v>
      </c>
      <c r="D680" s="8"/>
    </row>
    <row r="681" spans="1:4" x14ac:dyDescent="0.3">
      <c r="A681" s="6">
        <v>430611</v>
      </c>
      <c r="B681" s="7" t="s">
        <v>104</v>
      </c>
      <c r="C681" s="8">
        <v>5572</v>
      </c>
      <c r="D681" s="8">
        <v>4093</v>
      </c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2767</v>
      </c>
      <c r="D685" s="8">
        <v>726</v>
      </c>
    </row>
    <row r="686" spans="1:4" ht="15" thickBot="1" x14ac:dyDescent="0.35">
      <c r="A686" s="9" t="s">
        <v>18</v>
      </c>
      <c r="B686" s="10"/>
      <c r="C686" s="11">
        <f>SUM(C671:C685)</f>
        <v>12075564</v>
      </c>
      <c r="D686" s="11">
        <f>SUM(D671:D685)</f>
        <v>9718484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3517373</v>
      </c>
      <c r="D727" s="8">
        <v>2780508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3517373</v>
      </c>
      <c r="D737" s="11">
        <f>SUM(D722:D736)</f>
        <v>2780508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>
        <v>1181757</v>
      </c>
      <c r="D740" s="8">
        <v>1224709</v>
      </c>
    </row>
    <row r="741" spans="1:4" x14ac:dyDescent="0.3">
      <c r="A741" s="6">
        <v>431003</v>
      </c>
      <c r="B741" s="7" t="s">
        <v>274</v>
      </c>
      <c r="C741" s="8">
        <v>71127</v>
      </c>
      <c r="D741" s="8">
        <v>-109891</v>
      </c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>
        <v>1013</v>
      </c>
      <c r="D743" s="8"/>
    </row>
    <row r="744" spans="1:4" x14ac:dyDescent="0.3">
      <c r="A744" s="6">
        <v>431006</v>
      </c>
      <c r="B744" s="7" t="s">
        <v>99</v>
      </c>
      <c r="C744" s="8">
        <v>58394653</v>
      </c>
      <c r="D744" s="8">
        <v>46580606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356555</v>
      </c>
      <c r="D746" s="8">
        <v>294218</v>
      </c>
    </row>
    <row r="747" spans="1:4" x14ac:dyDescent="0.3">
      <c r="A747" s="6">
        <v>431009</v>
      </c>
      <c r="B747" s="7" t="s">
        <v>102</v>
      </c>
      <c r="C747" s="8">
        <v>99085</v>
      </c>
      <c r="D747" s="8">
        <v>27243</v>
      </c>
    </row>
    <row r="748" spans="1:4" x14ac:dyDescent="0.3">
      <c r="A748" s="6">
        <v>431010</v>
      </c>
      <c r="B748" s="7" t="s">
        <v>103</v>
      </c>
      <c r="C748" s="8"/>
      <c r="D748" s="8">
        <v>-16449</v>
      </c>
    </row>
    <row r="749" spans="1:4" x14ac:dyDescent="0.3">
      <c r="A749" s="6">
        <v>431011</v>
      </c>
      <c r="B749" s="7" t="s">
        <v>104</v>
      </c>
      <c r="C749" s="8">
        <v>34106</v>
      </c>
      <c r="D749" s="8">
        <v>34800</v>
      </c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>
        <v>2616</v>
      </c>
      <c r="D752" s="8">
        <v>3840</v>
      </c>
    </row>
    <row r="753" spans="1:4" ht="15" thickBot="1" x14ac:dyDescent="0.35">
      <c r="A753" s="19">
        <v>431015</v>
      </c>
      <c r="B753" s="20" t="s">
        <v>108</v>
      </c>
      <c r="C753" s="8">
        <v>6248</v>
      </c>
      <c r="D753" s="8">
        <v>3652</v>
      </c>
    </row>
    <row r="754" spans="1:4" ht="15" thickBot="1" x14ac:dyDescent="0.35">
      <c r="A754" s="9" t="s">
        <v>18</v>
      </c>
      <c r="B754" s="10"/>
      <c r="C754" s="11">
        <f>SUM(C739:C753)</f>
        <v>60147160</v>
      </c>
      <c r="D754" s="11">
        <f>SUM(D739:D753)</f>
        <v>48042728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>
        <v>290081</v>
      </c>
      <c r="D757" s="8">
        <v>488903</v>
      </c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>
        <v>5655</v>
      </c>
      <c r="D760" s="8">
        <v>45056</v>
      </c>
    </row>
    <row r="761" spans="1:4" x14ac:dyDescent="0.3">
      <c r="A761" s="6">
        <v>431106</v>
      </c>
      <c r="B761" s="7" t="s">
        <v>99</v>
      </c>
      <c r="C761" s="8">
        <v>3854558</v>
      </c>
      <c r="D761" s="8">
        <v>2210709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56175</v>
      </c>
      <c r="D763" s="8">
        <v>190308</v>
      </c>
    </row>
    <row r="764" spans="1:4" x14ac:dyDescent="0.3">
      <c r="A764" s="6">
        <v>431109</v>
      </c>
      <c r="B764" s="7" t="s">
        <v>102</v>
      </c>
      <c r="C764" s="8">
        <v>14689</v>
      </c>
      <c r="D764" s="8">
        <v>45133</v>
      </c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>
        <v>9200</v>
      </c>
      <c r="D766" s="8">
        <v>40278</v>
      </c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4230358</v>
      </c>
      <c r="D771" s="11">
        <f>SUM(D756:D770)</f>
        <v>3020387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256500</v>
      </c>
      <c r="D773" s="8">
        <v>45000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48660915</v>
      </c>
      <c r="D778" s="8">
        <v>68009156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9000</v>
      </c>
      <c r="D780" s="8">
        <v>44150</v>
      </c>
    </row>
    <row r="781" spans="1:4" x14ac:dyDescent="0.3">
      <c r="A781" s="6">
        <v>431209</v>
      </c>
      <c r="B781" s="7" t="s">
        <v>102</v>
      </c>
      <c r="C781" s="8"/>
      <c r="D781" s="8">
        <v>220000</v>
      </c>
    </row>
    <row r="782" spans="1:4" x14ac:dyDescent="0.3">
      <c r="A782" s="6">
        <v>431210</v>
      </c>
      <c r="B782" s="7" t="s">
        <v>103</v>
      </c>
      <c r="C782" s="8">
        <v>99250</v>
      </c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49025665</v>
      </c>
      <c r="D788" s="11">
        <f>SUM(D773:D787)</f>
        <v>68318306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2282200</v>
      </c>
      <c r="D1092" s="8">
        <v>2308104</v>
      </c>
    </row>
    <row r="1093" spans="1:4" x14ac:dyDescent="0.3">
      <c r="A1093" s="6">
        <v>450106</v>
      </c>
      <c r="B1093" s="7" t="s">
        <v>300</v>
      </c>
      <c r="C1093" s="8">
        <v>1294044</v>
      </c>
      <c r="D1093" s="8">
        <v>1405555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17423</v>
      </c>
      <c r="D1101" s="8">
        <v>17096</v>
      </c>
    </row>
    <row r="1102" spans="1:4" ht="15" thickBot="1" x14ac:dyDescent="0.35">
      <c r="A1102" s="9" t="s">
        <v>18</v>
      </c>
      <c r="B1102" s="10"/>
      <c r="C1102" s="11">
        <f>SUM(C1087:C1101)</f>
        <v>3593667</v>
      </c>
      <c r="D1102" s="11">
        <f>SUM(D1087:D1101)</f>
        <v>3730755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18790</v>
      </c>
      <c r="D1109" s="8">
        <v>126518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10886</v>
      </c>
      <c r="D1111" s="8">
        <v>71089</v>
      </c>
    </row>
    <row r="1112" spans="1:4" ht="15" thickBot="1" x14ac:dyDescent="0.35">
      <c r="A1112" s="16">
        <v>450310</v>
      </c>
      <c r="B1112" s="17" t="s">
        <v>38</v>
      </c>
      <c r="C1112" s="8">
        <v>226195</v>
      </c>
      <c r="D1112" s="8">
        <v>1326102</v>
      </c>
    </row>
    <row r="1113" spans="1:4" ht="15" thickBot="1" x14ac:dyDescent="0.35">
      <c r="A1113" s="9" t="s">
        <v>18</v>
      </c>
      <c r="B1113" s="10"/>
      <c r="C1113" s="11">
        <f>SUM(C1108:C1112)</f>
        <v>255871</v>
      </c>
      <c r="D1113" s="11">
        <f>SUM(D1108:D1112)</f>
        <v>1523709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322439571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290130574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0</v>
      </c>
      <c r="D1125" s="11">
        <f>SUM(D1120:D1124)</f>
        <v>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4392</v>
      </c>
      <c r="D1136" s="8">
        <v>1428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231404</v>
      </c>
      <c r="D1138" s="8">
        <v>121797</v>
      </c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235796</v>
      </c>
      <c r="D1147" s="11">
        <f>SUM(D1136:D1146)</f>
        <v>123225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48719</v>
      </c>
      <c r="D1149" s="8">
        <v>111060</v>
      </c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48719</v>
      </c>
      <c r="D1158" s="11">
        <f>SUM(D1149:D1157)</f>
        <v>111060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>
        <v>10232</v>
      </c>
      <c r="D1231" s="8">
        <v>14508</v>
      </c>
    </row>
    <row r="1232" spans="1:4" x14ac:dyDescent="0.3">
      <c r="A1232" s="6">
        <v>511102</v>
      </c>
      <c r="B1232" s="7" t="s">
        <v>87</v>
      </c>
      <c r="C1232" s="8">
        <v>248727</v>
      </c>
      <c r="D1232" s="8">
        <v>352680</v>
      </c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258959</v>
      </c>
      <c r="D1241" s="11">
        <f>SUM(D1231:D1240)</f>
        <v>367188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21811</v>
      </c>
      <c r="D1243" s="8">
        <v>7924</v>
      </c>
    </row>
    <row r="1244" spans="1:4" x14ac:dyDescent="0.3">
      <c r="A1244" s="49">
        <v>511202</v>
      </c>
      <c r="B1244" s="7" t="s">
        <v>87</v>
      </c>
      <c r="C1244" s="8">
        <v>538229</v>
      </c>
      <c r="D1244" s="8">
        <v>315921</v>
      </c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560040</v>
      </c>
      <c r="D1253" s="11">
        <f>SUM(D1243:D1252)</f>
        <v>323845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5803</v>
      </c>
      <c r="D1255" s="8"/>
    </row>
    <row r="1256" spans="1:4" x14ac:dyDescent="0.3">
      <c r="A1256" s="6">
        <v>511302</v>
      </c>
      <c r="B1256" s="7" t="s">
        <v>87</v>
      </c>
      <c r="C1256" s="8">
        <v>141072</v>
      </c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146875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>
        <v>262691</v>
      </c>
    </row>
    <row r="1268" spans="1:4" x14ac:dyDescent="0.3">
      <c r="A1268" s="6">
        <v>511402</v>
      </c>
      <c r="B1268" s="7" t="s">
        <v>339</v>
      </c>
      <c r="C1268" s="8"/>
      <c r="D1268" s="8">
        <v>601845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864536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>
        <v>23153</v>
      </c>
      <c r="D1319" s="8">
        <v>20624</v>
      </c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>
        <v>5146</v>
      </c>
    </row>
    <row r="1349" spans="1:4" ht="15" thickBot="1" x14ac:dyDescent="0.35">
      <c r="A1349" s="9" t="s">
        <v>18</v>
      </c>
      <c r="B1349" s="10"/>
      <c r="C1349" s="11">
        <f>SUM(C1299:C1348)</f>
        <v>23153</v>
      </c>
      <c r="D1349" s="11">
        <f>SUM(D1299:D1348)</f>
        <v>25770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220000</v>
      </c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103513801</v>
      </c>
      <c r="D1617" s="8">
        <v>63125967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>
        <v>80</v>
      </c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103733801</v>
      </c>
      <c r="D1627" s="11">
        <f>SUM(D1612:D1626)</f>
        <v>63126047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>
        <v>312518</v>
      </c>
      <c r="D1630" s="8">
        <v>330326</v>
      </c>
    </row>
    <row r="1631" spans="1:4" x14ac:dyDescent="0.3">
      <c r="A1631" s="6">
        <v>530203</v>
      </c>
      <c r="B1631" s="7" t="s">
        <v>96</v>
      </c>
      <c r="C1631" s="8">
        <v>1149</v>
      </c>
      <c r="D1631" s="8">
        <v>19958</v>
      </c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-750</v>
      </c>
      <c r="D1633" s="8">
        <v>810</v>
      </c>
    </row>
    <row r="1634" spans="1:4" x14ac:dyDescent="0.3">
      <c r="A1634" s="6">
        <v>530206</v>
      </c>
      <c r="B1634" s="7" t="s">
        <v>99</v>
      </c>
      <c r="C1634" s="8">
        <v>29709029</v>
      </c>
      <c r="D1634" s="8">
        <v>23791524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127590</v>
      </c>
      <c r="D1636" s="8">
        <v>135814</v>
      </c>
    </row>
    <row r="1637" spans="1:4" x14ac:dyDescent="0.3">
      <c r="A1637" s="6">
        <v>530209</v>
      </c>
      <c r="B1637" s="7" t="s">
        <v>102</v>
      </c>
      <c r="C1637" s="8">
        <v>18151</v>
      </c>
      <c r="D1637" s="8">
        <v>6233</v>
      </c>
    </row>
    <row r="1638" spans="1:4" x14ac:dyDescent="0.3">
      <c r="A1638" s="6">
        <v>530210</v>
      </c>
      <c r="B1638" s="7" t="s">
        <v>103</v>
      </c>
      <c r="C1638" s="8">
        <v>-93</v>
      </c>
      <c r="D1638" s="8"/>
    </row>
    <row r="1639" spans="1:4" x14ac:dyDescent="0.3">
      <c r="A1639" s="6">
        <v>530211</v>
      </c>
      <c r="B1639" s="7" t="s">
        <v>104</v>
      </c>
      <c r="C1639" s="8">
        <v>13929</v>
      </c>
      <c r="D1639" s="8">
        <v>10232</v>
      </c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6918</v>
      </c>
      <c r="D1643" s="8">
        <v>1814</v>
      </c>
    </row>
    <row r="1644" spans="1:4" ht="15" thickBot="1" x14ac:dyDescent="0.35">
      <c r="A1644" s="9" t="s">
        <v>18</v>
      </c>
      <c r="B1644" s="10"/>
      <c r="C1644" s="11">
        <f>SUM(C1629:C1643)</f>
        <v>30188441</v>
      </c>
      <c r="D1644" s="11">
        <f>SUM(D1629:D1643)</f>
        <v>24296711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>
        <v>132131</v>
      </c>
      <c r="D1647" s="8">
        <v>144458</v>
      </c>
    </row>
    <row r="1648" spans="1:4" x14ac:dyDescent="0.3">
      <c r="A1648" s="6">
        <v>530303</v>
      </c>
      <c r="B1648" s="7" t="s">
        <v>96</v>
      </c>
      <c r="C1648" s="8">
        <v>7983</v>
      </c>
      <c r="D1648" s="8">
        <v>-14358</v>
      </c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>
        <v>122</v>
      </c>
      <c r="D1650" s="8"/>
    </row>
    <row r="1651" spans="1:4" x14ac:dyDescent="0.3">
      <c r="A1651" s="6">
        <v>530306</v>
      </c>
      <c r="B1651" s="7" t="s">
        <v>99</v>
      </c>
      <c r="C1651" s="8">
        <v>9516610</v>
      </c>
      <c r="D1651" s="8">
        <v>7721238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54326</v>
      </c>
      <c r="D1653" s="8">
        <v>49496</v>
      </c>
    </row>
    <row r="1654" spans="1:4" x14ac:dyDescent="0.3">
      <c r="A1654" s="6">
        <v>530309</v>
      </c>
      <c r="B1654" s="7" t="s">
        <v>102</v>
      </c>
      <c r="C1654" s="8">
        <v>2493</v>
      </c>
      <c r="D1654" s="8">
        <v>2637</v>
      </c>
    </row>
    <row r="1655" spans="1:4" x14ac:dyDescent="0.3">
      <c r="A1655" s="6">
        <v>530310</v>
      </c>
      <c r="B1655" s="7" t="s">
        <v>103</v>
      </c>
      <c r="C1655" s="8"/>
      <c r="D1655" s="8">
        <v>-4679</v>
      </c>
    </row>
    <row r="1656" spans="1:4" x14ac:dyDescent="0.3">
      <c r="A1656" s="6">
        <v>530311</v>
      </c>
      <c r="B1656" s="7" t="s">
        <v>104</v>
      </c>
      <c r="C1656" s="8">
        <v>4093</v>
      </c>
      <c r="D1656" s="8">
        <v>4176</v>
      </c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726</v>
      </c>
      <c r="D1660" s="8">
        <v>438</v>
      </c>
    </row>
    <row r="1661" spans="1:4" ht="15" thickBot="1" x14ac:dyDescent="0.35">
      <c r="A1661" s="9" t="s">
        <v>18</v>
      </c>
      <c r="B1661" s="10"/>
      <c r="C1661" s="11">
        <f>SUM(C1646:C1660)</f>
        <v>9718484</v>
      </c>
      <c r="D1661" s="11">
        <f>SUM(D1646:D1660)</f>
        <v>7903406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725204</v>
      </c>
      <c r="D1766" s="8">
        <v>1222257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37697</v>
      </c>
      <c r="D1769" s="8">
        <v>300371</v>
      </c>
    </row>
    <row r="1770" spans="1:4" x14ac:dyDescent="0.3">
      <c r="A1770" s="6">
        <v>531006</v>
      </c>
      <c r="B1770" s="7" t="s">
        <v>99</v>
      </c>
      <c r="C1770" s="8">
        <v>9636394</v>
      </c>
      <c r="D1770" s="8">
        <v>5526772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140438</v>
      </c>
      <c r="D1772" s="8">
        <v>475771</v>
      </c>
    </row>
    <row r="1773" spans="1:4" x14ac:dyDescent="0.3">
      <c r="A1773" s="6">
        <v>531009</v>
      </c>
      <c r="B1773" s="7" t="s">
        <v>102</v>
      </c>
      <c r="C1773" s="8">
        <v>36722</v>
      </c>
      <c r="D1773" s="8">
        <v>112832</v>
      </c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>
        <v>23001</v>
      </c>
      <c r="D1775" s="8">
        <v>100695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10599456</v>
      </c>
      <c r="D1780" s="11">
        <f>SUM(D1765:D1779)</f>
        <v>7738698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>
        <v>1094221</v>
      </c>
      <c r="D1783" s="8">
        <v>1181757</v>
      </c>
    </row>
    <row r="1784" spans="1:4" x14ac:dyDescent="0.3">
      <c r="A1784" s="6">
        <v>531103</v>
      </c>
      <c r="B1784" s="7" t="s">
        <v>96</v>
      </c>
      <c r="C1784" s="8">
        <v>3830</v>
      </c>
      <c r="D1784" s="8">
        <v>71127</v>
      </c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>
        <v>-1125</v>
      </c>
      <c r="D1786" s="8">
        <v>1013</v>
      </c>
    </row>
    <row r="1787" spans="1:4" x14ac:dyDescent="0.3">
      <c r="A1787" s="6">
        <v>531106</v>
      </c>
      <c r="B1787" s="7" t="s">
        <v>99</v>
      </c>
      <c r="C1787" s="8">
        <v>73533983</v>
      </c>
      <c r="D1787" s="8">
        <v>58394653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301264</v>
      </c>
      <c r="D1789" s="8">
        <v>356555</v>
      </c>
    </row>
    <row r="1790" spans="1:4" x14ac:dyDescent="0.3">
      <c r="A1790" s="6">
        <v>531109</v>
      </c>
      <c r="B1790" s="7" t="s">
        <v>102</v>
      </c>
      <c r="C1790" s="8">
        <v>65772</v>
      </c>
      <c r="D1790" s="8">
        <v>99085</v>
      </c>
    </row>
    <row r="1791" spans="1:4" x14ac:dyDescent="0.3">
      <c r="A1791" s="6">
        <v>531110</v>
      </c>
      <c r="B1791" s="7" t="s">
        <v>103</v>
      </c>
      <c r="C1791" s="8">
        <v>-310</v>
      </c>
      <c r="D1791" s="8"/>
    </row>
    <row r="1792" spans="1:4" x14ac:dyDescent="0.3">
      <c r="A1792" s="6">
        <v>531111</v>
      </c>
      <c r="B1792" s="7" t="s">
        <v>104</v>
      </c>
      <c r="C1792" s="8">
        <v>47487</v>
      </c>
      <c r="D1792" s="8">
        <v>34106</v>
      </c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>
        <v>3900</v>
      </c>
      <c r="D1795" s="8">
        <v>2616</v>
      </c>
    </row>
    <row r="1796" spans="1:4" ht="15" thickBot="1" x14ac:dyDescent="0.35">
      <c r="A1796" s="19">
        <v>531115</v>
      </c>
      <c r="B1796" s="20" t="s">
        <v>108</v>
      </c>
      <c r="C1796" s="8">
        <v>22381</v>
      </c>
      <c r="D1796" s="8">
        <v>6248</v>
      </c>
    </row>
    <row r="1797" spans="1:4" ht="15" thickBot="1" x14ac:dyDescent="0.35">
      <c r="A1797" s="9" t="s">
        <v>18</v>
      </c>
      <c r="B1797" s="10"/>
      <c r="C1797" s="11">
        <f>SUM(C1782:C1796)</f>
        <v>75071403</v>
      </c>
      <c r="D1797" s="11">
        <f>SUM(D1782:D1796)</f>
        <v>60147160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>
        <v>488903</v>
      </c>
      <c r="D1800" s="8">
        <v>432955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>
        <v>45056</v>
      </c>
      <c r="D1803" s="8">
        <v>39900</v>
      </c>
    </row>
    <row r="1804" spans="1:4" x14ac:dyDescent="0.3">
      <c r="A1804" s="6">
        <v>531206</v>
      </c>
      <c r="B1804" s="7" t="s">
        <v>99</v>
      </c>
      <c r="C1804" s="8">
        <v>2210709</v>
      </c>
      <c r="D1804" s="8">
        <v>2545193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190308</v>
      </c>
      <c r="D1806" s="8">
        <v>168530</v>
      </c>
    </row>
    <row r="1807" spans="1:4" x14ac:dyDescent="0.3">
      <c r="A1807" s="6">
        <v>531209</v>
      </c>
      <c r="B1807" s="7" t="s">
        <v>102</v>
      </c>
      <c r="C1807" s="8">
        <v>45133</v>
      </c>
      <c r="D1807" s="8">
        <v>39968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>
        <v>40278</v>
      </c>
      <c r="D1809" s="8">
        <v>35669</v>
      </c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3020387</v>
      </c>
      <c r="D1814" s="11">
        <f>SUM(D1799:D1813)</f>
        <v>3262215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70000</v>
      </c>
      <c r="D1816" s="8">
        <v>41000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44320377</v>
      </c>
      <c r="D1821" s="8">
        <v>70070661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9000</v>
      </c>
      <c r="D1823" s="8">
        <v>1000</v>
      </c>
    </row>
    <row r="1824" spans="1:4" x14ac:dyDescent="0.3">
      <c r="A1824" s="6">
        <v>531309</v>
      </c>
      <c r="B1824" s="7" t="s">
        <v>102</v>
      </c>
      <c r="C1824" s="8"/>
      <c r="D1824" s="8">
        <v>220000</v>
      </c>
    </row>
    <row r="1825" spans="1:4" x14ac:dyDescent="0.3">
      <c r="A1825" s="6">
        <v>531310</v>
      </c>
      <c r="B1825" s="7" t="s">
        <v>103</v>
      </c>
      <c r="C1825" s="8">
        <v>99250</v>
      </c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44498627</v>
      </c>
      <c r="D1831" s="11">
        <f>SUM(D1816:D1830)</f>
        <v>70332661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>
        <v>607128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607128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19332920</v>
      </c>
      <c r="D1867" s="8">
        <v>15824951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197421</v>
      </c>
      <c r="D1870" s="8">
        <v>257142</v>
      </c>
    </row>
    <row r="1871" spans="1:4" x14ac:dyDescent="0.3">
      <c r="A1871" s="6">
        <v>531605</v>
      </c>
      <c r="B1871" s="7" t="s">
        <v>352</v>
      </c>
      <c r="C1871" s="8">
        <v>671427</v>
      </c>
      <c r="D1871" s="8">
        <v>485646</v>
      </c>
    </row>
    <row r="1872" spans="1:4" x14ac:dyDescent="0.3">
      <c r="A1872" s="6">
        <v>531606</v>
      </c>
      <c r="B1872" s="7" t="s">
        <v>353</v>
      </c>
      <c r="C1872" s="8">
        <v>1487298</v>
      </c>
      <c r="D1872" s="8">
        <v>831814</v>
      </c>
    </row>
    <row r="1873" spans="1:4" x14ac:dyDescent="0.3">
      <c r="A1873" s="6">
        <v>531607</v>
      </c>
      <c r="B1873" s="7" t="s">
        <v>354</v>
      </c>
      <c r="C1873" s="8">
        <v>2110435</v>
      </c>
      <c r="D1873" s="8">
        <v>1715644</v>
      </c>
    </row>
    <row r="1874" spans="1:4" x14ac:dyDescent="0.3">
      <c r="A1874" s="6">
        <v>531608</v>
      </c>
      <c r="B1874" s="7" t="s">
        <v>355</v>
      </c>
      <c r="C1874" s="8">
        <v>115032</v>
      </c>
      <c r="D1874" s="8">
        <v>40165</v>
      </c>
    </row>
    <row r="1875" spans="1:4" x14ac:dyDescent="0.3">
      <c r="A1875" s="6">
        <v>531609</v>
      </c>
      <c r="B1875" s="7" t="s">
        <v>356</v>
      </c>
      <c r="C1875" s="8">
        <v>1207844</v>
      </c>
      <c r="D1875" s="8">
        <v>3080088</v>
      </c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>
        <v>1404896</v>
      </c>
      <c r="D1877" s="8">
        <v>1437548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3804188</v>
      </c>
      <c r="D1881" s="8">
        <v>3785931</v>
      </c>
    </row>
    <row r="1882" spans="1:4" x14ac:dyDescent="0.3">
      <c r="A1882" s="6">
        <v>531616</v>
      </c>
      <c r="B1882" s="7" t="s">
        <v>363</v>
      </c>
      <c r="C1882" s="8">
        <v>760852</v>
      </c>
      <c r="D1882" s="8">
        <v>825941</v>
      </c>
    </row>
    <row r="1883" spans="1:4" x14ac:dyDescent="0.3">
      <c r="A1883" s="6">
        <v>531617</v>
      </c>
      <c r="B1883" s="7" t="s">
        <v>364</v>
      </c>
      <c r="C1883" s="8">
        <v>2078103</v>
      </c>
      <c r="D1883" s="8">
        <v>2653514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1122804</v>
      </c>
      <c r="D1885" s="8">
        <v>3905168</v>
      </c>
    </row>
    <row r="1886" spans="1:4" x14ac:dyDescent="0.3">
      <c r="A1886" s="6">
        <v>531620</v>
      </c>
      <c r="B1886" s="7" t="s">
        <v>367</v>
      </c>
      <c r="C1886" s="8">
        <v>3655657</v>
      </c>
      <c r="D1886" s="8">
        <v>3273093</v>
      </c>
    </row>
    <row r="1887" spans="1:4" x14ac:dyDescent="0.3">
      <c r="A1887" s="6">
        <v>531621</v>
      </c>
      <c r="B1887" s="7" t="s">
        <v>368</v>
      </c>
      <c r="C1887" s="8">
        <v>20125</v>
      </c>
      <c r="D1887" s="8">
        <v>29180</v>
      </c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1176108</v>
      </c>
      <c r="D1889" s="8">
        <v>925827</v>
      </c>
    </row>
    <row r="1890" spans="1:4" x14ac:dyDescent="0.3">
      <c r="A1890" s="6">
        <v>531624</v>
      </c>
      <c r="B1890" s="7" t="s">
        <v>371</v>
      </c>
      <c r="C1890" s="8">
        <v>325238</v>
      </c>
      <c r="D1890" s="8">
        <v>471643</v>
      </c>
    </row>
    <row r="1891" spans="1:4" x14ac:dyDescent="0.3">
      <c r="A1891" s="6">
        <v>531625</v>
      </c>
      <c r="B1891" s="7" t="s">
        <v>372</v>
      </c>
      <c r="C1891" s="8">
        <v>2272020</v>
      </c>
      <c r="D1891" s="8">
        <v>1799452</v>
      </c>
    </row>
    <row r="1892" spans="1:4" x14ac:dyDescent="0.3">
      <c r="A1892" s="6">
        <v>531626</v>
      </c>
      <c r="B1892" s="7" t="s">
        <v>373</v>
      </c>
      <c r="C1892" s="8">
        <v>227015</v>
      </c>
      <c r="D1892" s="8">
        <v>241515</v>
      </c>
    </row>
    <row r="1893" spans="1:4" x14ac:dyDescent="0.3">
      <c r="A1893" s="6">
        <v>531627</v>
      </c>
      <c r="B1893" s="7" t="s">
        <v>374</v>
      </c>
      <c r="C1893" s="8"/>
      <c r="D1893" s="8">
        <v>19824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244929</v>
      </c>
      <c r="D1896" s="8">
        <v>215033</v>
      </c>
    </row>
    <row r="1897" spans="1:4" x14ac:dyDescent="0.3">
      <c r="A1897" s="6">
        <v>531631</v>
      </c>
      <c r="B1897" s="7" t="s">
        <v>378</v>
      </c>
      <c r="C1897" s="8">
        <v>1064061</v>
      </c>
      <c r="D1897" s="8">
        <v>797148</v>
      </c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98700</v>
      </c>
      <c r="D1899" s="8">
        <v>105000</v>
      </c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>
        <v>279572</v>
      </c>
      <c r="D1901" s="8">
        <v>69731</v>
      </c>
    </row>
    <row r="1902" spans="1:4" x14ac:dyDescent="0.3">
      <c r="A1902" s="6">
        <v>531636</v>
      </c>
      <c r="B1902" s="7" t="s">
        <v>383</v>
      </c>
      <c r="C1902" s="8">
        <v>38000</v>
      </c>
      <c r="D1902" s="8">
        <v>29235</v>
      </c>
    </row>
    <row r="1903" spans="1:4" x14ac:dyDescent="0.3">
      <c r="A1903" s="6">
        <v>531637</v>
      </c>
      <c r="B1903" s="7" t="s">
        <v>384</v>
      </c>
      <c r="C1903" s="8"/>
      <c r="D1903" s="8">
        <v>89951</v>
      </c>
    </row>
    <row r="1904" spans="1:4" x14ac:dyDescent="0.3">
      <c r="A1904" s="6">
        <v>531638</v>
      </c>
      <c r="B1904" s="7" t="s">
        <v>413</v>
      </c>
      <c r="C1904" s="8">
        <v>721648</v>
      </c>
      <c r="D1904" s="8">
        <v>1055948</v>
      </c>
    </row>
    <row r="1905" spans="1:4" x14ac:dyDescent="0.3">
      <c r="A1905" s="6">
        <v>531639</v>
      </c>
      <c r="B1905" s="7" t="s">
        <v>386</v>
      </c>
      <c r="C1905" s="8">
        <v>537684</v>
      </c>
      <c r="D1905" s="8">
        <v>509826</v>
      </c>
    </row>
    <row r="1906" spans="1:4" x14ac:dyDescent="0.3">
      <c r="A1906" s="6">
        <v>531640</v>
      </c>
      <c r="B1906" s="7" t="s">
        <v>387</v>
      </c>
      <c r="C1906" s="8">
        <v>21305</v>
      </c>
      <c r="D1906" s="8"/>
    </row>
    <row r="1907" spans="1:4" x14ac:dyDescent="0.3">
      <c r="A1907" s="6">
        <v>531641</v>
      </c>
      <c r="B1907" s="7" t="s">
        <v>388</v>
      </c>
      <c r="C1907" s="8">
        <v>72071</v>
      </c>
      <c r="D1907" s="8">
        <v>60311</v>
      </c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256401</v>
      </c>
      <c r="D1909" s="8">
        <v>208584</v>
      </c>
    </row>
    <row r="1910" spans="1:4" x14ac:dyDescent="0.3">
      <c r="A1910" s="6">
        <v>531644</v>
      </c>
      <c r="B1910" s="7" t="s">
        <v>169</v>
      </c>
      <c r="C1910" s="8">
        <v>1776561</v>
      </c>
      <c r="D1910" s="8">
        <v>1421686</v>
      </c>
    </row>
    <row r="1911" spans="1:4" x14ac:dyDescent="0.3">
      <c r="A1911" s="6">
        <v>531645</v>
      </c>
      <c r="B1911" s="7" t="s">
        <v>170</v>
      </c>
      <c r="C1911" s="8">
        <v>202542</v>
      </c>
      <c r="D1911" s="8">
        <v>155557</v>
      </c>
    </row>
    <row r="1912" spans="1:4" x14ac:dyDescent="0.3">
      <c r="A1912" s="6">
        <v>531646</v>
      </c>
      <c r="B1912" s="7" t="s">
        <v>171</v>
      </c>
      <c r="C1912" s="8">
        <v>1652147</v>
      </c>
      <c r="D1912" s="8">
        <v>1327958</v>
      </c>
    </row>
    <row r="1913" spans="1:4" x14ac:dyDescent="0.3">
      <c r="A1913" s="6">
        <v>531647</v>
      </c>
      <c r="B1913" s="7" t="s">
        <v>389</v>
      </c>
      <c r="C1913" s="8">
        <v>76800</v>
      </c>
      <c r="D1913" s="8"/>
    </row>
    <row r="1914" spans="1:4" x14ac:dyDescent="0.3">
      <c r="A1914" s="6">
        <v>531648</v>
      </c>
      <c r="B1914" s="7" t="s">
        <v>390</v>
      </c>
      <c r="C1914" s="8">
        <v>570931</v>
      </c>
      <c r="D1914" s="8">
        <v>458784</v>
      </c>
    </row>
    <row r="1915" spans="1:4" ht="15" thickBot="1" x14ac:dyDescent="0.35">
      <c r="A1915" s="23">
        <v>531660</v>
      </c>
      <c r="B1915" s="24" t="s">
        <v>38</v>
      </c>
      <c r="C1915" s="21">
        <v>502639</v>
      </c>
      <c r="D1915" s="21">
        <v>1163055</v>
      </c>
    </row>
    <row r="1916" spans="1:4" ht="15" thickBot="1" x14ac:dyDescent="0.35">
      <c r="A1916" s="25" t="s">
        <v>18</v>
      </c>
      <c r="B1916" s="26"/>
      <c r="C1916" s="22">
        <f>SUM(C1867:C1915)</f>
        <v>50085374</v>
      </c>
      <c r="D1916" s="22">
        <f>SUM(D1867:D1915)</f>
        <v>49271893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100517</v>
      </c>
      <c r="D1918" s="8">
        <v>86607</v>
      </c>
    </row>
    <row r="1919" spans="1:4" ht="15" thickBot="1" x14ac:dyDescent="0.35">
      <c r="A1919" s="9" t="s">
        <v>18</v>
      </c>
      <c r="B1919" s="10"/>
      <c r="C1919" s="11">
        <f>SUM(C1918:C1918)</f>
        <v>100517</v>
      </c>
      <c r="D1919" s="11">
        <f>SUM(D1918:D1918)</f>
        <v>86607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2332980</v>
      </c>
      <c r="D2276" s="8">
        <v>1950873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2332980</v>
      </c>
      <c r="D2279" s="11">
        <f>SUM(D2275:D2278)</f>
        <v>1950873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278889</v>
      </c>
      <c r="D2282" s="8">
        <v>309563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278889</v>
      </c>
      <c r="D2285" s="11">
        <f>SUM(D2281:D2284)</f>
        <v>309563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330901901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290848586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-8462330</v>
      </c>
      <c r="D2402" s="63">
        <f>D1115-D2400</f>
        <v>-718012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4376B-B0A6-477E-8398-451952AD9398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1222954720</v>
      </c>
      <c r="D8" s="8">
        <v>1221534053</v>
      </c>
    </row>
    <row r="9" spans="1:4" x14ac:dyDescent="0.3">
      <c r="A9" s="6">
        <v>1105</v>
      </c>
      <c r="B9" s="7" t="s">
        <v>9</v>
      </c>
      <c r="C9" s="8">
        <v>-115635168</v>
      </c>
      <c r="D9" s="8">
        <v>-90894995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1022983376</v>
      </c>
      <c r="D11" s="8">
        <v>193964202</v>
      </c>
    </row>
    <row r="12" spans="1:4" x14ac:dyDescent="0.3">
      <c r="A12" s="6">
        <v>1108</v>
      </c>
      <c r="B12" s="7" t="s">
        <v>12</v>
      </c>
      <c r="C12" s="8">
        <v>4278955532</v>
      </c>
      <c r="D12" s="8">
        <v>2242408540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3402372114</v>
      </c>
      <c r="D14" s="8">
        <v>4511294935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916489741</v>
      </c>
      <c r="D16" s="8">
        <v>744194869</v>
      </c>
    </row>
    <row r="17" spans="1:4" ht="15" thickBot="1" x14ac:dyDescent="0.35">
      <c r="A17" s="6">
        <v>1111</v>
      </c>
      <c r="B17" s="7" t="s">
        <v>17</v>
      </c>
      <c r="C17" s="8">
        <v>1198052122</v>
      </c>
      <c r="D17" s="8">
        <v>1449704586</v>
      </c>
    </row>
    <row r="18" spans="1:4" ht="15" thickBot="1" x14ac:dyDescent="0.35">
      <c r="A18" s="9" t="s">
        <v>18</v>
      </c>
      <c r="B18" s="10"/>
      <c r="C18" s="11">
        <f>SUM(C4:C17)</f>
        <v>11926172437</v>
      </c>
      <c r="D18" s="11">
        <f>SUM(D4:D17)</f>
        <v>10272206190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348423</v>
      </c>
      <c r="D21" s="8">
        <v>350621</v>
      </c>
    </row>
    <row r="22" spans="1:4" x14ac:dyDescent="0.3">
      <c r="A22" s="6">
        <v>1203</v>
      </c>
      <c r="B22" s="7" t="s">
        <v>22</v>
      </c>
      <c r="C22" s="8">
        <v>87810788</v>
      </c>
      <c r="D22" s="8">
        <v>134314281</v>
      </c>
    </row>
    <row r="23" spans="1:4" x14ac:dyDescent="0.3">
      <c r="A23" s="6">
        <v>1204</v>
      </c>
      <c r="B23" s="7" t="s">
        <v>23</v>
      </c>
      <c r="C23" s="8">
        <v>34901980</v>
      </c>
      <c r="D23" s="8">
        <v>36387855</v>
      </c>
    </row>
    <row r="24" spans="1:4" ht="15" thickBot="1" x14ac:dyDescent="0.35">
      <c r="A24" s="16">
        <v>1205</v>
      </c>
      <c r="B24" s="17" t="s">
        <v>24</v>
      </c>
      <c r="C24" s="8">
        <v>211104090</v>
      </c>
      <c r="D24" s="18">
        <v>127703296</v>
      </c>
    </row>
    <row r="25" spans="1:4" ht="15" thickBot="1" x14ac:dyDescent="0.35">
      <c r="A25" s="9" t="s">
        <v>18</v>
      </c>
      <c r="B25" s="10"/>
      <c r="C25" s="11">
        <f>SUM(C20:C24)</f>
        <v>334165281</v>
      </c>
      <c r="D25" s="11">
        <f>SUM(D20:D24)</f>
        <v>298756053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324632223</v>
      </c>
      <c r="D27" s="8">
        <v>121996025</v>
      </c>
    </row>
    <row r="28" spans="1:4" x14ac:dyDescent="0.3">
      <c r="A28" s="6">
        <v>1302</v>
      </c>
      <c r="B28" s="7" t="s">
        <v>27</v>
      </c>
      <c r="C28" s="8">
        <v>3049723993</v>
      </c>
      <c r="D28" s="8">
        <v>3057607179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2209518</v>
      </c>
      <c r="D30" s="8">
        <v>4867524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4502692</v>
      </c>
      <c r="D32" s="8">
        <v>591903</v>
      </c>
    </row>
    <row r="33" spans="1:4" x14ac:dyDescent="0.3">
      <c r="A33" s="6">
        <v>1307</v>
      </c>
      <c r="B33" s="7" t="s">
        <v>32</v>
      </c>
      <c r="C33" s="8">
        <v>152243</v>
      </c>
      <c r="D33" s="8">
        <v>608167</v>
      </c>
    </row>
    <row r="34" spans="1:4" x14ac:dyDescent="0.3">
      <c r="A34" s="6">
        <v>1308</v>
      </c>
      <c r="B34" s="7" t="s">
        <v>33</v>
      </c>
      <c r="C34" s="8">
        <v>240784273</v>
      </c>
      <c r="D34" s="8">
        <v>79371069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107089118</v>
      </c>
      <c r="D37" s="8">
        <v>146595907</v>
      </c>
    </row>
    <row r="38" spans="1:4" x14ac:dyDescent="0.3">
      <c r="A38" s="16">
        <v>1312</v>
      </c>
      <c r="B38" s="17" t="s">
        <v>37</v>
      </c>
      <c r="C38" s="8">
        <v>7512134</v>
      </c>
      <c r="D38" s="8">
        <v>1818107</v>
      </c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3736606194</v>
      </c>
      <c r="D40" s="11">
        <f>SUM(D27:D39)</f>
        <v>3413455881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>
        <v>-2154683</v>
      </c>
    </row>
    <row r="47" spans="1:4" x14ac:dyDescent="0.3">
      <c r="A47" s="6">
        <v>1406</v>
      </c>
      <c r="B47" s="7" t="s">
        <v>45</v>
      </c>
      <c r="C47" s="8">
        <v>3080102</v>
      </c>
      <c r="D47" s="8">
        <v>3445791</v>
      </c>
    </row>
    <row r="48" spans="1:4" x14ac:dyDescent="0.3">
      <c r="A48" s="6">
        <v>1407</v>
      </c>
      <c r="B48" s="7" t="s">
        <v>46</v>
      </c>
      <c r="C48" s="8"/>
      <c r="D48" s="8">
        <v>60386528</v>
      </c>
    </row>
    <row r="49" spans="1:4" x14ac:dyDescent="0.3">
      <c r="A49" s="6">
        <v>1408</v>
      </c>
      <c r="B49" s="7" t="s">
        <v>47</v>
      </c>
      <c r="C49" s="8">
        <v>6653123</v>
      </c>
      <c r="D49" s="8">
        <v>7200833</v>
      </c>
    </row>
    <row r="50" spans="1:4" ht="15" thickBot="1" x14ac:dyDescent="0.35">
      <c r="A50" s="19">
        <v>1409</v>
      </c>
      <c r="B50" s="20" t="s">
        <v>48</v>
      </c>
      <c r="C50" s="8">
        <v>5236</v>
      </c>
      <c r="D50" s="21">
        <v>-2027</v>
      </c>
    </row>
    <row r="51" spans="1:4" ht="15" thickBot="1" x14ac:dyDescent="0.35">
      <c r="A51" s="9" t="s">
        <v>18</v>
      </c>
      <c r="B51" s="10"/>
      <c r="C51" s="11">
        <f>SUM(C42:C50)</f>
        <v>9738461</v>
      </c>
      <c r="D51" s="22">
        <f>SUM(D42:D50)</f>
        <v>68876442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6547311</v>
      </c>
      <c r="D53" s="8">
        <v>6232616</v>
      </c>
    </row>
    <row r="54" spans="1:4" x14ac:dyDescent="0.3">
      <c r="A54" s="6">
        <v>1502</v>
      </c>
      <c r="B54" s="7" t="s">
        <v>51</v>
      </c>
      <c r="C54" s="8">
        <v>20223389</v>
      </c>
      <c r="D54" s="8">
        <v>142767</v>
      </c>
    </row>
    <row r="55" spans="1:4" x14ac:dyDescent="0.3">
      <c r="A55" s="6">
        <v>1503</v>
      </c>
      <c r="B55" s="7" t="s">
        <v>52</v>
      </c>
      <c r="C55" s="8">
        <v>8517238</v>
      </c>
      <c r="D55" s="8">
        <v>27759110</v>
      </c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444801343</v>
      </c>
      <c r="D57" s="8">
        <v>340373366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177537317</v>
      </c>
      <c r="D59" s="8">
        <v>97579078</v>
      </c>
    </row>
    <row r="60" spans="1:4" x14ac:dyDescent="0.3">
      <c r="A60" s="6">
        <v>1508</v>
      </c>
      <c r="B60" s="7" t="s">
        <v>57</v>
      </c>
      <c r="C60" s="8">
        <v>8856776</v>
      </c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666483374</v>
      </c>
      <c r="D62" s="22">
        <f>SUM(D53:D61)</f>
        <v>472086937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35000000</v>
      </c>
      <c r="D64" s="8">
        <v>36758800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>
        <v>205241392</v>
      </c>
      <c r="D67" s="8">
        <v>195878327</v>
      </c>
    </row>
    <row r="68" spans="1:4" ht="15" thickBot="1" x14ac:dyDescent="0.35">
      <c r="A68" s="19">
        <v>1605</v>
      </c>
      <c r="B68" s="20" t="s">
        <v>63</v>
      </c>
      <c r="C68" s="8">
        <v>6030559</v>
      </c>
      <c r="D68" s="8">
        <v>43417367</v>
      </c>
    </row>
    <row r="69" spans="1:4" ht="15" thickBot="1" x14ac:dyDescent="0.35">
      <c r="A69" s="9" t="s">
        <v>18</v>
      </c>
      <c r="B69" s="10"/>
      <c r="C69" s="11">
        <f>SUM(C64:C68)</f>
        <v>246271951</v>
      </c>
      <c r="D69" s="11">
        <f>SUM(D64:D68)</f>
        <v>276054494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106699975</v>
      </c>
      <c r="D71" s="8">
        <v>191014825</v>
      </c>
    </row>
    <row r="72" spans="1:4" x14ac:dyDescent="0.3">
      <c r="A72" s="6">
        <v>1702</v>
      </c>
      <c r="B72" s="7" t="s">
        <v>66</v>
      </c>
      <c r="C72" s="8">
        <v>-67647009</v>
      </c>
      <c r="D72" s="8">
        <v>-72607402</v>
      </c>
    </row>
    <row r="73" spans="1:4" x14ac:dyDescent="0.3">
      <c r="A73" s="6">
        <v>1703</v>
      </c>
      <c r="B73" s="7" t="s">
        <v>67</v>
      </c>
      <c r="C73" s="8">
        <v>246985727</v>
      </c>
      <c r="D73" s="8">
        <v>211191371</v>
      </c>
    </row>
    <row r="74" spans="1:4" x14ac:dyDescent="0.3">
      <c r="A74" s="6">
        <v>1704</v>
      </c>
      <c r="B74" s="7" t="s">
        <v>68</v>
      </c>
      <c r="C74" s="8">
        <v>-154420259</v>
      </c>
      <c r="D74" s="8">
        <v>-133054072</v>
      </c>
    </row>
    <row r="75" spans="1:4" x14ac:dyDescent="0.3">
      <c r="A75" s="6">
        <v>1705</v>
      </c>
      <c r="B75" s="7" t="s">
        <v>69</v>
      </c>
      <c r="C75" s="8">
        <v>41192558</v>
      </c>
      <c r="D75" s="8">
        <v>38830192</v>
      </c>
    </row>
    <row r="76" spans="1:4" ht="15" thickBot="1" x14ac:dyDescent="0.35">
      <c r="A76" s="6">
        <v>1706</v>
      </c>
      <c r="B76" s="7" t="s">
        <v>70</v>
      </c>
      <c r="C76" s="8">
        <v>-23651361</v>
      </c>
      <c r="D76" s="8">
        <v>-20505888</v>
      </c>
    </row>
    <row r="77" spans="1:4" ht="15" thickBot="1" x14ac:dyDescent="0.35">
      <c r="A77" s="9" t="s">
        <v>18</v>
      </c>
      <c r="B77" s="10"/>
      <c r="C77" s="11">
        <f>SUM(C71:C76)</f>
        <v>149159631</v>
      </c>
      <c r="D77" s="11">
        <f>SUM(D71:D76)</f>
        <v>214869026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>
        <v>4781956</v>
      </c>
      <c r="D80" s="8">
        <v>8467957</v>
      </c>
    </row>
    <row r="81" spans="1:4" ht="15" thickBot="1" x14ac:dyDescent="0.35">
      <c r="A81" s="9" t="s">
        <v>18</v>
      </c>
      <c r="B81" s="10"/>
      <c r="C81" s="11">
        <f>SUM(C79:C80)</f>
        <v>4781956</v>
      </c>
      <c r="D81" s="11">
        <f>SUM(D79:D80)</f>
        <v>8467957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3888410</v>
      </c>
      <c r="D84" s="8">
        <v>5178985</v>
      </c>
    </row>
    <row r="85" spans="1:4" x14ac:dyDescent="0.3">
      <c r="A85" s="6">
        <v>1903</v>
      </c>
      <c r="B85" s="7" t="s">
        <v>76</v>
      </c>
      <c r="C85" s="8">
        <v>10083655</v>
      </c>
      <c r="D85" s="8">
        <v>7927670</v>
      </c>
    </row>
    <row r="86" spans="1:4" x14ac:dyDescent="0.3">
      <c r="A86" s="6">
        <v>1904</v>
      </c>
      <c r="B86" s="7" t="s">
        <v>77</v>
      </c>
      <c r="C86" s="8">
        <v>271882026</v>
      </c>
      <c r="D86" s="8">
        <v>70720</v>
      </c>
    </row>
    <row r="87" spans="1:4" x14ac:dyDescent="0.3">
      <c r="A87" s="6">
        <v>1905</v>
      </c>
      <c r="B87" s="7" t="s">
        <v>78</v>
      </c>
      <c r="C87" s="8">
        <v>99857456</v>
      </c>
      <c r="D87" s="8">
        <v>81550190</v>
      </c>
    </row>
    <row r="88" spans="1:4" x14ac:dyDescent="0.3">
      <c r="A88" s="6">
        <v>1906</v>
      </c>
      <c r="B88" s="7" t="s">
        <v>79</v>
      </c>
      <c r="C88" s="8">
        <v>-58237849</v>
      </c>
      <c r="D88" s="8">
        <v>-58280130</v>
      </c>
    </row>
    <row r="89" spans="1:4" x14ac:dyDescent="0.3">
      <c r="A89" s="6">
        <v>1907</v>
      </c>
      <c r="B89" s="7" t="s">
        <v>80</v>
      </c>
      <c r="C89" s="8">
        <v>65515162</v>
      </c>
      <c r="D89" s="8">
        <v>65515162</v>
      </c>
    </row>
    <row r="90" spans="1:4" x14ac:dyDescent="0.3">
      <c r="A90" s="6">
        <v>1908</v>
      </c>
      <c r="B90" s="7" t="s">
        <v>81</v>
      </c>
      <c r="C90" s="8">
        <v>-63372074</v>
      </c>
      <c r="D90" s="8">
        <v>-62255239</v>
      </c>
    </row>
    <row r="91" spans="1:4" ht="15" thickBot="1" x14ac:dyDescent="0.35">
      <c r="A91" s="6">
        <v>1910</v>
      </c>
      <c r="B91" s="7" t="s">
        <v>38</v>
      </c>
      <c r="C91" s="8">
        <v>246026377</v>
      </c>
      <c r="D91" s="8">
        <v>127812913</v>
      </c>
    </row>
    <row r="92" spans="1:4" ht="15" thickBot="1" x14ac:dyDescent="0.35">
      <c r="A92" s="9" t="s">
        <v>82</v>
      </c>
      <c r="B92" s="10"/>
      <c r="C92" s="11">
        <f>SUM(C83:C91)</f>
        <v>575643163</v>
      </c>
      <c r="D92" s="11">
        <f>SUM(D83:D91)</f>
        <v>167520271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17649022448</v>
      </c>
      <c r="D94" s="31">
        <f>D18+D25+D40+D51+D62+D69+D77+D81+D92</f>
        <v>15192293251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19354814</v>
      </c>
      <c r="D98" s="8">
        <v>13072241</v>
      </c>
    </row>
    <row r="99" spans="1:4" x14ac:dyDescent="0.3">
      <c r="A99" s="6">
        <v>2102</v>
      </c>
      <c r="B99" s="7" t="s">
        <v>87</v>
      </c>
      <c r="C99" s="8">
        <v>161908064</v>
      </c>
      <c r="D99" s="8">
        <v>138539488</v>
      </c>
    </row>
    <row r="100" spans="1:4" x14ac:dyDescent="0.3">
      <c r="A100" s="6">
        <v>2103</v>
      </c>
      <c r="B100" s="7" t="s">
        <v>88</v>
      </c>
      <c r="C100" s="8">
        <v>3634665</v>
      </c>
      <c r="D100" s="8">
        <v>9930899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41559746</v>
      </c>
      <c r="D102" s="8">
        <v>36391642</v>
      </c>
    </row>
    <row r="103" spans="1:4" x14ac:dyDescent="0.3">
      <c r="A103" s="6">
        <v>2106</v>
      </c>
      <c r="B103" s="7" t="s">
        <v>91</v>
      </c>
      <c r="C103" s="8">
        <v>37148646</v>
      </c>
      <c r="D103" s="8">
        <v>43120375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263605935</v>
      </c>
      <c r="D105" s="11">
        <f>SUM(D98:D104)</f>
        <v>241054645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-111082058</v>
      </c>
      <c r="D107" s="8">
        <v>-174189133</v>
      </c>
    </row>
    <row r="108" spans="1:4" x14ac:dyDescent="0.3">
      <c r="A108" s="6">
        <v>2202</v>
      </c>
      <c r="B108" s="7" t="s">
        <v>95</v>
      </c>
      <c r="C108" s="8">
        <v>191956075</v>
      </c>
      <c r="D108" s="8">
        <v>368107883</v>
      </c>
    </row>
    <row r="109" spans="1:4" x14ac:dyDescent="0.3">
      <c r="A109" s="6">
        <v>2203</v>
      </c>
      <c r="B109" s="35" t="s">
        <v>96</v>
      </c>
      <c r="C109" s="8">
        <v>1675834</v>
      </c>
      <c r="D109" s="8">
        <v>13062435</v>
      </c>
    </row>
    <row r="110" spans="1:4" x14ac:dyDescent="0.3">
      <c r="A110" s="6">
        <v>2204</v>
      </c>
      <c r="B110" s="7" t="s">
        <v>97</v>
      </c>
      <c r="C110" s="8">
        <v>-621939</v>
      </c>
      <c r="D110" s="8">
        <v>-5893815</v>
      </c>
    </row>
    <row r="111" spans="1:4" x14ac:dyDescent="0.3">
      <c r="A111" s="6">
        <v>2205</v>
      </c>
      <c r="B111" s="7" t="s">
        <v>98</v>
      </c>
      <c r="C111" s="8">
        <v>2876831</v>
      </c>
      <c r="D111" s="8">
        <v>3928003</v>
      </c>
    </row>
    <row r="112" spans="1:4" x14ac:dyDescent="0.3">
      <c r="A112" s="6">
        <v>2206</v>
      </c>
      <c r="B112" s="7" t="s">
        <v>99</v>
      </c>
      <c r="C112" s="8">
        <v>1388751800</v>
      </c>
      <c r="D112" s="8">
        <v>1057982488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71077579</v>
      </c>
      <c r="D114" s="8">
        <v>51214716</v>
      </c>
    </row>
    <row r="115" spans="1:4" x14ac:dyDescent="0.3">
      <c r="A115" s="6">
        <v>2209</v>
      </c>
      <c r="B115" s="7" t="s">
        <v>102</v>
      </c>
      <c r="C115" s="8">
        <v>25176874</v>
      </c>
      <c r="D115" s="8">
        <v>46770011</v>
      </c>
    </row>
    <row r="116" spans="1:4" x14ac:dyDescent="0.3">
      <c r="A116" s="6">
        <v>2210</v>
      </c>
      <c r="B116" s="7" t="s">
        <v>103</v>
      </c>
      <c r="C116" s="8">
        <v>4130252</v>
      </c>
      <c r="D116" s="8">
        <v>5117578</v>
      </c>
    </row>
    <row r="117" spans="1:4" x14ac:dyDescent="0.3">
      <c r="A117" s="6">
        <v>2211</v>
      </c>
      <c r="B117" s="7" t="s">
        <v>104</v>
      </c>
      <c r="C117" s="8">
        <v>25700948</v>
      </c>
      <c r="D117" s="8">
        <v>24294925</v>
      </c>
    </row>
    <row r="118" spans="1:4" x14ac:dyDescent="0.3">
      <c r="A118" s="6">
        <v>2212</v>
      </c>
      <c r="B118" s="7" t="s">
        <v>105</v>
      </c>
      <c r="C118" s="8">
        <v>13571266</v>
      </c>
      <c r="D118" s="8">
        <v>12718593</v>
      </c>
    </row>
    <row r="119" spans="1:4" x14ac:dyDescent="0.3">
      <c r="A119" s="6">
        <v>2213</v>
      </c>
      <c r="B119" s="7" t="s">
        <v>106</v>
      </c>
      <c r="C119" s="8">
        <v>240381</v>
      </c>
      <c r="D119" s="8">
        <v>285582</v>
      </c>
    </row>
    <row r="120" spans="1:4" x14ac:dyDescent="0.3">
      <c r="A120" s="6">
        <v>2214</v>
      </c>
      <c r="B120" s="7" t="s">
        <v>107</v>
      </c>
      <c r="C120" s="8">
        <v>270380</v>
      </c>
      <c r="D120" s="8">
        <v>277652</v>
      </c>
    </row>
    <row r="121" spans="1:4" x14ac:dyDescent="0.3">
      <c r="A121" s="6">
        <v>2215</v>
      </c>
      <c r="B121" s="7" t="s">
        <v>108</v>
      </c>
      <c r="C121" s="8">
        <v>2370894</v>
      </c>
      <c r="D121" s="8">
        <v>1236493</v>
      </c>
    </row>
    <row r="122" spans="1:4" ht="15" thickBot="1" x14ac:dyDescent="0.35">
      <c r="A122" s="19">
        <v>2216</v>
      </c>
      <c r="B122" s="20" t="s">
        <v>109</v>
      </c>
      <c r="C122" s="8">
        <v>218859101</v>
      </c>
      <c r="D122" s="8">
        <v>171578101</v>
      </c>
    </row>
    <row r="123" spans="1:4" ht="15" thickBot="1" x14ac:dyDescent="0.35">
      <c r="A123" s="9" t="s">
        <v>18</v>
      </c>
      <c r="B123" s="10"/>
      <c r="C123" s="11">
        <f>SUM(C107:C122)</f>
        <v>1834954218</v>
      </c>
      <c r="D123" s="11">
        <f>SUM(D107:D122)</f>
        <v>1576491512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1700000</v>
      </c>
      <c r="D125" s="8">
        <v>150000</v>
      </c>
    </row>
    <row r="126" spans="1:4" x14ac:dyDescent="0.3">
      <c r="A126" s="6">
        <v>2302</v>
      </c>
      <c r="B126" s="7" t="s">
        <v>112</v>
      </c>
      <c r="C126" s="8">
        <v>14684606</v>
      </c>
      <c r="D126" s="8">
        <v>53738450</v>
      </c>
    </row>
    <row r="127" spans="1:4" x14ac:dyDescent="0.3">
      <c r="A127" s="6">
        <v>2303</v>
      </c>
      <c r="B127" s="7" t="s">
        <v>113</v>
      </c>
      <c r="C127" s="8">
        <v>117231</v>
      </c>
      <c r="D127" s="8">
        <v>25014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9399639</v>
      </c>
      <c r="D129" s="8">
        <v>5208404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>
        <v>3280469210</v>
      </c>
      <c r="D132" s="8">
        <v>2821454379</v>
      </c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-1858504</v>
      </c>
      <c r="D136" s="8">
        <v>-10964776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825073192</v>
      </c>
      <c r="D138" s="8">
        <v>1126795136</v>
      </c>
    </row>
    <row r="139" spans="1:4" x14ac:dyDescent="0.3">
      <c r="A139" s="6">
        <v>2314</v>
      </c>
      <c r="B139" s="7" t="s">
        <v>125</v>
      </c>
      <c r="C139" s="8">
        <v>-160966075</v>
      </c>
      <c r="D139" s="8">
        <v>-142287560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3968619299</v>
      </c>
      <c r="D141" s="11">
        <f>SUM(D125:D140)</f>
        <v>3854119047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342696350</v>
      </c>
      <c r="D143" s="8">
        <v>197425169</v>
      </c>
    </row>
    <row r="144" spans="1:4" x14ac:dyDescent="0.3">
      <c r="A144" s="6">
        <v>2402</v>
      </c>
      <c r="B144" s="7" t="s">
        <v>129</v>
      </c>
      <c r="C144" s="8">
        <v>1306261444</v>
      </c>
      <c r="D144" s="8">
        <v>719896213</v>
      </c>
    </row>
    <row r="145" spans="1:4" x14ac:dyDescent="0.3">
      <c r="A145" s="6">
        <v>2403</v>
      </c>
      <c r="B145" s="7" t="s">
        <v>130</v>
      </c>
      <c r="C145" s="8">
        <v>368395854</v>
      </c>
      <c r="D145" s="8">
        <v>269451662</v>
      </c>
    </row>
    <row r="146" spans="1:4" x14ac:dyDescent="0.3">
      <c r="A146" s="6">
        <v>2404</v>
      </c>
      <c r="B146" s="7" t="s">
        <v>131</v>
      </c>
      <c r="C146" s="8">
        <v>13489523</v>
      </c>
      <c r="D146" s="8">
        <v>9191736</v>
      </c>
    </row>
    <row r="147" spans="1:4" x14ac:dyDescent="0.3">
      <c r="A147" s="6">
        <v>2405</v>
      </c>
      <c r="B147" s="7" t="s">
        <v>132</v>
      </c>
      <c r="C147" s="8">
        <v>121191631</v>
      </c>
      <c r="D147" s="8">
        <v>212362389</v>
      </c>
    </row>
    <row r="148" spans="1:4" ht="15" thickBot="1" x14ac:dyDescent="0.35">
      <c r="A148" s="6">
        <v>2406</v>
      </c>
      <c r="B148" s="7" t="s">
        <v>133</v>
      </c>
      <c r="C148" s="8">
        <v>16675</v>
      </c>
      <c r="D148" s="8">
        <v>-499978</v>
      </c>
    </row>
    <row r="149" spans="1:4" ht="15" thickBot="1" x14ac:dyDescent="0.35">
      <c r="A149" s="9" t="s">
        <v>18</v>
      </c>
      <c r="B149" s="10"/>
      <c r="C149" s="11">
        <f>SUM(C143:C148)</f>
        <v>2152051477</v>
      </c>
      <c r="D149" s="11">
        <f>SUM(D143:D148)</f>
        <v>1407827191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>
        <v>89</v>
      </c>
      <c r="D152" s="8">
        <v>89</v>
      </c>
    </row>
    <row r="153" spans="1:4" x14ac:dyDescent="0.3">
      <c r="A153" s="6">
        <v>2503</v>
      </c>
      <c r="B153" s="7" t="s">
        <v>137</v>
      </c>
      <c r="C153" s="8">
        <v>8249466</v>
      </c>
      <c r="D153" s="8">
        <v>7765572</v>
      </c>
    </row>
    <row r="154" spans="1:4" x14ac:dyDescent="0.3">
      <c r="A154" s="6">
        <v>2504</v>
      </c>
      <c r="B154" s="7" t="s">
        <v>138</v>
      </c>
      <c r="C154" s="8">
        <v>100256</v>
      </c>
      <c r="D154" s="8">
        <v>79784</v>
      </c>
    </row>
    <row r="155" spans="1:4" x14ac:dyDescent="0.3">
      <c r="A155" s="6">
        <v>2505</v>
      </c>
      <c r="B155" s="7" t="s">
        <v>139</v>
      </c>
      <c r="C155" s="8">
        <v>76512164</v>
      </c>
      <c r="D155" s="8">
        <v>91598021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84861975</v>
      </c>
      <c r="D157" s="11">
        <f>SUM(D151:D156)</f>
        <v>99443466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324922</v>
      </c>
      <c r="D160" s="8">
        <v>1634874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38078900</v>
      </c>
      <c r="D164" s="8">
        <v>36740817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>
        <v>88071640</v>
      </c>
      <c r="D166" s="21">
        <v>22000000</v>
      </c>
    </row>
    <row r="167" spans="1:4" ht="15" thickBot="1" x14ac:dyDescent="0.35">
      <c r="A167" s="9" t="s">
        <v>18</v>
      </c>
      <c r="B167" s="10"/>
      <c r="C167" s="11">
        <f>SUM(C159:C166)</f>
        <v>126475462</v>
      </c>
      <c r="D167" s="11">
        <f>SUM(D159:D166)</f>
        <v>60375691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248556210</v>
      </c>
      <c r="D169" s="8">
        <v>190865924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50268325</v>
      </c>
      <c r="D172" s="8">
        <v>141548320</v>
      </c>
    </row>
    <row r="173" spans="1:4" x14ac:dyDescent="0.3">
      <c r="A173" s="6">
        <v>2705</v>
      </c>
      <c r="B173" s="7" t="s">
        <v>155</v>
      </c>
      <c r="C173" s="8">
        <v>9813537</v>
      </c>
      <c r="D173" s="8">
        <v>7328443</v>
      </c>
    </row>
    <row r="174" spans="1:4" x14ac:dyDescent="0.3">
      <c r="A174" s="6">
        <v>2706</v>
      </c>
      <c r="B174" s="7" t="s">
        <v>156</v>
      </c>
      <c r="C174" s="8">
        <v>2449024</v>
      </c>
      <c r="D174" s="8">
        <v>1499705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535302</v>
      </c>
      <c r="D177" s="8">
        <v>435185</v>
      </c>
    </row>
    <row r="178" spans="1:4" x14ac:dyDescent="0.3">
      <c r="A178" s="6">
        <v>2710</v>
      </c>
      <c r="B178" s="7" t="s">
        <v>160</v>
      </c>
      <c r="C178" s="8">
        <v>27830590</v>
      </c>
      <c r="D178" s="8">
        <v>17045249</v>
      </c>
    </row>
    <row r="179" spans="1:4" x14ac:dyDescent="0.3">
      <c r="A179" s="6">
        <v>2711</v>
      </c>
      <c r="B179" s="7" t="s">
        <v>161</v>
      </c>
      <c r="C179" s="8">
        <v>43442</v>
      </c>
      <c r="D179" s="8">
        <v>58534</v>
      </c>
    </row>
    <row r="180" spans="1:4" x14ac:dyDescent="0.3">
      <c r="A180" s="6">
        <v>2712</v>
      </c>
      <c r="B180" s="7" t="s">
        <v>162</v>
      </c>
      <c r="C180" s="8">
        <v>275400</v>
      </c>
      <c r="D180" s="8">
        <v>177534</v>
      </c>
    </row>
    <row r="181" spans="1:4" x14ac:dyDescent="0.3">
      <c r="A181" s="6">
        <v>2713</v>
      </c>
      <c r="B181" s="7" t="s">
        <v>163</v>
      </c>
      <c r="C181" s="8">
        <v>3258072</v>
      </c>
      <c r="D181" s="8">
        <v>2730391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13432577</v>
      </c>
      <c r="D183" s="8">
        <v>10842982</v>
      </c>
    </row>
    <row r="184" spans="1:4" x14ac:dyDescent="0.3">
      <c r="A184" s="6">
        <v>2716</v>
      </c>
      <c r="B184" s="7" t="s">
        <v>166</v>
      </c>
      <c r="C184" s="8">
        <v>61000000</v>
      </c>
      <c r="D184" s="8">
        <v>80000000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10499899</v>
      </c>
      <c r="D187" s="8">
        <v>8315938</v>
      </c>
    </row>
    <row r="188" spans="1:4" x14ac:dyDescent="0.3">
      <c r="A188" s="16">
        <v>2720</v>
      </c>
      <c r="B188" s="17" t="s">
        <v>170</v>
      </c>
      <c r="C188" s="8">
        <v>514794</v>
      </c>
      <c r="D188" s="8">
        <v>433774</v>
      </c>
    </row>
    <row r="189" spans="1:4" x14ac:dyDescent="0.3">
      <c r="A189" s="16">
        <v>2721</v>
      </c>
      <c r="B189" s="17" t="s">
        <v>171</v>
      </c>
      <c r="C189" s="8">
        <v>-296848</v>
      </c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53924155</v>
      </c>
      <c r="D191" s="21">
        <v>36795559</v>
      </c>
    </row>
    <row r="192" spans="1:4" ht="15" thickBot="1" x14ac:dyDescent="0.35">
      <c r="A192" s="9" t="s">
        <v>18</v>
      </c>
      <c r="B192" s="10"/>
      <c r="C192" s="22">
        <f>SUM(C169:C191)</f>
        <v>482104479</v>
      </c>
      <c r="D192" s="22">
        <f>SUM(D169:D191)</f>
        <v>498077538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406091409</v>
      </c>
      <c r="D195" s="8">
        <v>376699083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22919002</v>
      </c>
      <c r="D199" s="8">
        <v>19445041</v>
      </c>
    </row>
    <row r="200" spans="1:4" ht="15" thickBot="1" x14ac:dyDescent="0.35">
      <c r="A200" s="9" t="s">
        <v>18</v>
      </c>
      <c r="B200" s="10"/>
      <c r="C200" s="11">
        <f>SUM(C194:C199)</f>
        <v>429010411</v>
      </c>
      <c r="D200" s="11">
        <f>SUM(D194:D199)</f>
        <v>396144124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338185690</v>
      </c>
      <c r="D202" s="8">
        <v>334986164</v>
      </c>
    </row>
    <row r="203" spans="1:4" x14ac:dyDescent="0.3">
      <c r="A203" s="6">
        <v>2902</v>
      </c>
      <c r="B203" s="7" t="s">
        <v>182</v>
      </c>
      <c r="C203" s="8">
        <v>250627890</v>
      </c>
      <c r="D203" s="8">
        <v>236037048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275835977</v>
      </c>
      <c r="D205" s="8">
        <v>345903465</v>
      </c>
    </row>
    <row r="206" spans="1:4" ht="15" thickBot="1" x14ac:dyDescent="0.35">
      <c r="A206" s="16">
        <v>2910</v>
      </c>
      <c r="B206" s="17" t="s">
        <v>38</v>
      </c>
      <c r="C206" s="8">
        <v>167512724</v>
      </c>
      <c r="D206" s="8">
        <v>257625692</v>
      </c>
    </row>
    <row r="207" spans="1:4" ht="15" thickBot="1" x14ac:dyDescent="0.35">
      <c r="A207" s="9" t="s">
        <v>18</v>
      </c>
      <c r="B207" s="10"/>
      <c r="C207" s="11">
        <f>SUM(C202:C206)</f>
        <v>1032162281</v>
      </c>
      <c r="D207" s="11">
        <f>SUM(D202:D206)</f>
        <v>1174552369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10373845537</v>
      </c>
      <c r="D209" s="31">
        <f>D105+D123+D141+D149+D157+D167+D192+D200+D207</f>
        <v>9308085583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3500000000</v>
      </c>
      <c r="D213" s="8">
        <v>3500000000</v>
      </c>
    </row>
    <row r="214" spans="1:4" x14ac:dyDescent="0.3">
      <c r="A214" s="6">
        <v>3102</v>
      </c>
      <c r="B214" s="7" t="s">
        <v>189</v>
      </c>
      <c r="C214" s="8">
        <v>-416744000</v>
      </c>
      <c r="D214" s="8">
        <v>-416744000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3083256000</v>
      </c>
      <c r="D216" s="11">
        <f>SUM(D213:D215)</f>
        <v>3083256000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1081785392</v>
      </c>
      <c r="D221" s="8">
        <v>941861746</v>
      </c>
    </row>
    <row r="222" spans="1:4" x14ac:dyDescent="0.3">
      <c r="A222" s="6">
        <v>3302</v>
      </c>
      <c r="B222" s="7" t="s">
        <v>195</v>
      </c>
      <c r="C222" s="8">
        <v>200000000</v>
      </c>
      <c r="D222" s="8">
        <v>200000000</v>
      </c>
    </row>
    <row r="223" spans="1:4" x14ac:dyDescent="0.3">
      <c r="A223" s="6">
        <v>3303</v>
      </c>
      <c r="B223" s="7" t="s">
        <v>196</v>
      </c>
      <c r="C223" s="8">
        <v>2910135525</v>
      </c>
      <c r="D223" s="8">
        <v>1659089923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4191920917</v>
      </c>
      <c r="D225" s="11">
        <f>SUM(D221:D224)</f>
        <v>2800951669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7275176917</v>
      </c>
      <c r="D227" s="31">
        <f>D216+D219+D225</f>
        <v>5884207669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17649022454</v>
      </c>
      <c r="D229" s="31">
        <f>D209+D227</f>
        <v>15192293252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14588128</v>
      </c>
      <c r="D234" s="8">
        <v>9864079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422035118</v>
      </c>
      <c r="D236" s="8">
        <v>353249073</v>
      </c>
    </row>
    <row r="237" spans="1:4" x14ac:dyDescent="0.3">
      <c r="A237" s="6">
        <v>410104</v>
      </c>
      <c r="B237" s="7" t="s">
        <v>205</v>
      </c>
      <c r="C237" s="8">
        <v>10805412</v>
      </c>
      <c r="D237" s="8">
        <v>10470101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>
        <v>221109839</v>
      </c>
      <c r="D242" s="8">
        <v>185923218</v>
      </c>
    </row>
    <row r="243" spans="1:4" x14ac:dyDescent="0.3">
      <c r="A243" s="6">
        <v>410107</v>
      </c>
      <c r="B243" s="7" t="s">
        <v>91</v>
      </c>
      <c r="C243" s="8">
        <v>73896067</v>
      </c>
      <c r="D243" s="8">
        <v>36862752</v>
      </c>
    </row>
    <row r="244" spans="1:4" ht="15" thickBot="1" x14ac:dyDescent="0.35">
      <c r="A244" s="19">
        <v>410108</v>
      </c>
      <c r="B244" s="20" t="s">
        <v>210</v>
      </c>
      <c r="C244" s="21">
        <v>33903167</v>
      </c>
      <c r="D244" s="21">
        <v>40660</v>
      </c>
    </row>
    <row r="245" spans="1:4" ht="15" thickBot="1" x14ac:dyDescent="0.35">
      <c r="A245" s="9" t="s">
        <v>18</v>
      </c>
      <c r="B245" s="10"/>
      <c r="C245" s="22">
        <f>SUM(C234:C244)</f>
        <v>776337731</v>
      </c>
      <c r="D245" s="22">
        <f>SUM(D234:D244)</f>
        <v>596409883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>
        <v>427199</v>
      </c>
      <c r="D249" s="8">
        <v>27697</v>
      </c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427199</v>
      </c>
      <c r="D257" s="11">
        <f>SUM(D247:D256)</f>
        <v>27697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>
        <v>1614241</v>
      </c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>
        <v>1767207</v>
      </c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3381448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>
        <v>20894</v>
      </c>
    </row>
    <row r="284" spans="1:4" x14ac:dyDescent="0.3">
      <c r="A284" s="6">
        <v>410502</v>
      </c>
      <c r="B284" s="7" t="s">
        <v>88</v>
      </c>
      <c r="C284" s="8">
        <v>1183</v>
      </c>
      <c r="D284" s="8">
        <v>46067</v>
      </c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1183</v>
      </c>
      <c r="D292" s="11">
        <f>SUM(D283:D291)</f>
        <v>66961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3534772</v>
      </c>
      <c r="D294" s="8">
        <v>2854257</v>
      </c>
    </row>
    <row r="295" spans="1:4" x14ac:dyDescent="0.3">
      <c r="A295" s="6">
        <v>410602</v>
      </c>
      <c r="B295" s="7" t="s">
        <v>88</v>
      </c>
      <c r="C295" s="8">
        <v>302849</v>
      </c>
      <c r="D295" s="8">
        <v>119611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4612714</v>
      </c>
      <c r="D301" s="8">
        <v>1599059</v>
      </c>
    </row>
    <row r="302" spans="1:4" ht="15" thickBot="1" x14ac:dyDescent="0.35">
      <c r="A302" s="19">
        <v>410606</v>
      </c>
      <c r="B302" s="20" t="s">
        <v>210</v>
      </c>
      <c r="C302" s="8">
        <v>533590</v>
      </c>
      <c r="D302" s="8">
        <v>1082425</v>
      </c>
    </row>
    <row r="303" spans="1:4" ht="15" thickBot="1" x14ac:dyDescent="0.35">
      <c r="A303" s="9" t="s">
        <v>18</v>
      </c>
      <c r="B303" s="10"/>
      <c r="C303" s="11">
        <f>SUM(C294:C302)</f>
        <v>8983925</v>
      </c>
      <c r="D303" s="11">
        <f>SUM(D294:D302)</f>
        <v>5655352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17854274</v>
      </c>
      <c r="D306" s="8">
        <v>10309921</v>
      </c>
    </row>
    <row r="307" spans="1:4" x14ac:dyDescent="0.3">
      <c r="A307" s="6">
        <v>410703</v>
      </c>
      <c r="B307" s="7" t="s">
        <v>221</v>
      </c>
      <c r="C307" s="8">
        <v>22956</v>
      </c>
      <c r="D307" s="8">
        <v>644089</v>
      </c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1746510</v>
      </c>
      <c r="D309" s="8">
        <v>439063</v>
      </c>
    </row>
    <row r="310" spans="1:4" x14ac:dyDescent="0.3">
      <c r="A310" s="6">
        <v>410706</v>
      </c>
      <c r="B310" s="7" t="s">
        <v>224</v>
      </c>
      <c r="C310" s="8">
        <v>190000</v>
      </c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19813740</v>
      </c>
      <c r="D317" s="11">
        <f>SUM(D305:D316)</f>
        <v>11393073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>
        <v>16081924</v>
      </c>
      <c r="D323" s="8">
        <v>2654915</v>
      </c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16081924</v>
      </c>
      <c r="D331" s="11">
        <f>SUM(D319:D330)</f>
        <v>2654915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3151732</v>
      </c>
      <c r="D333" s="8">
        <v>11602195</v>
      </c>
    </row>
    <row r="334" spans="1:4" x14ac:dyDescent="0.3">
      <c r="A334" s="6">
        <v>410902</v>
      </c>
      <c r="B334" s="7" t="s">
        <v>87</v>
      </c>
      <c r="C334" s="8">
        <v>36791154</v>
      </c>
      <c r="D334" s="8">
        <v>38128864</v>
      </c>
    </row>
    <row r="335" spans="1:4" x14ac:dyDescent="0.3">
      <c r="A335" s="6">
        <v>410903</v>
      </c>
      <c r="B335" s="7" t="s">
        <v>88</v>
      </c>
      <c r="C335" s="8">
        <v>2447965</v>
      </c>
      <c r="D335" s="8">
        <v>1547574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>
        <v>9296161</v>
      </c>
      <c r="D341" s="8">
        <v>10304806</v>
      </c>
    </row>
    <row r="342" spans="1:4" x14ac:dyDescent="0.3">
      <c r="A342" s="6">
        <v>410906</v>
      </c>
      <c r="B342" s="7" t="s">
        <v>91</v>
      </c>
      <c r="C342" s="8">
        <v>14002326</v>
      </c>
      <c r="D342" s="8">
        <v>8726036</v>
      </c>
    </row>
    <row r="343" spans="1:4" ht="15" thickBot="1" x14ac:dyDescent="0.35">
      <c r="A343" s="19">
        <v>410907</v>
      </c>
      <c r="B343" s="20" t="s">
        <v>92</v>
      </c>
      <c r="C343" s="8">
        <v>2033</v>
      </c>
      <c r="D343" s="8"/>
    </row>
    <row r="344" spans="1:4" ht="15" thickBot="1" x14ac:dyDescent="0.35">
      <c r="A344" s="9" t="s">
        <v>18</v>
      </c>
      <c r="B344" s="10"/>
      <c r="C344" s="11">
        <f>SUM(C333:C343)</f>
        <v>65691371</v>
      </c>
      <c r="D344" s="11">
        <f>SUM(D333:D343)</f>
        <v>70309475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134415</v>
      </c>
      <c r="D346" s="8">
        <v>1194333</v>
      </c>
    </row>
    <row r="347" spans="1:4" x14ac:dyDescent="0.3">
      <c r="A347" s="6">
        <v>411002</v>
      </c>
      <c r="B347" s="7" t="s">
        <v>87</v>
      </c>
      <c r="C347" s="8">
        <v>1034495</v>
      </c>
      <c r="D347" s="8">
        <v>1221631</v>
      </c>
    </row>
    <row r="348" spans="1:4" x14ac:dyDescent="0.3">
      <c r="A348" s="6">
        <v>411003</v>
      </c>
      <c r="B348" s="7" t="s">
        <v>88</v>
      </c>
      <c r="C348" s="8">
        <v>166308</v>
      </c>
      <c r="D348" s="8">
        <v>193190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20749906</v>
      </c>
      <c r="D354" s="8">
        <v>4917197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22085124</v>
      </c>
      <c r="D356" s="11">
        <f>SUM(D346:D355)</f>
        <v>7526351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850000</v>
      </c>
      <c r="D358" s="8">
        <v>750000</v>
      </c>
    </row>
    <row r="359" spans="1:4" x14ac:dyDescent="0.3">
      <c r="A359" s="6">
        <v>411102</v>
      </c>
      <c r="B359" s="7" t="s">
        <v>238</v>
      </c>
      <c r="C359" s="8">
        <v>20871139</v>
      </c>
      <c r="D359" s="8">
        <v>56915728</v>
      </c>
    </row>
    <row r="360" spans="1:4" x14ac:dyDescent="0.3">
      <c r="A360" s="6">
        <v>411103</v>
      </c>
      <c r="B360" s="7" t="s">
        <v>239</v>
      </c>
      <c r="C360" s="8">
        <v>23159</v>
      </c>
      <c r="D360" s="8">
        <v>13735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1067191</v>
      </c>
      <c r="D362" s="8">
        <v>3230686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>
        <v>3169046418</v>
      </c>
      <c r="D368" s="8">
        <v>2660945349</v>
      </c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>
        <v>67401</v>
      </c>
      <c r="D371" s="21">
        <v>50000</v>
      </c>
    </row>
    <row r="372" spans="1:4" ht="15" thickBot="1" x14ac:dyDescent="0.35">
      <c r="A372" s="9" t="s">
        <v>18</v>
      </c>
      <c r="B372" s="10"/>
      <c r="C372" s="11">
        <f>SUM(C358:C371)</f>
        <v>3191925308</v>
      </c>
      <c r="D372" s="11">
        <f>SUM(D358:D371)</f>
        <v>2721905498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>
        <v>1795149</v>
      </c>
      <c r="D375" s="8">
        <v>7428617</v>
      </c>
    </row>
    <row r="376" spans="1:4" x14ac:dyDescent="0.3">
      <c r="A376" s="6">
        <v>411203</v>
      </c>
      <c r="B376" s="7" t="s">
        <v>245</v>
      </c>
      <c r="C376" s="8">
        <v>13355</v>
      </c>
      <c r="D376" s="8">
        <v>3927</v>
      </c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>
        <v>49964</v>
      </c>
      <c r="D378" s="8">
        <v>3482231</v>
      </c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>
        <v>50000</v>
      </c>
      <c r="D387" s="21">
        <v>50000</v>
      </c>
    </row>
    <row r="388" spans="1:4" ht="15" thickBot="1" x14ac:dyDescent="0.35">
      <c r="A388" s="9" t="s">
        <v>18</v>
      </c>
      <c r="B388" s="10"/>
      <c r="C388" s="11">
        <f>SUM(C374:C387)</f>
        <v>1908468</v>
      </c>
      <c r="D388" s="11">
        <f>SUM(D374:D387)</f>
        <v>10964775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424610495</v>
      </c>
      <c r="D586" s="8">
        <v>398614183</v>
      </c>
    </row>
    <row r="587" spans="1:4" x14ac:dyDescent="0.3">
      <c r="A587" s="6">
        <v>430102</v>
      </c>
      <c r="B587" s="7" t="s">
        <v>95</v>
      </c>
      <c r="C587" s="8">
        <v>374890749</v>
      </c>
      <c r="D587" s="8">
        <v>276338163</v>
      </c>
    </row>
    <row r="588" spans="1:4" x14ac:dyDescent="0.3">
      <c r="A588" s="6">
        <v>430103</v>
      </c>
      <c r="B588" s="7" t="s">
        <v>96</v>
      </c>
      <c r="C588" s="8">
        <v>2032552</v>
      </c>
      <c r="D588" s="8">
        <v>1833959</v>
      </c>
    </row>
    <row r="589" spans="1:4" x14ac:dyDescent="0.3">
      <c r="A589" s="6">
        <v>430104</v>
      </c>
      <c r="B589" s="7" t="s">
        <v>97</v>
      </c>
      <c r="C589" s="8">
        <v>70814623</v>
      </c>
      <c r="D589" s="8">
        <v>23669804</v>
      </c>
    </row>
    <row r="590" spans="1:4" x14ac:dyDescent="0.3">
      <c r="A590" s="6">
        <v>430105</v>
      </c>
      <c r="B590" s="7" t="s">
        <v>98</v>
      </c>
      <c r="C590" s="8">
        <v>22112281</v>
      </c>
      <c r="D590" s="8">
        <v>27311403</v>
      </c>
    </row>
    <row r="591" spans="1:4" x14ac:dyDescent="0.3">
      <c r="A591" s="6">
        <v>430106</v>
      </c>
      <c r="B591" s="7" t="s">
        <v>271</v>
      </c>
      <c r="C591" s="8">
        <v>755933825</v>
      </c>
      <c r="D591" s="8">
        <v>673406450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63949343</v>
      </c>
      <c r="D593" s="8">
        <v>63145739</v>
      </c>
    </row>
    <row r="594" spans="1:4" x14ac:dyDescent="0.3">
      <c r="A594" s="6">
        <v>430109</v>
      </c>
      <c r="B594" s="7" t="s">
        <v>102</v>
      </c>
      <c r="C594" s="8">
        <v>63873814</v>
      </c>
      <c r="D594" s="8">
        <v>84653322</v>
      </c>
    </row>
    <row r="595" spans="1:4" x14ac:dyDescent="0.3">
      <c r="A595" s="6">
        <v>430110</v>
      </c>
      <c r="B595" s="7" t="s">
        <v>103</v>
      </c>
      <c r="C595" s="8">
        <v>2844536</v>
      </c>
      <c r="D595" s="8">
        <v>1406602</v>
      </c>
    </row>
    <row r="596" spans="1:4" x14ac:dyDescent="0.3">
      <c r="A596" s="6">
        <v>430111</v>
      </c>
      <c r="B596" s="7" t="s">
        <v>104</v>
      </c>
      <c r="C596" s="8">
        <v>30030895</v>
      </c>
      <c r="D596" s="8">
        <v>18546787</v>
      </c>
    </row>
    <row r="597" spans="1:4" x14ac:dyDescent="0.3">
      <c r="A597" s="6">
        <v>430112</v>
      </c>
      <c r="B597" s="7" t="s">
        <v>105</v>
      </c>
      <c r="C597" s="8">
        <v>21362469</v>
      </c>
      <c r="D597" s="8">
        <v>47246761</v>
      </c>
    </row>
    <row r="598" spans="1:4" x14ac:dyDescent="0.3">
      <c r="A598" s="6">
        <v>430113</v>
      </c>
      <c r="B598" s="7" t="s">
        <v>106</v>
      </c>
      <c r="C598" s="8"/>
      <c r="D598" s="8">
        <v>880137</v>
      </c>
    </row>
    <row r="599" spans="1:4" x14ac:dyDescent="0.3">
      <c r="A599" s="6">
        <v>430114</v>
      </c>
      <c r="B599" s="7" t="s">
        <v>107</v>
      </c>
      <c r="C599" s="8">
        <v>194868</v>
      </c>
      <c r="D599" s="8">
        <v>786408</v>
      </c>
    </row>
    <row r="600" spans="1:4" ht="15" thickBot="1" x14ac:dyDescent="0.35">
      <c r="A600" s="19">
        <v>430115</v>
      </c>
      <c r="B600" s="20" t="s">
        <v>108</v>
      </c>
      <c r="C600" s="8">
        <v>2616586</v>
      </c>
      <c r="D600" s="8">
        <v>3455014</v>
      </c>
    </row>
    <row r="601" spans="1:4" ht="15" thickBot="1" x14ac:dyDescent="0.35">
      <c r="A601" s="9" t="s">
        <v>18</v>
      </c>
      <c r="B601" s="10"/>
      <c r="C601" s="11">
        <f>SUM(C586:C600)</f>
        <v>1835267036</v>
      </c>
      <c r="D601" s="11">
        <f>SUM(D586:D600)</f>
        <v>1621294732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72112650</v>
      </c>
      <c r="D603" s="8">
        <v>56534536</v>
      </c>
    </row>
    <row r="604" spans="1:4" x14ac:dyDescent="0.3">
      <c r="A604" s="6">
        <v>430202</v>
      </c>
      <c r="B604" s="7" t="s">
        <v>95</v>
      </c>
      <c r="C604" s="8">
        <v>36720923</v>
      </c>
      <c r="D604" s="8">
        <v>31990756</v>
      </c>
    </row>
    <row r="605" spans="1:4" x14ac:dyDescent="0.3">
      <c r="A605" s="6">
        <v>430203</v>
      </c>
      <c r="B605" s="7" t="s">
        <v>96</v>
      </c>
      <c r="C605" s="8">
        <v>187098</v>
      </c>
      <c r="D605" s="8">
        <v>155868</v>
      </c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4251141</v>
      </c>
      <c r="D607" s="8">
        <v>4022003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>
        <v>5581127</v>
      </c>
      <c r="D611" s="8">
        <v>6528173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>
        <v>4511802</v>
      </c>
      <c r="D614" s="8">
        <v>2759701</v>
      </c>
    </row>
    <row r="615" spans="1:4" x14ac:dyDescent="0.3">
      <c r="A615" s="6">
        <v>430213</v>
      </c>
      <c r="B615" s="7" t="s">
        <v>106</v>
      </c>
      <c r="C615" s="8"/>
      <c r="D615" s="8">
        <v>168899</v>
      </c>
    </row>
    <row r="616" spans="1:4" x14ac:dyDescent="0.3">
      <c r="A616" s="6">
        <v>430214</v>
      </c>
      <c r="B616" s="7" t="s">
        <v>107</v>
      </c>
      <c r="C616" s="8">
        <v>51835</v>
      </c>
      <c r="D616" s="8">
        <v>166104</v>
      </c>
    </row>
    <row r="617" spans="1:4" ht="15" thickBot="1" x14ac:dyDescent="0.35">
      <c r="A617" s="19">
        <v>430215</v>
      </c>
      <c r="B617" s="20" t="s">
        <v>108</v>
      </c>
      <c r="C617" s="8">
        <v>696468</v>
      </c>
      <c r="D617" s="8">
        <v>602621</v>
      </c>
    </row>
    <row r="618" spans="1:4" ht="15" thickBot="1" x14ac:dyDescent="0.35">
      <c r="A618" s="9" t="s">
        <v>18</v>
      </c>
      <c r="B618" s="10"/>
      <c r="C618" s="11">
        <f>SUM(C603:C617)</f>
        <v>124113044</v>
      </c>
      <c r="D618" s="11">
        <f>SUM(D603:D617)</f>
        <v>102928661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31092593</v>
      </c>
      <c r="D620" s="8">
        <v>82458564</v>
      </c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>
        <v>144826</v>
      </c>
      <c r="D622" s="8"/>
    </row>
    <row r="623" spans="1:4" x14ac:dyDescent="0.3">
      <c r="A623" s="6">
        <v>430304</v>
      </c>
      <c r="B623" s="7" t="s">
        <v>97</v>
      </c>
      <c r="C623" s="8">
        <v>3908702</v>
      </c>
      <c r="D623" s="8"/>
    </row>
    <row r="624" spans="1:4" x14ac:dyDescent="0.3">
      <c r="A624" s="6">
        <v>430305</v>
      </c>
      <c r="B624" s="7" t="s">
        <v>98</v>
      </c>
      <c r="C624" s="8">
        <v>413387</v>
      </c>
      <c r="D624" s="8">
        <v>158854</v>
      </c>
    </row>
    <row r="625" spans="1:4" x14ac:dyDescent="0.3">
      <c r="A625" s="6">
        <v>430306</v>
      </c>
      <c r="B625" s="7" t="s">
        <v>99</v>
      </c>
      <c r="C625" s="8">
        <v>-216925</v>
      </c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2118086</v>
      </c>
      <c r="D627" s="8">
        <v>664517</v>
      </c>
    </row>
    <row r="628" spans="1:4" x14ac:dyDescent="0.3">
      <c r="A628" s="6">
        <v>430309</v>
      </c>
      <c r="B628" s="7" t="s">
        <v>102</v>
      </c>
      <c r="C628" s="8">
        <v>6289613</v>
      </c>
      <c r="D628" s="8">
        <v>10062282</v>
      </c>
    </row>
    <row r="629" spans="1:4" x14ac:dyDescent="0.3">
      <c r="A629" s="6">
        <v>430310</v>
      </c>
      <c r="B629" s="7" t="s">
        <v>103</v>
      </c>
      <c r="C629" s="15">
        <v>230064</v>
      </c>
      <c r="D629" s="8"/>
    </row>
    <row r="630" spans="1:4" x14ac:dyDescent="0.3">
      <c r="A630" s="6">
        <v>430311</v>
      </c>
      <c r="B630" s="7" t="s">
        <v>104</v>
      </c>
      <c r="C630" s="8">
        <v>2336694</v>
      </c>
      <c r="D630" s="8">
        <v>306492</v>
      </c>
    </row>
    <row r="631" spans="1:4" x14ac:dyDescent="0.3">
      <c r="A631" s="6">
        <v>430312</v>
      </c>
      <c r="B631" s="7" t="s">
        <v>105</v>
      </c>
      <c r="C631" s="8">
        <v>254112</v>
      </c>
      <c r="D631" s="8">
        <v>101456</v>
      </c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>
        <v>112702</v>
      </c>
    </row>
    <row r="635" spans="1:4" ht="15" thickBot="1" x14ac:dyDescent="0.35">
      <c r="A635" s="9" t="s">
        <v>18</v>
      </c>
      <c r="B635" s="10"/>
      <c r="C635" s="11">
        <f>SUM(C620:C634)</f>
        <v>46571152</v>
      </c>
      <c r="D635" s="11">
        <f>SUM(D620:D634)</f>
        <v>93864867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55597206</v>
      </c>
      <c r="D654" s="8">
        <v>20395317</v>
      </c>
    </row>
    <row r="655" spans="1:4" x14ac:dyDescent="0.3">
      <c r="A655" s="6">
        <v>430502</v>
      </c>
      <c r="B655" s="7" t="s">
        <v>95</v>
      </c>
      <c r="C655" s="8">
        <v>12796286</v>
      </c>
      <c r="D655" s="8">
        <v>9212476</v>
      </c>
    </row>
    <row r="656" spans="1:4" x14ac:dyDescent="0.3">
      <c r="A656" s="6">
        <v>430503</v>
      </c>
      <c r="B656" s="7" t="s">
        <v>96</v>
      </c>
      <c r="C656" s="8">
        <v>62347</v>
      </c>
      <c r="D656" s="8">
        <v>56361</v>
      </c>
    </row>
    <row r="657" spans="1:4" x14ac:dyDescent="0.3">
      <c r="A657" s="6">
        <v>430504</v>
      </c>
      <c r="B657" s="7" t="s">
        <v>97</v>
      </c>
      <c r="C657" s="8"/>
      <c r="D657" s="8">
        <v>10082583</v>
      </c>
    </row>
    <row r="658" spans="1:4" x14ac:dyDescent="0.3">
      <c r="A658" s="6">
        <v>430505</v>
      </c>
      <c r="B658" s="7" t="s">
        <v>98</v>
      </c>
      <c r="C658" s="8">
        <v>627129</v>
      </c>
      <c r="D658" s="8">
        <v>497962</v>
      </c>
    </row>
    <row r="659" spans="1:4" x14ac:dyDescent="0.3">
      <c r="A659" s="6">
        <v>430506</v>
      </c>
      <c r="B659" s="7" t="s">
        <v>99</v>
      </c>
      <c r="C659" s="8"/>
      <c r="D659" s="8">
        <v>-115001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265807</v>
      </c>
      <c r="D661" s="8">
        <v>4381</v>
      </c>
    </row>
    <row r="662" spans="1:4" x14ac:dyDescent="0.3">
      <c r="A662" s="6">
        <v>430509</v>
      </c>
      <c r="B662" s="7" t="s">
        <v>102</v>
      </c>
      <c r="C662" s="8">
        <v>6636182</v>
      </c>
      <c r="D662" s="8">
        <v>2054278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>
        <v>122597</v>
      </c>
      <c r="D664" s="8">
        <v>138804</v>
      </c>
    </row>
    <row r="665" spans="1:4" x14ac:dyDescent="0.3">
      <c r="A665" s="6">
        <v>430512</v>
      </c>
      <c r="B665" s="7" t="s">
        <v>105</v>
      </c>
      <c r="C665" s="8">
        <v>1144463</v>
      </c>
      <c r="D665" s="8">
        <v>701999</v>
      </c>
    </row>
    <row r="666" spans="1:4" x14ac:dyDescent="0.3">
      <c r="A666" s="6">
        <v>430513</v>
      </c>
      <c r="B666" s="7" t="s">
        <v>106</v>
      </c>
      <c r="C666" s="8">
        <v>67560</v>
      </c>
      <c r="D666" s="8">
        <v>8018</v>
      </c>
    </row>
    <row r="667" spans="1:4" x14ac:dyDescent="0.3">
      <c r="A667" s="6">
        <v>430514</v>
      </c>
      <c r="B667" s="7" t="s">
        <v>107</v>
      </c>
      <c r="C667" s="8">
        <v>66442</v>
      </c>
      <c r="D667" s="8">
        <v>42148</v>
      </c>
    </row>
    <row r="668" spans="1:4" ht="15" thickBot="1" x14ac:dyDescent="0.35">
      <c r="A668" s="19">
        <v>430515</v>
      </c>
      <c r="B668" s="20" t="s">
        <v>108</v>
      </c>
      <c r="C668" s="8">
        <v>286130</v>
      </c>
      <c r="D668" s="8">
        <v>1165218</v>
      </c>
    </row>
    <row r="669" spans="1:4" ht="15" thickBot="1" x14ac:dyDescent="0.35">
      <c r="A669" s="9" t="s">
        <v>18</v>
      </c>
      <c r="B669" s="10"/>
      <c r="C669" s="11">
        <f>SUM(C654:C668)</f>
        <v>77672149</v>
      </c>
      <c r="D669" s="11">
        <f>SUM(D654:D668)</f>
        <v>44244544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16737074</v>
      </c>
      <c r="D671" s="8">
        <v>16535428</v>
      </c>
    </row>
    <row r="672" spans="1:4" x14ac:dyDescent="0.3">
      <c r="A672" s="6">
        <v>430602</v>
      </c>
      <c r="B672" s="7" t="s">
        <v>95</v>
      </c>
      <c r="C672" s="8">
        <v>10658108</v>
      </c>
      <c r="D672" s="8">
        <v>10006184</v>
      </c>
    </row>
    <row r="673" spans="1:4" x14ac:dyDescent="0.3">
      <c r="A673" s="6">
        <v>430603</v>
      </c>
      <c r="B673" s="7" t="s">
        <v>274</v>
      </c>
      <c r="C673" s="8">
        <v>63690</v>
      </c>
      <c r="D673" s="8">
        <v>48691</v>
      </c>
    </row>
    <row r="674" spans="1:4" x14ac:dyDescent="0.3">
      <c r="A674" s="6">
        <v>430604</v>
      </c>
      <c r="B674" s="7" t="s">
        <v>97</v>
      </c>
      <c r="C674" s="8">
        <v>72181</v>
      </c>
      <c r="D674" s="8">
        <v>120926</v>
      </c>
    </row>
    <row r="675" spans="1:4" x14ac:dyDescent="0.3">
      <c r="A675" s="6">
        <v>430605</v>
      </c>
      <c r="B675" s="7" t="s">
        <v>98</v>
      </c>
      <c r="C675" s="8">
        <v>410786</v>
      </c>
      <c r="D675" s="8">
        <v>494865</v>
      </c>
    </row>
    <row r="676" spans="1:4" x14ac:dyDescent="0.3">
      <c r="A676" s="6">
        <v>430606</v>
      </c>
      <c r="B676" s="7" t="s">
        <v>271</v>
      </c>
      <c r="C676" s="8">
        <v>45773272</v>
      </c>
      <c r="D676" s="8">
        <v>37469655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2489363</v>
      </c>
      <c r="D678" s="8">
        <v>3150237</v>
      </c>
    </row>
    <row r="679" spans="1:4" x14ac:dyDescent="0.3">
      <c r="A679" s="6">
        <v>430609</v>
      </c>
      <c r="B679" s="7" t="s">
        <v>102</v>
      </c>
      <c r="C679" s="8">
        <v>7086743</v>
      </c>
      <c r="D679" s="8">
        <v>3674531</v>
      </c>
    </row>
    <row r="680" spans="1:4" x14ac:dyDescent="0.3">
      <c r="A680" s="6">
        <v>430610</v>
      </c>
      <c r="B680" s="7" t="s">
        <v>103</v>
      </c>
      <c r="C680" s="8">
        <v>116585</v>
      </c>
      <c r="D680" s="8">
        <v>82762</v>
      </c>
    </row>
    <row r="681" spans="1:4" x14ac:dyDescent="0.3">
      <c r="A681" s="6">
        <v>430611</v>
      </c>
      <c r="B681" s="7" t="s">
        <v>104</v>
      </c>
      <c r="C681" s="8">
        <v>1093820</v>
      </c>
      <c r="D681" s="8">
        <v>780699</v>
      </c>
    </row>
    <row r="682" spans="1:4" x14ac:dyDescent="0.3">
      <c r="A682" s="6">
        <v>430612</v>
      </c>
      <c r="B682" s="7" t="s">
        <v>105</v>
      </c>
      <c r="C682" s="8">
        <v>913439</v>
      </c>
      <c r="D682" s="8">
        <v>2306318</v>
      </c>
    </row>
    <row r="683" spans="1:4" x14ac:dyDescent="0.3">
      <c r="A683" s="6">
        <v>430613</v>
      </c>
      <c r="B683" s="7" t="s">
        <v>106</v>
      </c>
      <c r="C683" s="8"/>
      <c r="D683" s="8">
        <v>44007</v>
      </c>
    </row>
    <row r="684" spans="1:4" x14ac:dyDescent="0.3">
      <c r="A684" s="6">
        <v>430614</v>
      </c>
      <c r="B684" s="7" t="s">
        <v>107</v>
      </c>
      <c r="C684" s="8">
        <v>4943</v>
      </c>
      <c r="D684" s="8">
        <v>27053</v>
      </c>
    </row>
    <row r="685" spans="1:4" ht="15" thickBot="1" x14ac:dyDescent="0.35">
      <c r="A685" s="19">
        <v>430615</v>
      </c>
      <c r="B685" s="20" t="s">
        <v>108</v>
      </c>
      <c r="C685" s="8">
        <v>90932</v>
      </c>
      <c r="D685" s="8">
        <v>122547</v>
      </c>
    </row>
    <row r="686" spans="1:4" ht="15" thickBot="1" x14ac:dyDescent="0.35">
      <c r="A686" s="9" t="s">
        <v>18</v>
      </c>
      <c r="B686" s="10"/>
      <c r="C686" s="11">
        <f>SUM(C671:C685)</f>
        <v>85510936</v>
      </c>
      <c r="D686" s="11">
        <f>SUM(D671:D685)</f>
        <v>74863903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37658522</v>
      </c>
      <c r="D688" s="8">
        <v>359866129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>
        <v>4993</v>
      </c>
      <c r="D690" s="8">
        <v>18197</v>
      </c>
    </row>
    <row r="691" spans="1:4" x14ac:dyDescent="0.3">
      <c r="A691" s="6">
        <v>430704</v>
      </c>
      <c r="B691" s="7" t="s">
        <v>97</v>
      </c>
      <c r="C691" s="8">
        <v>55842784</v>
      </c>
      <c r="D691" s="8">
        <v>26547431</v>
      </c>
    </row>
    <row r="692" spans="1:4" x14ac:dyDescent="0.3">
      <c r="A692" s="6">
        <v>430705</v>
      </c>
      <c r="B692" s="7" t="s">
        <v>98</v>
      </c>
      <c r="C692" s="8">
        <v>1444522</v>
      </c>
      <c r="D692" s="8">
        <v>2414039</v>
      </c>
    </row>
    <row r="693" spans="1:4" x14ac:dyDescent="0.3">
      <c r="A693" s="6">
        <v>430706</v>
      </c>
      <c r="B693" s="7" t="s">
        <v>99</v>
      </c>
      <c r="C693" s="8">
        <v>60388</v>
      </c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23265</v>
      </c>
      <c r="D695" s="8">
        <v>20861</v>
      </c>
    </row>
    <row r="696" spans="1:4" x14ac:dyDescent="0.3">
      <c r="A696" s="6">
        <v>430709</v>
      </c>
      <c r="B696" s="7" t="s">
        <v>102</v>
      </c>
      <c r="C696" s="8">
        <v>3364570</v>
      </c>
      <c r="D696" s="8">
        <v>3307724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>
        <v>1280537</v>
      </c>
      <c r="D698" s="8">
        <v>5264700</v>
      </c>
    </row>
    <row r="699" spans="1:4" x14ac:dyDescent="0.3">
      <c r="A699" s="6">
        <v>430712</v>
      </c>
      <c r="B699" s="7" t="s">
        <v>105</v>
      </c>
      <c r="C699" s="8">
        <v>18585</v>
      </c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99698166</v>
      </c>
      <c r="D703" s="11">
        <f>SUM(D688:D702)</f>
        <v>397439081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779797</v>
      </c>
      <c r="D722" s="8">
        <v>263771</v>
      </c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15600526</v>
      </c>
      <c r="D727" s="8">
        <v>8293187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16380323</v>
      </c>
      <c r="D737" s="11">
        <f>SUM(D722:D736)</f>
        <v>8556958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159445673</v>
      </c>
      <c r="D739" s="8">
        <v>109645440</v>
      </c>
    </row>
    <row r="740" spans="1:4" x14ac:dyDescent="0.3">
      <c r="A740" s="6">
        <v>431002</v>
      </c>
      <c r="B740" s="7" t="s">
        <v>95</v>
      </c>
      <c r="C740" s="8">
        <v>110535265</v>
      </c>
      <c r="D740" s="8">
        <v>92473889</v>
      </c>
    </row>
    <row r="741" spans="1:4" x14ac:dyDescent="0.3">
      <c r="A741" s="6">
        <v>431003</v>
      </c>
      <c r="B741" s="7" t="s">
        <v>274</v>
      </c>
      <c r="C741" s="8">
        <v>733584</v>
      </c>
      <c r="D741" s="8">
        <v>247366</v>
      </c>
    </row>
    <row r="742" spans="1:4" x14ac:dyDescent="0.3">
      <c r="A742" s="6">
        <v>431004</v>
      </c>
      <c r="B742" s="7" t="s">
        <v>97</v>
      </c>
      <c r="C742" s="8">
        <v>9467921</v>
      </c>
      <c r="D742" s="8">
        <v>88399925</v>
      </c>
    </row>
    <row r="743" spans="1:4" x14ac:dyDescent="0.3">
      <c r="A743" s="6">
        <v>431005</v>
      </c>
      <c r="B743" s="7" t="s">
        <v>98</v>
      </c>
      <c r="C743" s="8">
        <v>4096710</v>
      </c>
      <c r="D743" s="8">
        <v>2475115</v>
      </c>
    </row>
    <row r="744" spans="1:4" x14ac:dyDescent="0.3">
      <c r="A744" s="6">
        <v>431006</v>
      </c>
      <c r="B744" s="7" t="s">
        <v>99</v>
      </c>
      <c r="C744" s="8">
        <v>269362580</v>
      </c>
      <c r="D744" s="8">
        <v>277953404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25258296</v>
      </c>
      <c r="D746" s="8">
        <v>10753865</v>
      </c>
    </row>
    <row r="747" spans="1:4" x14ac:dyDescent="0.3">
      <c r="A747" s="6">
        <v>431009</v>
      </c>
      <c r="B747" s="7" t="s">
        <v>102</v>
      </c>
      <c r="C747" s="8">
        <v>33861329</v>
      </c>
      <c r="D747" s="8">
        <v>24294433</v>
      </c>
    </row>
    <row r="748" spans="1:4" x14ac:dyDescent="0.3">
      <c r="A748" s="6">
        <v>431010</v>
      </c>
      <c r="B748" s="7" t="s">
        <v>103</v>
      </c>
      <c r="C748" s="8">
        <v>562641</v>
      </c>
      <c r="D748" s="8">
        <v>1119945</v>
      </c>
    </row>
    <row r="749" spans="1:4" x14ac:dyDescent="0.3">
      <c r="A749" s="6">
        <v>431011</v>
      </c>
      <c r="B749" s="7" t="s">
        <v>104</v>
      </c>
      <c r="C749" s="8">
        <v>7418715</v>
      </c>
      <c r="D749" s="8">
        <v>3686257</v>
      </c>
    </row>
    <row r="750" spans="1:4" x14ac:dyDescent="0.3">
      <c r="A750" s="6">
        <v>431012</v>
      </c>
      <c r="B750" s="7" t="s">
        <v>105</v>
      </c>
      <c r="C750" s="8">
        <v>18898704</v>
      </c>
      <c r="D750" s="8">
        <v>2643574</v>
      </c>
    </row>
    <row r="751" spans="1:4" x14ac:dyDescent="0.3">
      <c r="A751" s="6">
        <v>431013</v>
      </c>
      <c r="B751" s="7" t="s">
        <v>106</v>
      </c>
      <c r="C751" s="8">
        <v>352055</v>
      </c>
      <c r="D751" s="8">
        <v>30760</v>
      </c>
    </row>
    <row r="752" spans="1:4" x14ac:dyDescent="0.3">
      <c r="A752" s="6">
        <v>431014</v>
      </c>
      <c r="B752" s="7" t="s">
        <v>107</v>
      </c>
      <c r="C752" s="8">
        <v>314563</v>
      </c>
      <c r="D752" s="8">
        <v>340817</v>
      </c>
    </row>
    <row r="753" spans="1:4" ht="15" thickBot="1" x14ac:dyDescent="0.35">
      <c r="A753" s="19">
        <v>431015</v>
      </c>
      <c r="B753" s="20" t="s">
        <v>108</v>
      </c>
      <c r="C753" s="8">
        <v>1382006</v>
      </c>
      <c r="D753" s="8">
        <v>1188401</v>
      </c>
    </row>
    <row r="754" spans="1:4" ht="15" thickBot="1" x14ac:dyDescent="0.35">
      <c r="A754" s="9" t="s">
        <v>18</v>
      </c>
      <c r="B754" s="10"/>
      <c r="C754" s="11">
        <f>SUM(C739:C753)</f>
        <v>641690042</v>
      </c>
      <c r="D754" s="11">
        <f>SUM(D739:D753)</f>
        <v>615253191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164950262</v>
      </c>
      <c r="D756" s="8">
        <v>156582023</v>
      </c>
    </row>
    <row r="757" spans="1:4" x14ac:dyDescent="0.3">
      <c r="A757" s="6">
        <v>431102</v>
      </c>
      <c r="B757" s="7" t="s">
        <v>95</v>
      </c>
      <c r="C757" s="8">
        <v>148764652</v>
      </c>
      <c r="D757" s="8">
        <v>110335582</v>
      </c>
    </row>
    <row r="758" spans="1:4" x14ac:dyDescent="0.3">
      <c r="A758" s="6">
        <v>431103</v>
      </c>
      <c r="B758" s="7" t="s">
        <v>274</v>
      </c>
      <c r="C758" s="8">
        <v>719467</v>
      </c>
      <c r="D758" s="8">
        <v>598176</v>
      </c>
    </row>
    <row r="759" spans="1:4" x14ac:dyDescent="0.3">
      <c r="A759" s="6">
        <v>431104</v>
      </c>
      <c r="B759" s="7" t="s">
        <v>97</v>
      </c>
      <c r="C759" s="8">
        <v>28325847</v>
      </c>
      <c r="D759" s="8">
        <v>9495725</v>
      </c>
    </row>
    <row r="760" spans="1:4" x14ac:dyDescent="0.3">
      <c r="A760" s="6">
        <v>431105</v>
      </c>
      <c r="B760" s="7" t="s">
        <v>98</v>
      </c>
      <c r="C760" s="8">
        <v>2701141</v>
      </c>
      <c r="D760" s="8">
        <v>3318393</v>
      </c>
    </row>
    <row r="761" spans="1:4" x14ac:dyDescent="0.3">
      <c r="A761" s="6">
        <v>431106</v>
      </c>
      <c r="B761" s="7" t="s">
        <v>99</v>
      </c>
      <c r="C761" s="8">
        <v>11695277</v>
      </c>
      <c r="D761" s="8">
        <v>-153448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2699964</v>
      </c>
      <c r="D763" s="8">
        <v>11354336</v>
      </c>
    </row>
    <row r="764" spans="1:4" x14ac:dyDescent="0.3">
      <c r="A764" s="6">
        <v>431109</v>
      </c>
      <c r="B764" s="7" t="s">
        <v>102</v>
      </c>
      <c r="C764" s="8">
        <v>20436746</v>
      </c>
      <c r="D764" s="8">
        <v>29379373</v>
      </c>
    </row>
    <row r="765" spans="1:4" x14ac:dyDescent="0.3">
      <c r="A765" s="6">
        <v>431110</v>
      </c>
      <c r="B765" s="7" t="s">
        <v>103</v>
      </c>
      <c r="C765" s="8">
        <v>532966</v>
      </c>
      <c r="D765" s="8">
        <v>-6373</v>
      </c>
    </row>
    <row r="766" spans="1:4" x14ac:dyDescent="0.3">
      <c r="A766" s="6">
        <v>431111</v>
      </c>
      <c r="B766" s="7" t="s">
        <v>104</v>
      </c>
      <c r="C766" s="8">
        <v>5177239</v>
      </c>
      <c r="D766" s="8">
        <v>1190774</v>
      </c>
    </row>
    <row r="767" spans="1:4" x14ac:dyDescent="0.3">
      <c r="A767" s="6">
        <v>431112</v>
      </c>
      <c r="B767" s="7" t="s">
        <v>105</v>
      </c>
      <c r="C767" s="8">
        <v>6116653</v>
      </c>
      <c r="D767" s="8">
        <v>8727679</v>
      </c>
    </row>
    <row r="768" spans="1:4" x14ac:dyDescent="0.3">
      <c r="A768" s="6">
        <v>431113</v>
      </c>
      <c r="B768" s="7" t="s">
        <v>106</v>
      </c>
      <c r="C768" s="8"/>
      <c r="D768" s="8">
        <v>177789</v>
      </c>
    </row>
    <row r="769" spans="1:4" x14ac:dyDescent="0.3">
      <c r="A769" s="6">
        <v>431114</v>
      </c>
      <c r="B769" s="7" t="s">
        <v>107</v>
      </c>
      <c r="C769" s="8">
        <v>54563</v>
      </c>
      <c r="D769" s="8">
        <v>174847</v>
      </c>
    </row>
    <row r="770" spans="1:4" ht="15" thickBot="1" x14ac:dyDescent="0.35">
      <c r="A770" s="19">
        <v>431115</v>
      </c>
      <c r="B770" s="20" t="s">
        <v>108</v>
      </c>
      <c r="C770" s="8">
        <v>733124</v>
      </c>
      <c r="D770" s="8">
        <v>859743</v>
      </c>
    </row>
    <row r="771" spans="1:4" ht="15" thickBot="1" x14ac:dyDescent="0.35">
      <c r="A771" s="9" t="s">
        <v>18</v>
      </c>
      <c r="B771" s="10"/>
      <c r="C771" s="11">
        <f>SUM(C756:C770)</f>
        <v>392907901</v>
      </c>
      <c r="D771" s="11">
        <f>SUM(D756:D770)</f>
        <v>332034619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134559444</v>
      </c>
      <c r="D773" s="8">
        <v>399383877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>
        <v>494215</v>
      </c>
    </row>
    <row r="776" spans="1:4" x14ac:dyDescent="0.3">
      <c r="A776" s="6">
        <v>431204</v>
      </c>
      <c r="B776" s="7" t="s">
        <v>97</v>
      </c>
      <c r="C776" s="8">
        <v>100000</v>
      </c>
      <c r="D776" s="8">
        <v>26562109</v>
      </c>
    </row>
    <row r="777" spans="1:4" x14ac:dyDescent="0.3">
      <c r="A777" s="6">
        <v>431205</v>
      </c>
      <c r="B777" s="7" t="s">
        <v>98</v>
      </c>
      <c r="C777" s="8">
        <v>2296468</v>
      </c>
      <c r="D777" s="8">
        <v>11363388</v>
      </c>
    </row>
    <row r="778" spans="1:4" x14ac:dyDescent="0.3">
      <c r="A778" s="6">
        <v>431206</v>
      </c>
      <c r="B778" s="7" t="s">
        <v>99</v>
      </c>
      <c r="C778" s="8">
        <v>612385700</v>
      </c>
      <c r="D778" s="8">
        <v>903020305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40536148</v>
      </c>
      <c r="D780" s="8">
        <v>47831822</v>
      </c>
    </row>
    <row r="781" spans="1:4" x14ac:dyDescent="0.3">
      <c r="A781" s="6">
        <v>431209</v>
      </c>
      <c r="B781" s="7" t="s">
        <v>102</v>
      </c>
      <c r="C781" s="8">
        <v>4922511</v>
      </c>
      <c r="D781" s="8">
        <v>11622532</v>
      </c>
    </row>
    <row r="782" spans="1:4" x14ac:dyDescent="0.3">
      <c r="A782" s="6">
        <v>431210</v>
      </c>
      <c r="B782" s="7" t="s">
        <v>103</v>
      </c>
      <c r="C782" s="8">
        <v>718754</v>
      </c>
      <c r="D782" s="8">
        <v>51936</v>
      </c>
    </row>
    <row r="783" spans="1:4" x14ac:dyDescent="0.3">
      <c r="A783" s="6">
        <v>431211</v>
      </c>
      <c r="B783" s="7" t="s">
        <v>104</v>
      </c>
      <c r="C783" s="8">
        <v>8328204</v>
      </c>
      <c r="D783" s="8">
        <v>19717140</v>
      </c>
    </row>
    <row r="784" spans="1:4" x14ac:dyDescent="0.3">
      <c r="A784" s="6">
        <v>431212</v>
      </c>
      <c r="B784" s="7" t="s">
        <v>105</v>
      </c>
      <c r="C784" s="15">
        <v>35000</v>
      </c>
      <c r="D784" s="8">
        <v>177950</v>
      </c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>
        <v>320000</v>
      </c>
      <c r="D786" s="8">
        <v>320000</v>
      </c>
    </row>
    <row r="787" spans="1:4" ht="15" thickBot="1" x14ac:dyDescent="0.35">
      <c r="A787" s="19">
        <v>431215</v>
      </c>
      <c r="B787" s="20" t="s">
        <v>108</v>
      </c>
      <c r="C787" s="8">
        <v>160000</v>
      </c>
      <c r="D787" s="8">
        <v>320000</v>
      </c>
    </row>
    <row r="788" spans="1:4" ht="15" thickBot="1" x14ac:dyDescent="0.35">
      <c r="A788" s="9" t="s">
        <v>18</v>
      </c>
      <c r="B788" s="10"/>
      <c r="C788" s="11">
        <f>SUM(C773:C787)</f>
        <v>804362229</v>
      </c>
      <c r="D788" s="11">
        <f>SUM(D773:D787)</f>
        <v>1420865274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155630206</v>
      </c>
      <c r="D790" s="8">
        <v>124087243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>
        <v>197012</v>
      </c>
    </row>
    <row r="793" spans="1:4" x14ac:dyDescent="0.3">
      <c r="A793" s="6">
        <v>431304</v>
      </c>
      <c r="B793" s="7" t="s">
        <v>97</v>
      </c>
      <c r="C793" s="8">
        <v>100000</v>
      </c>
      <c r="D793" s="8">
        <v>107163</v>
      </c>
    </row>
    <row r="794" spans="1:4" x14ac:dyDescent="0.3">
      <c r="A794" s="6">
        <v>431305</v>
      </c>
      <c r="B794" s="7" t="s">
        <v>98</v>
      </c>
      <c r="C794" s="8">
        <v>3207349</v>
      </c>
      <c r="D794" s="8">
        <v>8386677</v>
      </c>
    </row>
    <row r="795" spans="1:4" x14ac:dyDescent="0.3">
      <c r="A795" s="6">
        <v>431306</v>
      </c>
      <c r="B795" s="7" t="s">
        <v>99</v>
      </c>
      <c r="C795" s="8">
        <v>285048</v>
      </c>
      <c r="D795" s="8">
        <v>1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372723</v>
      </c>
      <c r="D797" s="8">
        <v>5919408</v>
      </c>
    </row>
    <row r="798" spans="1:4" x14ac:dyDescent="0.3">
      <c r="A798" s="6">
        <v>431309</v>
      </c>
      <c r="B798" s="7" t="s">
        <v>102</v>
      </c>
      <c r="C798" s="8">
        <v>647942</v>
      </c>
      <c r="D798" s="8">
        <v>2411185</v>
      </c>
    </row>
    <row r="799" spans="1:4" x14ac:dyDescent="0.3">
      <c r="A799" s="6">
        <v>431310</v>
      </c>
      <c r="B799" s="7" t="s">
        <v>103</v>
      </c>
      <c r="C799" s="8">
        <v>420000</v>
      </c>
      <c r="D799" s="8">
        <v>748000</v>
      </c>
    </row>
    <row r="800" spans="1:4" x14ac:dyDescent="0.3">
      <c r="A800" s="6">
        <v>431311</v>
      </c>
      <c r="B800" s="7" t="s">
        <v>104</v>
      </c>
      <c r="C800" s="8">
        <v>50000</v>
      </c>
      <c r="D800" s="8">
        <v>50000</v>
      </c>
    </row>
    <row r="801" spans="1:4" x14ac:dyDescent="0.3">
      <c r="A801" s="6">
        <v>431312</v>
      </c>
      <c r="B801" s="7" t="s">
        <v>105</v>
      </c>
      <c r="C801" s="8">
        <v>28808</v>
      </c>
      <c r="D801" s="8">
        <v>44873</v>
      </c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>
        <v>224000</v>
      </c>
      <c r="D803" s="8">
        <v>224000</v>
      </c>
    </row>
    <row r="804" spans="1:4" ht="15" thickBot="1" x14ac:dyDescent="0.35">
      <c r="A804" s="19">
        <v>431315</v>
      </c>
      <c r="B804" s="20" t="s">
        <v>108</v>
      </c>
      <c r="C804" s="8"/>
      <c r="D804" s="8">
        <v>111999</v>
      </c>
    </row>
    <row r="805" spans="1:4" ht="15" thickBot="1" x14ac:dyDescent="0.35">
      <c r="A805" s="9" t="s">
        <v>18</v>
      </c>
      <c r="B805" s="10"/>
      <c r="C805" s="11">
        <f>SUM(C790:C804)</f>
        <v>160966076</v>
      </c>
      <c r="D805" s="11">
        <f>SUM(D790:D804)</f>
        <v>142287561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110546384</v>
      </c>
      <c r="D1087" s="8">
        <v>78906455</v>
      </c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10339932</v>
      </c>
      <c r="D1092" s="8">
        <v>59016621</v>
      </c>
    </row>
    <row r="1093" spans="1:4" x14ac:dyDescent="0.3">
      <c r="A1093" s="6">
        <v>450106</v>
      </c>
      <c r="B1093" s="7" t="s">
        <v>300</v>
      </c>
      <c r="C1093" s="8">
        <v>4018818</v>
      </c>
      <c r="D1093" s="8">
        <v>4235481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30997641</v>
      </c>
      <c r="D1095" s="8">
        <v>30443458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9431467</v>
      </c>
      <c r="D1097" s="8">
        <v>7571220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>
        <v>13132101</v>
      </c>
      <c r="D1099" s="8">
        <v>458189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2244506</v>
      </c>
      <c r="D1101" s="8">
        <v>988401</v>
      </c>
    </row>
    <row r="1102" spans="1:4" ht="15" thickBot="1" x14ac:dyDescent="0.35">
      <c r="A1102" s="9" t="s">
        <v>18</v>
      </c>
      <c r="B1102" s="10"/>
      <c r="C1102" s="11">
        <f>SUM(C1087:C1101)</f>
        <v>180710849</v>
      </c>
      <c r="D1102" s="11">
        <f>SUM(D1087:D1101)</f>
        <v>181619825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170674</v>
      </c>
      <c r="D1109" s="8">
        <v>10155</v>
      </c>
    </row>
    <row r="1110" spans="1:4" x14ac:dyDescent="0.3">
      <c r="A1110" s="6">
        <v>450303</v>
      </c>
      <c r="B1110" s="7" t="s">
        <v>313</v>
      </c>
      <c r="C1110" s="8"/>
      <c r="D1110" s="8">
        <v>89406866</v>
      </c>
    </row>
    <row r="1111" spans="1:4" x14ac:dyDescent="0.3">
      <c r="A1111" s="6">
        <v>450304</v>
      </c>
      <c r="B1111" s="7" t="s">
        <v>314</v>
      </c>
      <c r="C1111" s="8">
        <v>41141831</v>
      </c>
      <c r="D1111" s="8">
        <v>16140409</v>
      </c>
    </row>
    <row r="1112" spans="1:4" ht="15" thickBot="1" x14ac:dyDescent="0.35">
      <c r="A1112" s="16">
        <v>450310</v>
      </c>
      <c r="B1112" s="17" t="s">
        <v>38</v>
      </c>
      <c r="C1112" s="8">
        <v>84266753</v>
      </c>
      <c r="D1112" s="8">
        <v>76776426</v>
      </c>
    </row>
    <row r="1113" spans="1:4" ht="15" thickBot="1" x14ac:dyDescent="0.35">
      <c r="A1113" s="9" t="s">
        <v>18</v>
      </c>
      <c r="B1113" s="10"/>
      <c r="C1113" s="11">
        <f>SUM(C1108:C1112)</f>
        <v>125579258</v>
      </c>
      <c r="D1113" s="11">
        <f>SUM(D1108:D1112)</f>
        <v>182333856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8698066582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8644501052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5000000</v>
      </c>
      <c r="D1120" s="8">
        <v>1275000</v>
      </c>
    </row>
    <row r="1121" spans="1:4" x14ac:dyDescent="0.3">
      <c r="A1121" s="6">
        <v>510102</v>
      </c>
      <c r="B1121" s="7" t="s">
        <v>319</v>
      </c>
      <c r="C1121" s="8">
        <v>122410771</v>
      </c>
      <c r="D1121" s="8">
        <v>67242988</v>
      </c>
    </row>
    <row r="1122" spans="1:4" x14ac:dyDescent="0.3">
      <c r="A1122" s="6">
        <v>510103</v>
      </c>
      <c r="B1122" s="7" t="s">
        <v>320</v>
      </c>
      <c r="C1122" s="8">
        <v>44692</v>
      </c>
      <c r="D1122" s="8">
        <v>923725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33528454</v>
      </c>
      <c r="D1124" s="8">
        <v>12442851</v>
      </c>
    </row>
    <row r="1125" spans="1:4" ht="15" thickBot="1" x14ac:dyDescent="0.35">
      <c r="A1125" s="9" t="s">
        <v>18</v>
      </c>
      <c r="B1125" s="10"/>
      <c r="C1125" s="11">
        <f>SUM(C1120:C1124)</f>
        <v>160983917</v>
      </c>
      <c r="D1125" s="11">
        <f>SUM(D1120:D1124)</f>
        <v>81884564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>
        <v>489005</v>
      </c>
      <c r="D1128" s="8">
        <v>638661</v>
      </c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>
        <v>119233970</v>
      </c>
      <c r="D1132" s="8">
        <v>78686045</v>
      </c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119722975</v>
      </c>
      <c r="D1134" s="11">
        <f>SUM(D1127:D1133)</f>
        <v>79324706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477575</v>
      </c>
      <c r="D1136" s="8">
        <v>173046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70107748</v>
      </c>
      <c r="D1138" s="8">
        <v>56833629</v>
      </c>
    </row>
    <row r="1139" spans="1:4" x14ac:dyDescent="0.3">
      <c r="A1139" s="6">
        <v>510304</v>
      </c>
      <c r="B1139" s="7" t="s">
        <v>88</v>
      </c>
      <c r="C1139" s="8">
        <v>2657610</v>
      </c>
      <c r="D1139" s="8">
        <v>2086235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15556055</v>
      </c>
      <c r="D1145" s="8">
        <v>4208932</v>
      </c>
    </row>
    <row r="1146" spans="1:4" ht="15" thickBot="1" x14ac:dyDescent="0.35">
      <c r="A1146" s="19">
        <v>510308</v>
      </c>
      <c r="B1146" s="20" t="s">
        <v>210</v>
      </c>
      <c r="C1146" s="8">
        <v>10675011</v>
      </c>
      <c r="D1146" s="8">
        <v>2703775</v>
      </c>
    </row>
    <row r="1147" spans="1:4" ht="15" thickBot="1" x14ac:dyDescent="0.35">
      <c r="A1147" s="9" t="s">
        <v>18</v>
      </c>
      <c r="B1147" s="10"/>
      <c r="C1147" s="11">
        <f>SUM(C1136:C1146)</f>
        <v>99473999</v>
      </c>
      <c r="D1147" s="11">
        <f>SUM(D1136:D1146)</f>
        <v>66005617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2854257</v>
      </c>
      <c r="D1149" s="8">
        <v>1768619</v>
      </c>
    </row>
    <row r="1150" spans="1:4" x14ac:dyDescent="0.3">
      <c r="A1150" s="6">
        <v>510402</v>
      </c>
      <c r="B1150" s="7" t="s">
        <v>88</v>
      </c>
      <c r="C1150" s="8">
        <v>119611</v>
      </c>
      <c r="D1150" s="8">
        <v>84055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1599059</v>
      </c>
      <c r="D1156" s="8">
        <v>1055333</v>
      </c>
    </row>
    <row r="1157" spans="1:4" ht="15" thickBot="1" x14ac:dyDescent="0.35">
      <c r="A1157" s="19">
        <v>510406</v>
      </c>
      <c r="B1157" s="20" t="s">
        <v>210</v>
      </c>
      <c r="C1157" s="8">
        <v>1082425</v>
      </c>
      <c r="D1157" s="8"/>
    </row>
    <row r="1158" spans="1:4" ht="15" thickBot="1" x14ac:dyDescent="0.35">
      <c r="A1158" s="9" t="s">
        <v>18</v>
      </c>
      <c r="B1158" s="10"/>
      <c r="C1158" s="11">
        <f>SUM(C1149:C1157)</f>
        <v>5655352</v>
      </c>
      <c r="D1158" s="11">
        <f>SUM(D1149:D1157)</f>
        <v>2908007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1252</v>
      </c>
      <c r="D1160" s="8"/>
    </row>
    <row r="1161" spans="1:4" x14ac:dyDescent="0.3">
      <c r="A1161" s="6">
        <v>510502</v>
      </c>
      <c r="B1161" s="7" t="s">
        <v>88</v>
      </c>
      <c r="C1161" s="8">
        <v>101916</v>
      </c>
      <c r="D1161" s="8">
        <v>1183</v>
      </c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706883</v>
      </c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810051</v>
      </c>
      <c r="D1169" s="11">
        <f>SUM(D1160:D1168)</f>
        <v>1183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298339</v>
      </c>
      <c r="D1183" s="8">
        <v>2936795</v>
      </c>
    </row>
    <row r="1184" spans="1:4" x14ac:dyDescent="0.3">
      <c r="A1184" s="6">
        <v>510702</v>
      </c>
      <c r="B1184" s="7" t="s">
        <v>87</v>
      </c>
      <c r="C1184" s="8">
        <v>18566024</v>
      </c>
      <c r="D1184" s="8">
        <v>23923705</v>
      </c>
    </row>
    <row r="1185" spans="1:4" x14ac:dyDescent="0.3">
      <c r="A1185" s="6">
        <v>510703</v>
      </c>
      <c r="B1185" s="7" t="s">
        <v>88</v>
      </c>
      <c r="C1185" s="8">
        <v>2787448</v>
      </c>
      <c r="D1185" s="8">
        <v>3140571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6762701</v>
      </c>
      <c r="D1191" s="8">
        <v>5091235</v>
      </c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28414512</v>
      </c>
      <c r="D1193" s="11">
        <f>SUM(D1183:D1192)</f>
        <v>35092306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>
        <v>37260440</v>
      </c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37260440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>
        <v>1732643</v>
      </c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1732643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>
        <v>37698</v>
      </c>
      <c r="D1231" s="8">
        <v>49039</v>
      </c>
    </row>
    <row r="1232" spans="1:4" x14ac:dyDescent="0.3">
      <c r="A1232" s="6">
        <v>511102</v>
      </c>
      <c r="B1232" s="7" t="s">
        <v>87</v>
      </c>
      <c r="C1232" s="8">
        <v>391226</v>
      </c>
      <c r="D1232" s="8">
        <v>508916</v>
      </c>
    </row>
    <row r="1233" spans="1:4" x14ac:dyDescent="0.3">
      <c r="A1233" s="6">
        <v>511103</v>
      </c>
      <c r="B1233" s="7" t="s">
        <v>334</v>
      </c>
      <c r="C1233" s="8">
        <v>224426</v>
      </c>
      <c r="D1233" s="8">
        <v>291938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>
        <v>12636730</v>
      </c>
      <c r="D1239" s="8">
        <v>9797188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13290080</v>
      </c>
      <c r="D1241" s="11">
        <f>SUM(D1231:D1240)</f>
        <v>10647081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5835251</v>
      </c>
      <c r="D1243" s="8">
        <v>3151732</v>
      </c>
    </row>
    <row r="1244" spans="1:4" x14ac:dyDescent="0.3">
      <c r="A1244" s="49">
        <v>511202</v>
      </c>
      <c r="B1244" s="7" t="s">
        <v>87</v>
      </c>
      <c r="C1244" s="8">
        <v>42066694</v>
      </c>
      <c r="D1244" s="8">
        <v>36791154</v>
      </c>
    </row>
    <row r="1245" spans="1:4" x14ac:dyDescent="0.3">
      <c r="A1245" s="49">
        <v>511203</v>
      </c>
      <c r="B1245" s="7" t="s">
        <v>334</v>
      </c>
      <c r="C1245" s="8">
        <v>1719249</v>
      </c>
      <c r="D1245" s="8">
        <v>2447965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>
        <v>11055492</v>
      </c>
      <c r="D1250" s="8">
        <v>9296161</v>
      </c>
    </row>
    <row r="1251" spans="1:4" x14ac:dyDescent="0.3">
      <c r="A1251" s="6">
        <v>511206</v>
      </c>
      <c r="B1251" s="7" t="s">
        <v>91</v>
      </c>
      <c r="C1251" s="8">
        <v>26654016</v>
      </c>
      <c r="D1251" s="8">
        <v>14002326</v>
      </c>
    </row>
    <row r="1252" spans="1:4" ht="15" thickBot="1" x14ac:dyDescent="0.35">
      <c r="A1252" s="16">
        <v>511207</v>
      </c>
      <c r="B1252" s="20" t="s">
        <v>92</v>
      </c>
      <c r="C1252" s="8">
        <v>1694353</v>
      </c>
      <c r="D1252" s="8">
        <v>2033</v>
      </c>
    </row>
    <row r="1253" spans="1:4" ht="15" thickBot="1" x14ac:dyDescent="0.35">
      <c r="A1253" s="9" t="s">
        <v>18</v>
      </c>
      <c r="B1253" s="10"/>
      <c r="C1253" s="11">
        <f>SUM(C1243:C1252)</f>
        <v>89025055</v>
      </c>
      <c r="D1253" s="11">
        <f>SUM(D1243:D1252)</f>
        <v>65691371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1194333</v>
      </c>
      <c r="D1255" s="8">
        <v>2594788</v>
      </c>
    </row>
    <row r="1256" spans="1:4" x14ac:dyDescent="0.3">
      <c r="A1256" s="6">
        <v>511302</v>
      </c>
      <c r="B1256" s="7" t="s">
        <v>87</v>
      </c>
      <c r="C1256" s="8">
        <v>1221631</v>
      </c>
      <c r="D1256" s="8">
        <v>1379990</v>
      </c>
    </row>
    <row r="1257" spans="1:4" x14ac:dyDescent="0.3">
      <c r="A1257" s="6">
        <v>511303</v>
      </c>
      <c r="B1257" s="7" t="s">
        <v>334</v>
      </c>
      <c r="C1257" s="8">
        <v>193190</v>
      </c>
      <c r="D1257" s="8">
        <v>235681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4917197</v>
      </c>
      <c r="D1263" s="8">
        <v>2809585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7526351</v>
      </c>
      <c r="D1265" s="11">
        <f>SUM(D1255:D1264)</f>
        <v>7020044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1650000</v>
      </c>
      <c r="D1267" s="8">
        <v>100000</v>
      </c>
    </row>
    <row r="1268" spans="1:4" x14ac:dyDescent="0.3">
      <c r="A1268" s="6">
        <v>511402</v>
      </c>
      <c r="B1268" s="7" t="s">
        <v>339</v>
      </c>
      <c r="C1268" s="8">
        <v>14684606</v>
      </c>
      <c r="D1268" s="8">
        <v>53738450</v>
      </c>
    </row>
    <row r="1269" spans="1:4" x14ac:dyDescent="0.3">
      <c r="A1269" s="6">
        <v>511403</v>
      </c>
      <c r="B1269" s="7" t="s">
        <v>340</v>
      </c>
      <c r="C1269" s="8">
        <v>117231</v>
      </c>
      <c r="D1269" s="8">
        <v>25014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9449603</v>
      </c>
      <c r="D1271" s="8">
        <v>5208404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>
        <v>3280469210</v>
      </c>
      <c r="D1277" s="8">
        <v>2821454379</v>
      </c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>
        <v>50000</v>
      </c>
      <c r="D1280" s="18">
        <v>50000</v>
      </c>
    </row>
    <row r="1281" spans="1:4" ht="15" thickBot="1" x14ac:dyDescent="0.35">
      <c r="A1281" s="9" t="s">
        <v>18</v>
      </c>
      <c r="B1281" s="50"/>
      <c r="C1281" s="11">
        <f>SUM(C1267:C1280)</f>
        <v>3306420650</v>
      </c>
      <c r="D1281" s="11">
        <f>SUM(D1267:D1280)</f>
        <v>2880576247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2847875</v>
      </c>
      <c r="D1284" s="8">
        <v>9249034</v>
      </c>
    </row>
    <row r="1285" spans="1:4" x14ac:dyDescent="0.3">
      <c r="A1285" s="6">
        <v>511503</v>
      </c>
      <c r="B1285" s="7" t="s">
        <v>340</v>
      </c>
      <c r="C1285" s="8">
        <v>13355</v>
      </c>
      <c r="D1285" s="8">
        <v>12362</v>
      </c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>
        <v>907112</v>
      </c>
      <c r="D1287" s="8">
        <v>1505664</v>
      </c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>
        <v>50000</v>
      </c>
      <c r="D1296" s="18">
        <v>50000</v>
      </c>
    </row>
    <row r="1297" spans="1:4" ht="15" thickBot="1" x14ac:dyDescent="0.35">
      <c r="A1297" s="9" t="s">
        <v>18</v>
      </c>
      <c r="B1297" s="10"/>
      <c r="C1297" s="11">
        <f>SUM(C1283:C1296)</f>
        <v>3818342</v>
      </c>
      <c r="D1297" s="11">
        <f>SUM(D1283:D1296)</f>
        <v>10817060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45442880</v>
      </c>
      <c r="D1612" s="8">
        <v>397129054</v>
      </c>
    </row>
    <row r="1613" spans="1:4" x14ac:dyDescent="0.3">
      <c r="A1613" s="6">
        <v>530102</v>
      </c>
      <c r="B1613" s="7" t="s">
        <v>95</v>
      </c>
      <c r="C1613" s="8">
        <v>265269</v>
      </c>
      <c r="D1613" s="8">
        <v>379664</v>
      </c>
    </row>
    <row r="1614" spans="1:4" x14ac:dyDescent="0.3">
      <c r="A1614" s="6">
        <v>530103</v>
      </c>
      <c r="B1614" s="7" t="s">
        <v>96</v>
      </c>
      <c r="C1614" s="8">
        <v>6241</v>
      </c>
      <c r="D1614" s="8">
        <v>22746</v>
      </c>
    </row>
    <row r="1615" spans="1:4" x14ac:dyDescent="0.3">
      <c r="A1615" s="6">
        <v>530104</v>
      </c>
      <c r="B1615" s="7" t="s">
        <v>97</v>
      </c>
      <c r="C1615" s="8">
        <v>55842784</v>
      </c>
      <c r="D1615" s="8">
        <v>26547431</v>
      </c>
    </row>
    <row r="1616" spans="1:4" x14ac:dyDescent="0.3">
      <c r="A1616" s="6">
        <v>530105</v>
      </c>
      <c r="B1616" s="7" t="s">
        <v>98</v>
      </c>
      <c r="C1616" s="8">
        <v>1844228</v>
      </c>
      <c r="D1616" s="8">
        <v>3077895</v>
      </c>
    </row>
    <row r="1617" spans="1:4" x14ac:dyDescent="0.3">
      <c r="A1617" s="6">
        <v>530106</v>
      </c>
      <c r="B1617" s="7" t="s">
        <v>99</v>
      </c>
      <c r="C1617" s="8">
        <v>428174054</v>
      </c>
      <c r="D1617" s="8">
        <v>382358222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19683428</v>
      </c>
      <c r="D1619" s="8">
        <v>11357879</v>
      </c>
    </row>
    <row r="1620" spans="1:4" x14ac:dyDescent="0.3">
      <c r="A1620" s="6">
        <v>530109</v>
      </c>
      <c r="B1620" s="7" t="s">
        <v>102</v>
      </c>
      <c r="C1620" s="8">
        <v>4973228</v>
      </c>
      <c r="D1620" s="8">
        <v>6867753</v>
      </c>
    </row>
    <row r="1621" spans="1:4" x14ac:dyDescent="0.3">
      <c r="A1621" s="6">
        <v>530110</v>
      </c>
      <c r="B1621" s="7" t="s">
        <v>103</v>
      </c>
      <c r="C1621" s="8">
        <v>57886</v>
      </c>
      <c r="D1621" s="8">
        <v>133802</v>
      </c>
    </row>
    <row r="1622" spans="1:4" x14ac:dyDescent="0.3">
      <c r="A1622" s="6">
        <v>530111</v>
      </c>
      <c r="B1622" s="7" t="s">
        <v>104</v>
      </c>
      <c r="C1622" s="8">
        <v>19382933</v>
      </c>
      <c r="D1622" s="8">
        <v>18202250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575672931</v>
      </c>
      <c r="D1627" s="11">
        <f>SUM(D1612:D1626)</f>
        <v>846076696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41842686</v>
      </c>
      <c r="D1629" s="8">
        <v>41338570</v>
      </c>
    </row>
    <row r="1630" spans="1:4" x14ac:dyDescent="0.3">
      <c r="A1630" s="6">
        <v>530202</v>
      </c>
      <c r="B1630" s="7" t="s">
        <v>95</v>
      </c>
      <c r="C1630" s="8">
        <v>26645270</v>
      </c>
      <c r="D1630" s="8">
        <v>25015459</v>
      </c>
    </row>
    <row r="1631" spans="1:4" x14ac:dyDescent="0.3">
      <c r="A1631" s="6">
        <v>530203</v>
      </c>
      <c r="B1631" s="7" t="s">
        <v>96</v>
      </c>
      <c r="C1631" s="8">
        <v>159226</v>
      </c>
      <c r="D1631" s="8">
        <v>121727</v>
      </c>
    </row>
    <row r="1632" spans="1:4" x14ac:dyDescent="0.3">
      <c r="A1632" s="6">
        <v>530204</v>
      </c>
      <c r="B1632" s="7" t="s">
        <v>97</v>
      </c>
      <c r="C1632" s="8">
        <v>180453</v>
      </c>
      <c r="D1632" s="8">
        <v>302315</v>
      </c>
    </row>
    <row r="1633" spans="1:4" x14ac:dyDescent="0.3">
      <c r="A1633" s="6">
        <v>530205</v>
      </c>
      <c r="B1633" s="7" t="s">
        <v>98</v>
      </c>
      <c r="C1633" s="8">
        <v>2738577</v>
      </c>
      <c r="D1633" s="8">
        <v>3299099</v>
      </c>
    </row>
    <row r="1634" spans="1:4" x14ac:dyDescent="0.3">
      <c r="A1634" s="6">
        <v>530206</v>
      </c>
      <c r="B1634" s="7" t="s">
        <v>99</v>
      </c>
      <c r="C1634" s="8">
        <v>114433181</v>
      </c>
      <c r="D1634" s="8">
        <v>93674137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6223407</v>
      </c>
      <c r="D1636" s="8">
        <v>7875593</v>
      </c>
    </row>
    <row r="1637" spans="1:4" x14ac:dyDescent="0.3">
      <c r="A1637" s="6">
        <v>530209</v>
      </c>
      <c r="B1637" s="7" t="s">
        <v>102</v>
      </c>
      <c r="C1637" s="8">
        <v>17716857</v>
      </c>
      <c r="D1637" s="8">
        <v>9186327</v>
      </c>
    </row>
    <row r="1638" spans="1:4" x14ac:dyDescent="0.3">
      <c r="A1638" s="6">
        <v>530210</v>
      </c>
      <c r="B1638" s="7" t="s">
        <v>103</v>
      </c>
      <c r="C1638" s="8">
        <v>291463</v>
      </c>
      <c r="D1638" s="8">
        <v>206906</v>
      </c>
    </row>
    <row r="1639" spans="1:4" x14ac:dyDescent="0.3">
      <c r="A1639" s="6">
        <v>530211</v>
      </c>
      <c r="B1639" s="7" t="s">
        <v>104</v>
      </c>
      <c r="C1639" s="8">
        <v>2734550</v>
      </c>
      <c r="D1639" s="8">
        <v>1951747</v>
      </c>
    </row>
    <row r="1640" spans="1:4" x14ac:dyDescent="0.3">
      <c r="A1640" s="6">
        <v>530212</v>
      </c>
      <c r="B1640" s="7" t="s">
        <v>105</v>
      </c>
      <c r="C1640" s="8">
        <v>2283597</v>
      </c>
      <c r="D1640" s="8">
        <v>5765796</v>
      </c>
    </row>
    <row r="1641" spans="1:4" x14ac:dyDescent="0.3">
      <c r="A1641" s="6">
        <v>530213</v>
      </c>
      <c r="B1641" s="7" t="s">
        <v>106</v>
      </c>
      <c r="C1641" s="8"/>
      <c r="D1641" s="8">
        <v>110017</v>
      </c>
    </row>
    <row r="1642" spans="1:4" x14ac:dyDescent="0.3">
      <c r="A1642" s="6">
        <v>530214</v>
      </c>
      <c r="B1642" s="7" t="s">
        <v>107</v>
      </c>
      <c r="C1642" s="8">
        <v>12359</v>
      </c>
      <c r="D1642" s="8">
        <v>67632</v>
      </c>
    </row>
    <row r="1643" spans="1:4" ht="15" thickBot="1" x14ac:dyDescent="0.35">
      <c r="A1643" s="19">
        <v>530215</v>
      </c>
      <c r="B1643" s="20" t="s">
        <v>108</v>
      </c>
      <c r="C1643" s="8">
        <v>227330</v>
      </c>
      <c r="D1643" s="8">
        <v>306366</v>
      </c>
    </row>
    <row r="1644" spans="1:4" ht="15" thickBot="1" x14ac:dyDescent="0.35">
      <c r="A1644" s="9" t="s">
        <v>18</v>
      </c>
      <c r="B1644" s="10"/>
      <c r="C1644" s="11">
        <f>SUM(C1629:C1643)</f>
        <v>215488956</v>
      </c>
      <c r="D1644" s="11">
        <f>SUM(D1629:D1643)</f>
        <v>189221691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16535428</v>
      </c>
      <c r="D1646" s="8">
        <v>11556144</v>
      </c>
    </row>
    <row r="1647" spans="1:4" x14ac:dyDescent="0.3">
      <c r="A1647" s="6">
        <v>530302</v>
      </c>
      <c r="B1647" s="7" t="s">
        <v>95</v>
      </c>
      <c r="C1647" s="8">
        <v>10006184</v>
      </c>
      <c r="D1647" s="8">
        <v>7426544</v>
      </c>
    </row>
    <row r="1648" spans="1:4" x14ac:dyDescent="0.3">
      <c r="A1648" s="6">
        <v>530303</v>
      </c>
      <c r="B1648" s="7" t="s">
        <v>96</v>
      </c>
      <c r="C1648" s="8">
        <v>48691</v>
      </c>
      <c r="D1648" s="8">
        <v>17126</v>
      </c>
    </row>
    <row r="1649" spans="1:4" x14ac:dyDescent="0.3">
      <c r="A1649" s="6">
        <v>530304</v>
      </c>
      <c r="B1649" s="7" t="s">
        <v>97</v>
      </c>
      <c r="C1649" s="8">
        <v>120926</v>
      </c>
      <c r="D1649" s="8">
        <v>2223597</v>
      </c>
    </row>
    <row r="1650" spans="1:4" x14ac:dyDescent="0.3">
      <c r="A1650" s="6">
        <v>530305</v>
      </c>
      <c r="B1650" s="7" t="s">
        <v>98</v>
      </c>
      <c r="C1650" s="8">
        <v>494865</v>
      </c>
      <c r="D1650" s="8">
        <v>323086</v>
      </c>
    </row>
    <row r="1651" spans="1:4" x14ac:dyDescent="0.3">
      <c r="A1651" s="6">
        <v>530306</v>
      </c>
      <c r="B1651" s="7" t="s">
        <v>99</v>
      </c>
      <c r="C1651" s="8">
        <v>37469655</v>
      </c>
      <c r="D1651" s="8">
        <v>46629238</v>
      </c>
    </row>
    <row r="1652" spans="1:4" x14ac:dyDescent="0.3">
      <c r="A1652" s="6">
        <v>530307</v>
      </c>
      <c r="B1652" s="7" t="s">
        <v>100</v>
      </c>
      <c r="C1652" s="8"/>
      <c r="D1652" s="8"/>
    </row>
    <row r="1653" spans="1:4" x14ac:dyDescent="0.3">
      <c r="A1653" s="6">
        <v>530308</v>
      </c>
      <c r="B1653" s="7" t="s">
        <v>101</v>
      </c>
      <c r="C1653" s="15">
        <v>3150237</v>
      </c>
      <c r="D1653" s="8">
        <v>1595074</v>
      </c>
    </row>
    <row r="1654" spans="1:4" x14ac:dyDescent="0.3">
      <c r="A1654" s="6">
        <v>530309</v>
      </c>
      <c r="B1654" s="7" t="s">
        <v>102</v>
      </c>
      <c r="C1654" s="8">
        <v>3674531</v>
      </c>
      <c r="D1654" s="8">
        <v>1408102</v>
      </c>
    </row>
    <row r="1655" spans="1:4" x14ac:dyDescent="0.3">
      <c r="A1655" s="6">
        <v>530310</v>
      </c>
      <c r="B1655" s="7" t="s">
        <v>103</v>
      </c>
      <c r="C1655" s="8">
        <v>82762</v>
      </c>
      <c r="D1655" s="8">
        <v>131152</v>
      </c>
    </row>
    <row r="1656" spans="1:4" x14ac:dyDescent="0.3">
      <c r="A1656" s="6">
        <v>530311</v>
      </c>
      <c r="B1656" s="7" t="s">
        <v>104</v>
      </c>
      <c r="C1656" s="8">
        <v>780699</v>
      </c>
      <c r="D1656" s="8">
        <v>404611</v>
      </c>
    </row>
    <row r="1657" spans="1:4" x14ac:dyDescent="0.3">
      <c r="A1657" s="6">
        <v>530312</v>
      </c>
      <c r="B1657" s="7" t="s">
        <v>105</v>
      </c>
      <c r="C1657" s="8">
        <v>2306318</v>
      </c>
      <c r="D1657" s="8">
        <v>288148</v>
      </c>
    </row>
    <row r="1658" spans="1:4" x14ac:dyDescent="0.3">
      <c r="A1658" s="6">
        <v>530313</v>
      </c>
      <c r="B1658" s="7" t="s">
        <v>106</v>
      </c>
      <c r="C1658" s="8">
        <v>44007</v>
      </c>
      <c r="D1658" s="8">
        <v>3845</v>
      </c>
    </row>
    <row r="1659" spans="1:4" x14ac:dyDescent="0.3">
      <c r="A1659" s="6">
        <v>530314</v>
      </c>
      <c r="B1659" s="7" t="s">
        <v>107</v>
      </c>
      <c r="C1659" s="8">
        <v>27053</v>
      </c>
      <c r="D1659" s="8">
        <v>16713</v>
      </c>
    </row>
    <row r="1660" spans="1:4" ht="15" thickBot="1" x14ac:dyDescent="0.35">
      <c r="A1660" s="19">
        <v>530315</v>
      </c>
      <c r="B1660" s="20" t="s">
        <v>108</v>
      </c>
      <c r="C1660" s="8">
        <v>122547</v>
      </c>
      <c r="D1660" s="8">
        <v>93503</v>
      </c>
    </row>
    <row r="1661" spans="1:4" ht="15" thickBot="1" x14ac:dyDescent="0.35">
      <c r="A1661" s="9" t="s">
        <v>18</v>
      </c>
      <c r="B1661" s="10"/>
      <c r="C1661" s="11">
        <f>SUM(C1646:C1660)</f>
        <v>74863903</v>
      </c>
      <c r="D1661" s="11">
        <f>SUM(D1646:D1660)</f>
        <v>72116883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41282097</v>
      </c>
      <c r="D1663" s="8">
        <v>55597206</v>
      </c>
    </row>
    <row r="1664" spans="1:4" x14ac:dyDescent="0.3">
      <c r="A1664" s="6">
        <v>530402</v>
      </c>
      <c r="B1664" s="7" t="s">
        <v>95</v>
      </c>
      <c r="C1664" s="8">
        <v>14688369</v>
      </c>
      <c r="D1664" s="8">
        <v>12796286</v>
      </c>
    </row>
    <row r="1665" spans="1:4" x14ac:dyDescent="0.3">
      <c r="A1665" s="6">
        <v>530403</v>
      </c>
      <c r="B1665" s="7" t="s">
        <v>96</v>
      </c>
      <c r="C1665" s="8">
        <v>132770</v>
      </c>
      <c r="D1665" s="8">
        <v>62347</v>
      </c>
    </row>
    <row r="1666" spans="1:4" x14ac:dyDescent="0.3">
      <c r="A1666" s="6">
        <v>530404</v>
      </c>
      <c r="B1666" s="7" t="s">
        <v>97</v>
      </c>
      <c r="C1666" s="8">
        <v>1563481</v>
      </c>
      <c r="D1666" s="8"/>
    </row>
    <row r="1667" spans="1:4" x14ac:dyDescent="0.3">
      <c r="A1667" s="6">
        <v>530405</v>
      </c>
      <c r="B1667" s="7" t="s">
        <v>98</v>
      </c>
      <c r="C1667" s="8">
        <v>699679</v>
      </c>
      <c r="D1667" s="8">
        <v>627129</v>
      </c>
    </row>
    <row r="1668" spans="1:4" x14ac:dyDescent="0.3">
      <c r="A1668" s="6">
        <v>530406</v>
      </c>
      <c r="B1668" s="7" t="s">
        <v>99</v>
      </c>
      <c r="C1668" s="8">
        <v>-86770</v>
      </c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847234</v>
      </c>
      <c r="D1670" s="8">
        <v>265807</v>
      </c>
    </row>
    <row r="1671" spans="1:4" x14ac:dyDescent="0.3">
      <c r="A1671" s="6">
        <v>530409</v>
      </c>
      <c r="B1671" s="7" t="s">
        <v>102</v>
      </c>
      <c r="C1671" s="8">
        <v>4748296</v>
      </c>
      <c r="D1671" s="8">
        <v>6636182</v>
      </c>
    </row>
    <row r="1672" spans="1:4" x14ac:dyDescent="0.3">
      <c r="A1672" s="6">
        <v>530410</v>
      </c>
      <c r="B1672" s="7" t="s">
        <v>103</v>
      </c>
      <c r="C1672" s="8">
        <v>92026</v>
      </c>
      <c r="D1672" s="8"/>
    </row>
    <row r="1673" spans="1:4" x14ac:dyDescent="0.3">
      <c r="A1673" s="6">
        <v>530411</v>
      </c>
      <c r="B1673" s="7" t="s">
        <v>104</v>
      </c>
      <c r="C1673" s="8">
        <v>934678</v>
      </c>
      <c r="D1673" s="8">
        <v>122597</v>
      </c>
    </row>
    <row r="1674" spans="1:4" x14ac:dyDescent="0.3">
      <c r="A1674" s="6">
        <v>530412</v>
      </c>
      <c r="B1674" s="7" t="s">
        <v>105</v>
      </c>
      <c r="C1674" s="8">
        <v>1906366</v>
      </c>
      <c r="D1674" s="8">
        <v>1144463</v>
      </c>
    </row>
    <row r="1675" spans="1:4" x14ac:dyDescent="0.3">
      <c r="A1675" s="6">
        <v>530413</v>
      </c>
      <c r="B1675" s="7" t="s">
        <v>106</v>
      </c>
      <c r="C1675" s="8"/>
      <c r="D1675" s="8">
        <v>67560</v>
      </c>
    </row>
    <row r="1676" spans="1:4" x14ac:dyDescent="0.3">
      <c r="A1676" s="6">
        <v>530414</v>
      </c>
      <c r="B1676" s="7" t="s">
        <v>107</v>
      </c>
      <c r="C1676" s="8">
        <v>20734</v>
      </c>
      <c r="D1676" s="8">
        <v>66442</v>
      </c>
    </row>
    <row r="1677" spans="1:4" ht="15" thickBot="1" x14ac:dyDescent="0.35">
      <c r="A1677" s="19">
        <v>530415</v>
      </c>
      <c r="B1677" s="20" t="s">
        <v>108</v>
      </c>
      <c r="C1677" s="21">
        <v>278587</v>
      </c>
      <c r="D1677" s="21">
        <v>286130</v>
      </c>
    </row>
    <row r="1678" spans="1:4" ht="15" thickBot="1" x14ac:dyDescent="0.35">
      <c r="A1678" s="9" t="s">
        <v>18</v>
      </c>
      <c r="B1678" s="10"/>
      <c r="C1678" s="11">
        <f>SUM(C1663:C1677)</f>
        <v>67107547</v>
      </c>
      <c r="D1678" s="11">
        <f>SUM(D1663:D1677)</f>
        <v>77672149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18689141</v>
      </c>
      <c r="D1680" s="8">
        <v>40449164</v>
      </c>
    </row>
    <row r="1681" spans="1:4" x14ac:dyDescent="0.3">
      <c r="A1681" s="6">
        <v>530502</v>
      </c>
      <c r="B1681" s="7" t="s">
        <v>95</v>
      </c>
      <c r="C1681" s="8">
        <v>18689141</v>
      </c>
      <c r="D1681" s="8">
        <v>40449164</v>
      </c>
    </row>
    <row r="1682" spans="1:4" x14ac:dyDescent="0.3">
      <c r="A1682" s="6">
        <v>530503</v>
      </c>
      <c r="B1682" s="7" t="s">
        <v>96</v>
      </c>
      <c r="C1682" s="8">
        <v>91502</v>
      </c>
      <c r="D1682" s="8">
        <v>209635</v>
      </c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>
        <v>1613880</v>
      </c>
      <c r="D1684" s="8">
        <v>4655310</v>
      </c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>
        <v>1531813</v>
      </c>
      <c r="D1688" s="8">
        <v>5018358</v>
      </c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>
        <v>847836</v>
      </c>
      <c r="D1691" s="8">
        <v>1670345</v>
      </c>
    </row>
    <row r="1692" spans="1:4" x14ac:dyDescent="0.3">
      <c r="A1692" s="6">
        <v>530513</v>
      </c>
      <c r="B1692" s="7" t="s">
        <v>106</v>
      </c>
      <c r="C1692" s="8"/>
      <c r="D1692" s="8">
        <v>102229</v>
      </c>
    </row>
    <row r="1693" spans="1:4" x14ac:dyDescent="0.3">
      <c r="A1693" s="6">
        <v>530514</v>
      </c>
      <c r="B1693" s="7" t="s">
        <v>107</v>
      </c>
      <c r="C1693" s="8">
        <v>8184</v>
      </c>
      <c r="D1693" s="8">
        <v>100537</v>
      </c>
    </row>
    <row r="1694" spans="1:4" ht="15" thickBot="1" x14ac:dyDescent="0.35">
      <c r="A1694" s="19">
        <v>530515</v>
      </c>
      <c r="B1694" s="20" t="s">
        <v>108</v>
      </c>
      <c r="C1694" s="21">
        <v>113577</v>
      </c>
      <c r="D1694" s="21">
        <v>365106</v>
      </c>
    </row>
    <row r="1695" spans="1:4" ht="15" thickBot="1" x14ac:dyDescent="0.35">
      <c r="A1695" s="9" t="s">
        <v>18</v>
      </c>
      <c r="B1695" s="10"/>
      <c r="C1695" s="22">
        <f>SUM(C1680:C1694)</f>
        <v>41585074</v>
      </c>
      <c r="D1695" s="22">
        <f>SUM(D1680:D1694)</f>
        <v>93019848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205140067</v>
      </c>
      <c r="D1697" s="8">
        <v>146062024</v>
      </c>
    </row>
    <row r="1698" spans="1:4" x14ac:dyDescent="0.3">
      <c r="A1698" s="6">
        <v>530602</v>
      </c>
      <c r="B1698" s="7" t="s">
        <v>95</v>
      </c>
      <c r="C1698" s="8">
        <v>204197269</v>
      </c>
      <c r="D1698" s="8">
        <v>145577554</v>
      </c>
    </row>
    <row r="1699" spans="1:4" x14ac:dyDescent="0.3">
      <c r="A1699" s="6">
        <v>530603</v>
      </c>
      <c r="B1699" s="7" t="s">
        <v>96</v>
      </c>
      <c r="C1699" s="8">
        <v>844035</v>
      </c>
      <c r="D1699" s="8">
        <v>566791</v>
      </c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14163337</v>
      </c>
      <c r="D1701" s="8">
        <v>12713990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>
        <v>15640884</v>
      </c>
      <c r="D1705" s="8">
        <v>15068329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>
        <v>13288624</v>
      </c>
      <c r="D1708" s="8">
        <v>5592025</v>
      </c>
    </row>
    <row r="1709" spans="1:4" x14ac:dyDescent="0.3">
      <c r="A1709" s="6">
        <v>530613</v>
      </c>
      <c r="B1709" s="7" t="s">
        <v>106</v>
      </c>
      <c r="C1709" s="8"/>
      <c r="D1709" s="8">
        <v>342244</v>
      </c>
    </row>
    <row r="1710" spans="1:4" x14ac:dyDescent="0.3">
      <c r="A1710" s="6">
        <v>530614</v>
      </c>
      <c r="B1710" s="7" t="s">
        <v>107</v>
      </c>
      <c r="C1710" s="8">
        <v>128223</v>
      </c>
      <c r="D1710" s="8">
        <v>336580</v>
      </c>
    </row>
    <row r="1711" spans="1:4" ht="15" thickBot="1" x14ac:dyDescent="0.35">
      <c r="A1711" s="19">
        <v>530615</v>
      </c>
      <c r="B1711" s="20" t="s">
        <v>108</v>
      </c>
      <c r="C1711" s="8">
        <v>1719234</v>
      </c>
      <c r="D1711" s="8">
        <v>1220740</v>
      </c>
    </row>
    <row r="1712" spans="1:4" ht="15" thickBot="1" x14ac:dyDescent="0.35">
      <c r="A1712" s="9" t="s">
        <v>18</v>
      </c>
      <c r="B1712" s="10"/>
      <c r="C1712" s="11">
        <f>SUM(C1697:C1711)</f>
        <v>455121673</v>
      </c>
      <c r="D1712" s="11">
        <f>SUM(D1697:D1711)</f>
        <v>327480277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36245256</v>
      </c>
      <c r="D1714" s="8">
        <v>48993212</v>
      </c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>
        <v>1358519</v>
      </c>
      <c r="D1718" s="8">
        <v>752346</v>
      </c>
    </row>
    <row r="1719" spans="1:4" x14ac:dyDescent="0.3">
      <c r="A1719" s="6">
        <v>530706</v>
      </c>
      <c r="B1719" s="7" t="s">
        <v>99</v>
      </c>
      <c r="C1719" s="8"/>
      <c r="D1719" s="8">
        <v>-191296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>
        <v>15104</v>
      </c>
    </row>
    <row r="1722" spans="1:4" x14ac:dyDescent="0.3">
      <c r="A1722" s="6">
        <v>530709</v>
      </c>
      <c r="B1722" s="7" t="s">
        <v>102</v>
      </c>
      <c r="C1722" s="8">
        <v>9647927</v>
      </c>
      <c r="D1722" s="8">
        <v>17832075</v>
      </c>
    </row>
    <row r="1723" spans="1:4" x14ac:dyDescent="0.3">
      <c r="A1723" s="6">
        <v>530710</v>
      </c>
      <c r="B1723" s="7" t="s">
        <v>103</v>
      </c>
      <c r="C1723" s="8">
        <v>24312</v>
      </c>
      <c r="D1723" s="8"/>
    </row>
    <row r="1724" spans="1:4" x14ac:dyDescent="0.3">
      <c r="A1724" s="6">
        <v>530711</v>
      </c>
      <c r="B1724" s="7" t="s">
        <v>104</v>
      </c>
      <c r="C1724" s="8">
        <v>11963717</v>
      </c>
      <c r="D1724" s="8">
        <v>2829286</v>
      </c>
    </row>
    <row r="1725" spans="1:4" x14ac:dyDescent="0.3">
      <c r="A1725" s="6">
        <v>530712</v>
      </c>
      <c r="B1725" s="7" t="s">
        <v>105</v>
      </c>
      <c r="C1725" s="8">
        <v>1155172</v>
      </c>
      <c r="D1725" s="8">
        <v>14556828</v>
      </c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>
        <v>563512</v>
      </c>
    </row>
    <row r="1729" spans="1:4" ht="15" thickBot="1" x14ac:dyDescent="0.35">
      <c r="A1729" s="9" t="s">
        <v>18</v>
      </c>
      <c r="B1729" s="10"/>
      <c r="C1729" s="11">
        <f>SUM(C1714:C1728)</f>
        <v>60394903</v>
      </c>
      <c r="D1729" s="11">
        <f>SUM(D1714:D1728)</f>
        <v>85351067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156731993</v>
      </c>
      <c r="D1731" s="8">
        <v>155950898</v>
      </c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>
        <v>863131</v>
      </c>
      <c r="D1733" s="8">
        <v>719013</v>
      </c>
    </row>
    <row r="1734" spans="1:4" x14ac:dyDescent="0.3">
      <c r="A1734" s="6">
        <v>530804</v>
      </c>
      <c r="B1734" s="7" t="s">
        <v>97</v>
      </c>
      <c r="C1734" s="8">
        <v>70814616</v>
      </c>
      <c r="D1734" s="8">
        <v>23739313</v>
      </c>
    </row>
    <row r="1735" spans="1:4" x14ac:dyDescent="0.3">
      <c r="A1735" s="6">
        <v>530805</v>
      </c>
      <c r="B1735" s="7" t="s">
        <v>98</v>
      </c>
      <c r="C1735" s="8">
        <v>871872</v>
      </c>
      <c r="D1735" s="8">
        <v>4000975</v>
      </c>
    </row>
    <row r="1736" spans="1:4" x14ac:dyDescent="0.3">
      <c r="A1736" s="6">
        <v>530806</v>
      </c>
      <c r="B1736" s="7" t="s">
        <v>99</v>
      </c>
      <c r="C1736" s="8">
        <v>490553</v>
      </c>
      <c r="D1736" s="8">
        <v>-192325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6749911</v>
      </c>
      <c r="D1738" s="8">
        <v>28370736</v>
      </c>
    </row>
    <row r="1739" spans="1:4" x14ac:dyDescent="0.3">
      <c r="A1739" s="6">
        <v>530809</v>
      </c>
      <c r="B1739" s="7" t="s">
        <v>102</v>
      </c>
      <c r="C1739" s="8">
        <v>24271240</v>
      </c>
      <c r="D1739" s="8">
        <v>35529671</v>
      </c>
    </row>
    <row r="1740" spans="1:4" x14ac:dyDescent="0.3">
      <c r="A1740" s="6">
        <v>530810</v>
      </c>
      <c r="B1740" s="7" t="s">
        <v>103</v>
      </c>
      <c r="C1740" s="8">
        <v>1308102</v>
      </c>
      <c r="D1740" s="8">
        <v>-15932</v>
      </c>
    </row>
    <row r="1741" spans="1:4" x14ac:dyDescent="0.3">
      <c r="A1741" s="6">
        <v>530811</v>
      </c>
      <c r="B1741" s="7" t="s">
        <v>104</v>
      </c>
      <c r="C1741" s="8">
        <v>979382</v>
      </c>
      <c r="D1741" s="8">
        <v>147649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263080800</v>
      </c>
      <c r="D1746" s="11">
        <f>SUM(D1731:D1745)</f>
        <v>248249998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144594418</v>
      </c>
      <c r="D1766" s="8">
        <v>89811998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>
        <v>28747640</v>
      </c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173342058</v>
      </c>
      <c r="D1780" s="11">
        <f>SUM(D1765:D1779)</f>
        <v>89811998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169844198</v>
      </c>
      <c r="D1782" s="8">
        <v>159445673</v>
      </c>
    </row>
    <row r="1783" spans="1:4" x14ac:dyDescent="0.3">
      <c r="A1783" s="6">
        <v>531102</v>
      </c>
      <c r="B1783" s="7" t="s">
        <v>95</v>
      </c>
      <c r="C1783" s="8">
        <v>149956300</v>
      </c>
      <c r="D1783" s="8">
        <v>110535265</v>
      </c>
    </row>
    <row r="1784" spans="1:4" x14ac:dyDescent="0.3">
      <c r="A1784" s="6">
        <v>531103</v>
      </c>
      <c r="B1784" s="7" t="s">
        <v>96</v>
      </c>
      <c r="C1784" s="8">
        <v>813021</v>
      </c>
      <c r="D1784" s="8">
        <v>733584</v>
      </c>
    </row>
    <row r="1785" spans="1:4" x14ac:dyDescent="0.3">
      <c r="A1785" s="6">
        <v>531104</v>
      </c>
      <c r="B1785" s="7" t="s">
        <v>97</v>
      </c>
      <c r="C1785" s="8">
        <v>28325849</v>
      </c>
      <c r="D1785" s="8">
        <v>9467921</v>
      </c>
    </row>
    <row r="1786" spans="1:4" x14ac:dyDescent="0.3">
      <c r="A1786" s="6">
        <v>531105</v>
      </c>
      <c r="B1786" s="7" t="s">
        <v>98</v>
      </c>
      <c r="C1786" s="8">
        <v>3316842</v>
      </c>
      <c r="D1786" s="8">
        <v>4096710</v>
      </c>
    </row>
    <row r="1787" spans="1:4" x14ac:dyDescent="0.3">
      <c r="A1787" s="6">
        <v>531106</v>
      </c>
      <c r="B1787" s="7" t="s">
        <v>99</v>
      </c>
      <c r="C1787" s="8">
        <v>302373530</v>
      </c>
      <c r="D1787" s="8">
        <v>269362580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25579737</v>
      </c>
      <c r="D1789" s="8">
        <v>25258296</v>
      </c>
    </row>
    <row r="1790" spans="1:4" x14ac:dyDescent="0.3">
      <c r="A1790" s="6">
        <v>531109</v>
      </c>
      <c r="B1790" s="7" t="s">
        <v>102</v>
      </c>
      <c r="C1790" s="8">
        <v>25549526</v>
      </c>
      <c r="D1790" s="8">
        <v>33861329</v>
      </c>
    </row>
    <row r="1791" spans="1:4" x14ac:dyDescent="0.3">
      <c r="A1791" s="6">
        <v>531110</v>
      </c>
      <c r="B1791" s="7" t="s">
        <v>103</v>
      </c>
      <c r="C1791" s="8">
        <v>1137814</v>
      </c>
      <c r="D1791" s="8">
        <v>562641</v>
      </c>
    </row>
    <row r="1792" spans="1:4" x14ac:dyDescent="0.3">
      <c r="A1792" s="6">
        <v>531111</v>
      </c>
      <c r="B1792" s="7" t="s">
        <v>104</v>
      </c>
      <c r="C1792" s="8">
        <v>12012358</v>
      </c>
      <c r="D1792" s="8">
        <v>7418715</v>
      </c>
    </row>
    <row r="1793" spans="1:4" x14ac:dyDescent="0.3">
      <c r="A1793" s="6">
        <v>531112</v>
      </c>
      <c r="B1793" s="7" t="s">
        <v>105</v>
      </c>
      <c r="C1793" s="8">
        <v>8544988</v>
      </c>
      <c r="D1793" s="8">
        <v>18898704</v>
      </c>
    </row>
    <row r="1794" spans="1:4" x14ac:dyDescent="0.3">
      <c r="A1794" s="6">
        <v>531113</v>
      </c>
      <c r="B1794" s="7" t="s">
        <v>106</v>
      </c>
      <c r="C1794" s="8"/>
      <c r="D1794" s="8">
        <v>352055</v>
      </c>
    </row>
    <row r="1795" spans="1:4" x14ac:dyDescent="0.3">
      <c r="A1795" s="6">
        <v>531114</v>
      </c>
      <c r="B1795" s="7" t="s">
        <v>107</v>
      </c>
      <c r="C1795" s="8">
        <v>77947</v>
      </c>
      <c r="D1795" s="8">
        <v>314563</v>
      </c>
    </row>
    <row r="1796" spans="1:4" ht="15" thickBot="1" x14ac:dyDescent="0.35">
      <c r="A1796" s="19">
        <v>531115</v>
      </c>
      <c r="B1796" s="20" t="s">
        <v>108</v>
      </c>
      <c r="C1796" s="8">
        <v>1046635</v>
      </c>
      <c r="D1796" s="8">
        <v>1382006</v>
      </c>
    </row>
    <row r="1797" spans="1:4" ht="15" thickBot="1" x14ac:dyDescent="0.35">
      <c r="A1797" s="9" t="s">
        <v>18</v>
      </c>
      <c r="B1797" s="10"/>
      <c r="C1797" s="11">
        <f>SUM(C1782:C1796)</f>
        <v>728578745</v>
      </c>
      <c r="D1797" s="11">
        <f>SUM(D1782:D1796)</f>
        <v>641690042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156582023</v>
      </c>
      <c r="D1799" s="8">
        <v>66892840</v>
      </c>
    </row>
    <row r="1800" spans="1:4" x14ac:dyDescent="0.3">
      <c r="A1800" s="6">
        <v>531202</v>
      </c>
      <c r="B1800" s="7" t="s">
        <v>95</v>
      </c>
      <c r="C1800" s="8">
        <v>110335582</v>
      </c>
      <c r="D1800" s="8">
        <v>88364612</v>
      </c>
    </row>
    <row r="1801" spans="1:4" x14ac:dyDescent="0.3">
      <c r="A1801" s="6">
        <v>531203</v>
      </c>
      <c r="B1801" s="7" t="s">
        <v>96</v>
      </c>
      <c r="C1801" s="8">
        <v>598176</v>
      </c>
      <c r="D1801" s="8">
        <v>264794</v>
      </c>
    </row>
    <row r="1802" spans="1:4" x14ac:dyDescent="0.3">
      <c r="A1802" s="6">
        <v>531204</v>
      </c>
      <c r="B1802" s="7" t="s">
        <v>97</v>
      </c>
      <c r="C1802" s="8">
        <v>9495725</v>
      </c>
      <c r="D1802" s="8">
        <v>86143899</v>
      </c>
    </row>
    <row r="1803" spans="1:4" x14ac:dyDescent="0.3">
      <c r="A1803" s="6">
        <v>531205</v>
      </c>
      <c r="B1803" s="7" t="s">
        <v>98</v>
      </c>
      <c r="C1803" s="8">
        <v>3318393</v>
      </c>
      <c r="D1803" s="8">
        <v>1861756</v>
      </c>
    </row>
    <row r="1804" spans="1:4" x14ac:dyDescent="0.3">
      <c r="A1804" s="6">
        <v>531206</v>
      </c>
      <c r="B1804" s="7" t="s">
        <v>99</v>
      </c>
      <c r="C1804" s="8">
        <v>-153448</v>
      </c>
      <c r="D1804" s="8">
        <v>116156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11354336</v>
      </c>
      <c r="D1806" s="8">
        <v>1940341</v>
      </c>
    </row>
    <row r="1807" spans="1:4" x14ac:dyDescent="0.3">
      <c r="A1807" s="6">
        <v>531209</v>
      </c>
      <c r="B1807" s="7" t="s">
        <v>102</v>
      </c>
      <c r="C1807" s="8">
        <v>29379373</v>
      </c>
      <c r="D1807" s="8">
        <v>20212958</v>
      </c>
    </row>
    <row r="1808" spans="1:4" x14ac:dyDescent="0.3">
      <c r="A1808" s="6">
        <v>531210</v>
      </c>
      <c r="B1808" s="7" t="s">
        <v>103</v>
      </c>
      <c r="C1808" s="8">
        <v>-6373</v>
      </c>
      <c r="D1808" s="8">
        <v>310371</v>
      </c>
    </row>
    <row r="1809" spans="1:4" x14ac:dyDescent="0.3">
      <c r="A1809" s="6">
        <v>531211</v>
      </c>
      <c r="B1809" s="7" t="s">
        <v>104</v>
      </c>
      <c r="C1809" s="8">
        <v>1190774</v>
      </c>
      <c r="D1809" s="8">
        <v>1000687</v>
      </c>
    </row>
    <row r="1810" spans="1:4" x14ac:dyDescent="0.3">
      <c r="A1810" s="6">
        <v>531212</v>
      </c>
      <c r="B1810" s="7" t="s">
        <v>105</v>
      </c>
      <c r="C1810" s="8">
        <v>8727679</v>
      </c>
      <c r="D1810" s="8">
        <v>1847364</v>
      </c>
    </row>
    <row r="1811" spans="1:4" x14ac:dyDescent="0.3">
      <c r="A1811" s="6">
        <v>531213</v>
      </c>
      <c r="B1811" s="7" t="s">
        <v>106</v>
      </c>
      <c r="C1811" s="8">
        <v>177789</v>
      </c>
      <c r="D1811" s="8">
        <v>21099</v>
      </c>
    </row>
    <row r="1812" spans="1:4" x14ac:dyDescent="0.3">
      <c r="A1812" s="6">
        <v>531214</v>
      </c>
      <c r="B1812" s="7" t="s">
        <v>107</v>
      </c>
      <c r="C1812" s="8">
        <v>174847</v>
      </c>
      <c r="D1812" s="8">
        <v>110917</v>
      </c>
    </row>
    <row r="1813" spans="1:4" ht="15" thickBot="1" x14ac:dyDescent="0.35">
      <c r="A1813" s="19">
        <v>531215</v>
      </c>
      <c r="B1813" s="20" t="s">
        <v>108</v>
      </c>
      <c r="C1813" s="8">
        <v>859743</v>
      </c>
      <c r="D1813" s="8">
        <v>-690659</v>
      </c>
    </row>
    <row r="1814" spans="1:4" ht="15" thickBot="1" x14ac:dyDescent="0.35">
      <c r="A1814" s="9" t="s">
        <v>18</v>
      </c>
      <c r="B1814" s="10"/>
      <c r="C1814" s="11">
        <f>SUM(C1799:C1813)</f>
        <v>332034619</v>
      </c>
      <c r="D1814" s="11">
        <f>SUM(D1799:D1813)</f>
        <v>268397135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214401795</v>
      </c>
      <c r="D1816" s="8">
        <v>172406304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>
        <v>246265</v>
      </c>
    </row>
    <row r="1819" spans="1:4" x14ac:dyDescent="0.3">
      <c r="A1819" s="6">
        <v>531304</v>
      </c>
      <c r="B1819" s="7" t="s">
        <v>97</v>
      </c>
      <c r="C1819" s="8">
        <v>100000</v>
      </c>
      <c r="D1819" s="8">
        <v>107163</v>
      </c>
    </row>
    <row r="1820" spans="1:4" x14ac:dyDescent="0.3">
      <c r="A1820" s="6">
        <v>531305</v>
      </c>
      <c r="B1820" s="7" t="s">
        <v>98</v>
      </c>
      <c r="C1820" s="8">
        <v>5003245</v>
      </c>
      <c r="D1820" s="8">
        <v>11489693</v>
      </c>
    </row>
    <row r="1821" spans="1:4" x14ac:dyDescent="0.3">
      <c r="A1821" s="6">
        <v>531306</v>
      </c>
      <c r="B1821" s="7" t="s">
        <v>99</v>
      </c>
      <c r="C1821" s="8">
        <v>560414984</v>
      </c>
      <c r="D1821" s="8">
        <v>876347958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34603664</v>
      </c>
      <c r="D1823" s="8">
        <v>46213719</v>
      </c>
    </row>
    <row r="1824" spans="1:4" x14ac:dyDescent="0.3">
      <c r="A1824" s="6">
        <v>531309</v>
      </c>
      <c r="B1824" s="7" t="s">
        <v>102</v>
      </c>
      <c r="C1824" s="8">
        <v>2354722</v>
      </c>
      <c r="D1824" s="8">
        <v>5805391</v>
      </c>
    </row>
    <row r="1825" spans="1:4" x14ac:dyDescent="0.3">
      <c r="A1825" s="6">
        <v>531310</v>
      </c>
      <c r="B1825" s="7" t="s">
        <v>103</v>
      </c>
      <c r="C1825" s="8">
        <v>451936</v>
      </c>
      <c r="D1825" s="8">
        <v>846424</v>
      </c>
    </row>
    <row r="1826" spans="1:4" x14ac:dyDescent="0.3">
      <c r="A1826" s="6">
        <v>531311</v>
      </c>
      <c r="B1826" s="7" t="s">
        <v>104</v>
      </c>
      <c r="C1826" s="8">
        <v>7227846</v>
      </c>
      <c r="D1826" s="8">
        <v>12514270</v>
      </c>
    </row>
    <row r="1827" spans="1:4" x14ac:dyDescent="0.3">
      <c r="A1827" s="6">
        <v>531312</v>
      </c>
      <c r="B1827" s="7" t="s">
        <v>105</v>
      </c>
      <c r="C1827" s="8">
        <v>35000</v>
      </c>
      <c r="D1827" s="8">
        <v>177950</v>
      </c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>
        <v>320000</v>
      </c>
      <c r="D1829" s="8">
        <v>320000</v>
      </c>
    </row>
    <row r="1830" spans="1:4" ht="15" thickBot="1" x14ac:dyDescent="0.35">
      <c r="A1830" s="19">
        <v>531315</v>
      </c>
      <c r="B1830" s="20" t="s">
        <v>108</v>
      </c>
      <c r="C1830" s="8">
        <v>160000</v>
      </c>
      <c r="D1830" s="8">
        <v>320000</v>
      </c>
    </row>
    <row r="1831" spans="1:4" ht="15" thickBot="1" x14ac:dyDescent="0.35">
      <c r="A1831" s="9" t="s">
        <v>18</v>
      </c>
      <c r="B1831" s="10"/>
      <c r="C1831" s="11">
        <f>SUM(C1816:C1830)</f>
        <v>825073192</v>
      </c>
      <c r="D1831" s="11">
        <f>SUM(D1816:D1830)</f>
        <v>1126795137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104700567</v>
      </c>
      <c r="D1833" s="8">
        <v>341798919</v>
      </c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>
        <v>395372</v>
      </c>
    </row>
    <row r="1836" spans="1:4" x14ac:dyDescent="0.3">
      <c r="A1836" s="6">
        <v>531404</v>
      </c>
      <c r="B1836" s="7" t="s">
        <v>97</v>
      </c>
      <c r="C1836" s="8">
        <v>100000</v>
      </c>
      <c r="D1836" s="8">
        <v>26562109</v>
      </c>
    </row>
    <row r="1837" spans="1:4" x14ac:dyDescent="0.3">
      <c r="A1837" s="6">
        <v>531405</v>
      </c>
      <c r="B1837" s="7" t="s">
        <v>98</v>
      </c>
      <c r="C1837" s="8">
        <v>1146782</v>
      </c>
      <c r="D1837" s="8">
        <v>8226057</v>
      </c>
    </row>
    <row r="1838" spans="1:4" x14ac:dyDescent="0.3">
      <c r="A1838" s="6">
        <v>531406</v>
      </c>
      <c r="B1838" s="7" t="s">
        <v>99</v>
      </c>
      <c r="C1838" s="8"/>
      <c r="D1838" s="8">
        <v>100001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5922723</v>
      </c>
      <c r="D1840" s="8">
        <v>5739709</v>
      </c>
    </row>
    <row r="1841" spans="1:4" x14ac:dyDescent="0.3">
      <c r="A1841" s="6">
        <v>531409</v>
      </c>
      <c r="B1841" s="7" t="s">
        <v>102</v>
      </c>
      <c r="C1841" s="8">
        <v>2499183</v>
      </c>
      <c r="D1841" s="8">
        <v>7413592</v>
      </c>
    </row>
    <row r="1842" spans="1:4" x14ac:dyDescent="0.3">
      <c r="A1842" s="6">
        <v>531410</v>
      </c>
      <c r="B1842" s="7" t="s">
        <v>103</v>
      </c>
      <c r="C1842" s="8">
        <v>630000</v>
      </c>
      <c r="D1842" s="8"/>
    </row>
    <row r="1843" spans="1:4" x14ac:dyDescent="0.3">
      <c r="A1843" s="6">
        <v>531411</v>
      </c>
      <c r="B1843" s="7" t="s">
        <v>104</v>
      </c>
      <c r="C1843" s="8">
        <v>172500</v>
      </c>
      <c r="D1843" s="8">
        <v>50000</v>
      </c>
    </row>
    <row r="1844" spans="1:4" x14ac:dyDescent="0.3">
      <c r="A1844" s="6">
        <v>531412</v>
      </c>
      <c r="B1844" s="7" t="s">
        <v>105</v>
      </c>
      <c r="C1844" s="8">
        <v>28808</v>
      </c>
      <c r="D1844" s="8">
        <v>44873</v>
      </c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>
        <v>224000</v>
      </c>
      <c r="D1846" s="8">
        <v>224000</v>
      </c>
    </row>
    <row r="1847" spans="1:4" ht="15" thickBot="1" x14ac:dyDescent="0.35">
      <c r="A1847" s="19">
        <v>531415</v>
      </c>
      <c r="B1847" s="20" t="s">
        <v>108</v>
      </c>
      <c r="C1847" s="8"/>
      <c r="D1847" s="8">
        <v>112000</v>
      </c>
    </row>
    <row r="1848" spans="1:4" ht="15" thickBot="1" x14ac:dyDescent="0.35">
      <c r="A1848" s="9" t="s">
        <v>18</v>
      </c>
      <c r="B1848" s="10"/>
      <c r="C1848" s="11">
        <f>SUM(C1833:C1847)</f>
        <v>115424563</v>
      </c>
      <c r="D1848" s="11">
        <f>SUM(D1833:D1847)</f>
        <v>390666632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146043932</v>
      </c>
      <c r="D1867" s="8">
        <v>119248342</v>
      </c>
    </row>
    <row r="1868" spans="1:4" x14ac:dyDescent="0.3">
      <c r="A1868" s="6">
        <v>531602</v>
      </c>
      <c r="B1868" s="7" t="s">
        <v>348</v>
      </c>
      <c r="C1868" s="8">
        <v>7965</v>
      </c>
      <c r="D1868" s="8">
        <v>336626</v>
      </c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77022516</v>
      </c>
      <c r="D1870" s="8">
        <v>29280025</v>
      </c>
    </row>
    <row r="1871" spans="1:4" x14ac:dyDescent="0.3">
      <c r="A1871" s="6">
        <v>531605</v>
      </c>
      <c r="B1871" s="7" t="s">
        <v>352</v>
      </c>
      <c r="C1871" s="8">
        <v>1561095</v>
      </c>
      <c r="D1871" s="8">
        <v>577338</v>
      </c>
    </row>
    <row r="1872" spans="1:4" x14ac:dyDescent="0.3">
      <c r="A1872" s="6">
        <v>531606</v>
      </c>
      <c r="B1872" s="7" t="s">
        <v>353</v>
      </c>
      <c r="C1872" s="8">
        <v>57264382</v>
      </c>
      <c r="D1872" s="8">
        <v>64000000</v>
      </c>
    </row>
    <row r="1873" spans="1:4" x14ac:dyDescent="0.3">
      <c r="A1873" s="6">
        <v>531607</v>
      </c>
      <c r="B1873" s="7" t="s">
        <v>354</v>
      </c>
      <c r="C1873" s="8">
        <v>13497899</v>
      </c>
      <c r="D1873" s="8">
        <v>10985602</v>
      </c>
    </row>
    <row r="1874" spans="1:4" x14ac:dyDescent="0.3">
      <c r="A1874" s="6">
        <v>531608</v>
      </c>
      <c r="B1874" s="7" t="s">
        <v>355</v>
      </c>
      <c r="C1874" s="8">
        <v>7243985</v>
      </c>
      <c r="D1874" s="8">
        <v>6732841</v>
      </c>
    </row>
    <row r="1875" spans="1:4" x14ac:dyDescent="0.3">
      <c r="A1875" s="6">
        <v>531609</v>
      </c>
      <c r="B1875" s="7" t="s">
        <v>356</v>
      </c>
      <c r="C1875" s="8">
        <v>3728171</v>
      </c>
      <c r="D1875" s="8">
        <v>12036532</v>
      </c>
    </row>
    <row r="1876" spans="1:4" x14ac:dyDescent="0.3">
      <c r="A1876" s="6">
        <v>531610</v>
      </c>
      <c r="B1876" s="7" t="s">
        <v>357</v>
      </c>
      <c r="C1876" s="8">
        <v>7040956</v>
      </c>
      <c r="D1876" s="8">
        <v>2334350</v>
      </c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4115115</v>
      </c>
      <c r="D1881" s="8">
        <v>302717</v>
      </c>
    </row>
    <row r="1882" spans="1:4" x14ac:dyDescent="0.3">
      <c r="A1882" s="6">
        <v>531616</v>
      </c>
      <c r="B1882" s="7" t="s">
        <v>363</v>
      </c>
      <c r="C1882" s="8">
        <v>5350924</v>
      </c>
      <c r="D1882" s="8">
        <v>4802396</v>
      </c>
    </row>
    <row r="1883" spans="1:4" x14ac:dyDescent="0.3">
      <c r="A1883" s="6">
        <v>531617</v>
      </c>
      <c r="B1883" s="7" t="s">
        <v>364</v>
      </c>
      <c r="C1883" s="8">
        <v>5393440</v>
      </c>
      <c r="D1883" s="8">
        <v>5137038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15498933</v>
      </c>
      <c r="D1885" s="8">
        <v>15051294</v>
      </c>
    </row>
    <row r="1886" spans="1:4" x14ac:dyDescent="0.3">
      <c r="A1886" s="6">
        <v>531620</v>
      </c>
      <c r="B1886" s="7" t="s">
        <v>367</v>
      </c>
      <c r="C1886" s="8">
        <v>3209612</v>
      </c>
      <c r="D1886" s="8">
        <v>2503465</v>
      </c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>
        <v>185585</v>
      </c>
      <c r="D1888" s="8">
        <v>1310000</v>
      </c>
    </row>
    <row r="1889" spans="1:4" x14ac:dyDescent="0.3">
      <c r="A1889" s="6">
        <v>531623</v>
      </c>
      <c r="B1889" s="7" t="s">
        <v>370</v>
      </c>
      <c r="C1889" s="8">
        <v>782563</v>
      </c>
      <c r="D1889" s="8">
        <v>1662563</v>
      </c>
    </row>
    <row r="1890" spans="1:4" x14ac:dyDescent="0.3">
      <c r="A1890" s="6">
        <v>531624</v>
      </c>
      <c r="B1890" s="7" t="s">
        <v>371</v>
      </c>
      <c r="C1890" s="8">
        <v>17020064</v>
      </c>
      <c r="D1890" s="8">
        <v>10647905</v>
      </c>
    </row>
    <row r="1891" spans="1:4" x14ac:dyDescent="0.3">
      <c r="A1891" s="6">
        <v>531625</v>
      </c>
      <c r="B1891" s="7" t="s">
        <v>372</v>
      </c>
      <c r="C1891" s="8">
        <v>607749</v>
      </c>
      <c r="D1891" s="8">
        <v>386841</v>
      </c>
    </row>
    <row r="1892" spans="1:4" x14ac:dyDescent="0.3">
      <c r="A1892" s="6">
        <v>531626</v>
      </c>
      <c r="B1892" s="7" t="s">
        <v>373</v>
      </c>
      <c r="C1892" s="8">
        <v>2165922</v>
      </c>
      <c r="D1892" s="8">
        <v>1999078</v>
      </c>
    </row>
    <row r="1893" spans="1:4" x14ac:dyDescent="0.3">
      <c r="A1893" s="6">
        <v>531627</v>
      </c>
      <c r="B1893" s="7" t="s">
        <v>374</v>
      </c>
      <c r="C1893" s="8">
        <v>2780506</v>
      </c>
      <c r="D1893" s="8">
        <v>3205352</v>
      </c>
    </row>
    <row r="1894" spans="1:4" x14ac:dyDescent="0.3">
      <c r="A1894" s="6">
        <v>531628</v>
      </c>
      <c r="B1894" s="7" t="s">
        <v>375</v>
      </c>
      <c r="C1894" s="8">
        <v>12019989</v>
      </c>
      <c r="D1894" s="8">
        <v>8633562</v>
      </c>
    </row>
    <row r="1895" spans="1:4" x14ac:dyDescent="0.3">
      <c r="A1895" s="6">
        <v>531629</v>
      </c>
      <c r="B1895" s="7" t="s">
        <v>376</v>
      </c>
      <c r="C1895" s="8">
        <v>20139</v>
      </c>
      <c r="D1895" s="8">
        <v>20139</v>
      </c>
    </row>
    <row r="1896" spans="1:4" x14ac:dyDescent="0.3">
      <c r="A1896" s="6">
        <v>531630</v>
      </c>
      <c r="B1896" s="7" t="s">
        <v>377</v>
      </c>
      <c r="C1896" s="8">
        <v>1530454</v>
      </c>
      <c r="D1896" s="8">
        <v>1637884</v>
      </c>
    </row>
    <row r="1897" spans="1:4" x14ac:dyDescent="0.3">
      <c r="A1897" s="6">
        <v>531631</v>
      </c>
      <c r="B1897" s="7" t="s">
        <v>378</v>
      </c>
      <c r="C1897" s="8">
        <v>52538431</v>
      </c>
      <c r="D1897" s="8">
        <v>65628586</v>
      </c>
    </row>
    <row r="1898" spans="1:4" x14ac:dyDescent="0.3">
      <c r="A1898" s="6">
        <v>531632</v>
      </c>
      <c r="B1898" s="7" t="s">
        <v>379</v>
      </c>
      <c r="C1898" s="8">
        <v>1663977</v>
      </c>
      <c r="D1898" s="8"/>
    </row>
    <row r="1899" spans="1:4" x14ac:dyDescent="0.3">
      <c r="A1899" s="6">
        <v>531633</v>
      </c>
      <c r="B1899" s="7" t="s">
        <v>380</v>
      </c>
      <c r="C1899" s="8">
        <v>2502315</v>
      </c>
      <c r="D1899" s="8">
        <v>878678</v>
      </c>
    </row>
    <row r="1900" spans="1:4" x14ac:dyDescent="0.3">
      <c r="A1900" s="6">
        <v>531634</v>
      </c>
      <c r="B1900" s="7" t="s">
        <v>381</v>
      </c>
      <c r="C1900" s="8">
        <v>781459</v>
      </c>
      <c r="D1900" s="8">
        <v>774540</v>
      </c>
    </row>
    <row r="1901" spans="1:4" x14ac:dyDescent="0.3">
      <c r="A1901" s="6">
        <v>531635</v>
      </c>
      <c r="B1901" s="7" t="s">
        <v>382</v>
      </c>
      <c r="C1901" s="8">
        <v>152362</v>
      </c>
      <c r="D1901" s="8">
        <v>3207012</v>
      </c>
    </row>
    <row r="1902" spans="1:4" x14ac:dyDescent="0.3">
      <c r="A1902" s="6">
        <v>531636</v>
      </c>
      <c r="B1902" s="7" t="s">
        <v>383</v>
      </c>
      <c r="C1902" s="8">
        <v>19551586</v>
      </c>
      <c r="D1902" s="8">
        <v>10889773</v>
      </c>
    </row>
    <row r="1903" spans="1:4" x14ac:dyDescent="0.3">
      <c r="A1903" s="6">
        <v>531637</v>
      </c>
      <c r="B1903" s="7" t="s">
        <v>384</v>
      </c>
      <c r="C1903" s="8">
        <v>351109</v>
      </c>
      <c r="D1903" s="8">
        <v>701759</v>
      </c>
    </row>
    <row r="1904" spans="1:4" x14ac:dyDescent="0.3">
      <c r="A1904" s="6">
        <v>531638</v>
      </c>
      <c r="B1904" s="7" t="s">
        <v>413</v>
      </c>
      <c r="C1904" s="8">
        <v>7500406</v>
      </c>
      <c r="D1904" s="8">
        <v>6887467</v>
      </c>
    </row>
    <row r="1905" spans="1:4" x14ac:dyDescent="0.3">
      <c r="A1905" s="6">
        <v>531639</v>
      </c>
      <c r="B1905" s="7" t="s">
        <v>386</v>
      </c>
      <c r="C1905" s="8">
        <v>7261032</v>
      </c>
      <c r="D1905" s="8">
        <v>4617596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>
        <v>405000</v>
      </c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>
        <v>3228755</v>
      </c>
      <c r="D1909" s="8">
        <v>1303648</v>
      </c>
    </row>
    <row r="1910" spans="1:4" x14ac:dyDescent="0.3">
      <c r="A1910" s="6">
        <v>531644</v>
      </c>
      <c r="B1910" s="7" t="s">
        <v>169</v>
      </c>
      <c r="C1910" s="8">
        <v>11219071</v>
      </c>
      <c r="D1910" s="8">
        <v>8979021</v>
      </c>
    </row>
    <row r="1911" spans="1:4" x14ac:dyDescent="0.3">
      <c r="A1911" s="6">
        <v>531645</v>
      </c>
      <c r="B1911" s="7" t="s">
        <v>170</v>
      </c>
      <c r="C1911" s="8">
        <v>1117490</v>
      </c>
      <c r="D1911" s="8">
        <v>874912</v>
      </c>
    </row>
    <row r="1912" spans="1:4" x14ac:dyDescent="0.3">
      <c r="A1912" s="6">
        <v>531646</v>
      </c>
      <c r="B1912" s="7" t="s">
        <v>171</v>
      </c>
      <c r="C1912" s="8">
        <v>10999173</v>
      </c>
      <c r="D1912" s="8">
        <v>8965103</v>
      </c>
    </row>
    <row r="1913" spans="1:4" x14ac:dyDescent="0.3">
      <c r="A1913" s="6">
        <v>531647</v>
      </c>
      <c r="B1913" s="7" t="s">
        <v>389</v>
      </c>
      <c r="C1913" s="8">
        <v>1662140</v>
      </c>
      <c r="D1913" s="8">
        <v>1813027</v>
      </c>
    </row>
    <row r="1914" spans="1:4" x14ac:dyDescent="0.3">
      <c r="A1914" s="6">
        <v>531648</v>
      </c>
      <c r="B1914" s="7" t="s">
        <v>390</v>
      </c>
      <c r="C1914" s="8">
        <v>616828</v>
      </c>
      <c r="D1914" s="8"/>
    </row>
    <row r="1915" spans="1:4" ht="15" thickBot="1" x14ac:dyDescent="0.35">
      <c r="A1915" s="23">
        <v>531660</v>
      </c>
      <c r="B1915" s="24" t="s">
        <v>38</v>
      </c>
      <c r="C1915" s="21">
        <v>21294423</v>
      </c>
      <c r="D1915" s="21">
        <v>18274620</v>
      </c>
    </row>
    <row r="1916" spans="1:4" ht="15" thickBot="1" x14ac:dyDescent="0.35">
      <c r="A1916" s="25" t="s">
        <v>18</v>
      </c>
      <c r="B1916" s="26"/>
      <c r="C1916" s="22">
        <f>SUM(C1867:C1915)</f>
        <v>526937453</v>
      </c>
      <c r="D1916" s="22">
        <f>SUM(D1867:D1915)</f>
        <v>436627632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370496</v>
      </c>
      <c r="D1918" s="8">
        <v>4515572</v>
      </c>
    </row>
    <row r="1919" spans="1:4" ht="15" thickBot="1" x14ac:dyDescent="0.35">
      <c r="A1919" s="9" t="s">
        <v>18</v>
      </c>
      <c r="B1919" s="10"/>
      <c r="C1919" s="11">
        <f>SUM(C1918:C1918)</f>
        <v>370496</v>
      </c>
      <c r="D1919" s="11">
        <f>SUM(D1918:D1918)</f>
        <v>4515572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95467</v>
      </c>
      <c r="D2275" s="8"/>
    </row>
    <row r="2276" spans="1:4" x14ac:dyDescent="0.3">
      <c r="A2276" s="6">
        <v>550102</v>
      </c>
      <c r="B2276" s="7" t="s">
        <v>440</v>
      </c>
      <c r="C2276" s="8">
        <v>15433698</v>
      </c>
      <c r="D2276" s="8">
        <v>9566363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43740235</v>
      </c>
      <c r="D2278" s="8">
        <v>17251583</v>
      </c>
    </row>
    <row r="2279" spans="1:4" ht="15" thickBot="1" x14ac:dyDescent="0.35">
      <c r="A2279" s="9" t="s">
        <v>18</v>
      </c>
      <c r="B2279" s="10"/>
      <c r="C2279" s="11">
        <f>SUM(C2275:C2278)</f>
        <v>59269400</v>
      </c>
      <c r="D2279" s="11">
        <f>SUM(D2275:D2278)</f>
        <v>26817946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12136465</v>
      </c>
      <c r="D2282" s="8">
        <v>54784099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58076462</v>
      </c>
      <c r="D2284" s="8">
        <v>43886118</v>
      </c>
    </row>
    <row r="2285" spans="1:4" ht="15" thickBot="1" x14ac:dyDescent="0.35">
      <c r="A2285" s="9" t="s">
        <v>18</v>
      </c>
      <c r="B2285" s="10"/>
      <c r="C2285" s="11">
        <f>SUM(C2281:C2284)</f>
        <v>70212927</v>
      </c>
      <c r="D2285" s="11">
        <f>SUM(D2281:D2284)</f>
        <v>98670217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8458693607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8263149106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239372975</v>
      </c>
      <c r="D2402" s="63">
        <f>D1115-D2400</f>
        <v>381351946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FFDC-44DC-4133-97B4-0F76AD46260E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603706063.38999999</v>
      </c>
      <c r="D8" s="8">
        <v>177220069.93000001</v>
      </c>
    </row>
    <row r="9" spans="1:4" x14ac:dyDescent="0.3">
      <c r="A9" s="6">
        <v>1105</v>
      </c>
      <c r="B9" s="7" t="s">
        <v>9</v>
      </c>
      <c r="C9" s="8">
        <v>-52760681</v>
      </c>
      <c r="D9" s="8">
        <v>-45438106.960000001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728089152.34000003</v>
      </c>
      <c r="D11" s="8">
        <v>593092447.26999998</v>
      </c>
    </row>
    <row r="12" spans="1:4" x14ac:dyDescent="0.3">
      <c r="A12" s="6">
        <v>1108</v>
      </c>
      <c r="B12" s="7" t="s">
        <v>12</v>
      </c>
      <c r="C12" s="8">
        <v>790912095.86000001</v>
      </c>
      <c r="D12" s="8">
        <v>743101352.16999996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36059062.950000003</v>
      </c>
      <c r="D14" s="8">
        <v>43245998.039999999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498696227.13</v>
      </c>
      <c r="D16" s="8">
        <v>459490234.86000001</v>
      </c>
    </row>
    <row r="17" spans="1:4" ht="15" thickBot="1" x14ac:dyDescent="0.35">
      <c r="A17" s="6">
        <v>1111</v>
      </c>
      <c r="B17" s="7" t="s">
        <v>17</v>
      </c>
      <c r="C17" s="8">
        <v>13798800</v>
      </c>
      <c r="D17" s="8">
        <v>13798800</v>
      </c>
    </row>
    <row r="18" spans="1:4" ht="15" thickBot="1" x14ac:dyDescent="0.35">
      <c r="A18" s="9" t="s">
        <v>18</v>
      </c>
      <c r="B18" s="10"/>
      <c r="C18" s="11">
        <f>SUM(C4:C17)</f>
        <v>2618500720.6700001</v>
      </c>
      <c r="D18" s="11">
        <f>SUM(D4:D17)</f>
        <v>1984510795.3099999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37639.83</v>
      </c>
      <c r="D20" s="8">
        <v>38671.980000000003</v>
      </c>
    </row>
    <row r="21" spans="1:4" x14ac:dyDescent="0.3">
      <c r="A21" s="6">
        <v>1202</v>
      </c>
      <c r="B21" s="7" t="s">
        <v>21</v>
      </c>
      <c r="C21" s="8">
        <v>179983</v>
      </c>
      <c r="D21" s="8">
        <v>179983</v>
      </c>
    </row>
    <row r="22" spans="1:4" x14ac:dyDescent="0.3">
      <c r="A22" s="6">
        <v>1203</v>
      </c>
      <c r="B22" s="7" t="s">
        <v>22</v>
      </c>
      <c r="C22" s="8">
        <v>115882089.73</v>
      </c>
      <c r="D22" s="8">
        <v>124623125.15000001</v>
      </c>
    </row>
    <row r="23" spans="1:4" x14ac:dyDescent="0.3">
      <c r="A23" s="6">
        <v>1204</v>
      </c>
      <c r="B23" s="7" t="s">
        <v>23</v>
      </c>
      <c r="C23" s="8">
        <v>83545799.010000005</v>
      </c>
      <c r="D23" s="8">
        <v>163524686.77000001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199645511.56999999</v>
      </c>
      <c r="D25" s="11">
        <f>SUM(D20:D24)</f>
        <v>288366466.90000004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31047645.149999999</v>
      </c>
      <c r="D27" s="8">
        <v>29474565.59</v>
      </c>
    </row>
    <row r="28" spans="1:4" x14ac:dyDescent="0.3">
      <c r="A28" s="6">
        <v>1302</v>
      </c>
      <c r="B28" s="7" t="s">
        <v>27</v>
      </c>
      <c r="C28" s="8">
        <v>1312957057.0599999</v>
      </c>
      <c r="D28" s="8">
        <v>1119188239.8399999</v>
      </c>
    </row>
    <row r="29" spans="1:4" x14ac:dyDescent="0.3">
      <c r="A29" s="6">
        <v>1303</v>
      </c>
      <c r="B29" s="7" t="s">
        <v>28</v>
      </c>
      <c r="C29" s="8">
        <v>201722307.75999999</v>
      </c>
      <c r="D29" s="8">
        <v>344017399.81999999</v>
      </c>
    </row>
    <row r="30" spans="1:4" x14ac:dyDescent="0.3">
      <c r="A30" s="6">
        <v>1304</v>
      </c>
      <c r="B30" s="7" t="s">
        <v>29</v>
      </c>
      <c r="C30" s="8">
        <v>85040188.950000003</v>
      </c>
      <c r="D30" s="8">
        <v>62463393.200000003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7534250.6799999997</v>
      </c>
      <c r="D32" s="8">
        <v>8068604.4800000004</v>
      </c>
    </row>
    <row r="33" spans="1:4" x14ac:dyDescent="0.3">
      <c r="A33" s="6">
        <v>1307</v>
      </c>
      <c r="B33" s="7" t="s">
        <v>32</v>
      </c>
      <c r="C33" s="8">
        <v>67137924.890000001</v>
      </c>
      <c r="D33" s="8">
        <v>43212407.530000001</v>
      </c>
    </row>
    <row r="34" spans="1:4" x14ac:dyDescent="0.3">
      <c r="A34" s="6">
        <v>1308</v>
      </c>
      <c r="B34" s="7" t="s">
        <v>33</v>
      </c>
      <c r="C34" s="8">
        <v>206194.14</v>
      </c>
      <c r="D34" s="8">
        <v>1333126.4099999999</v>
      </c>
    </row>
    <row r="35" spans="1:4" x14ac:dyDescent="0.3">
      <c r="A35" s="6">
        <v>1309</v>
      </c>
      <c r="B35" s="7" t="s">
        <v>34</v>
      </c>
      <c r="C35" s="8">
        <v>45595894.090000004</v>
      </c>
      <c r="D35" s="8">
        <v>64781960.380000003</v>
      </c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13550574.460000001</v>
      </c>
      <c r="D37" s="8">
        <v>17715056.100000001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9831832.5999999996</v>
      </c>
      <c r="D39" s="8">
        <v>7981667.75</v>
      </c>
    </row>
    <row r="40" spans="1:4" ht="15" thickBot="1" x14ac:dyDescent="0.35">
      <c r="A40" s="9" t="s">
        <v>18</v>
      </c>
      <c r="B40" s="10"/>
      <c r="C40" s="11">
        <f>SUM(C27:C39)</f>
        <v>1774623869.7800002</v>
      </c>
      <c r="D40" s="11">
        <f>SUM(D27:D39)</f>
        <v>1698236421.0999999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>
        <v>19016280.09</v>
      </c>
      <c r="D42" s="8">
        <v>46506573.43</v>
      </c>
    </row>
    <row r="43" spans="1:4" x14ac:dyDescent="0.3">
      <c r="A43" s="6">
        <v>1402</v>
      </c>
      <c r="B43" s="7" t="s">
        <v>41</v>
      </c>
      <c r="C43" s="8">
        <v>48837.68</v>
      </c>
      <c r="D43" s="8">
        <v>34288.269999999997</v>
      </c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1167994814.1500001</v>
      </c>
      <c r="D46" s="8">
        <v>984373227.53999996</v>
      </c>
    </row>
    <row r="47" spans="1:4" x14ac:dyDescent="0.3">
      <c r="A47" s="6">
        <v>1406</v>
      </c>
      <c r="B47" s="7" t="s">
        <v>45</v>
      </c>
      <c r="C47" s="8">
        <v>273242348.64999998</v>
      </c>
      <c r="D47" s="8">
        <v>315421173.31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>
        <v>5665170.8899999997</v>
      </c>
      <c r="D50" s="21">
        <v>7941956.8200000003</v>
      </c>
    </row>
    <row r="51" spans="1:4" ht="15" thickBot="1" x14ac:dyDescent="0.35">
      <c r="A51" s="9" t="s">
        <v>18</v>
      </c>
      <c r="B51" s="10"/>
      <c r="C51" s="11">
        <f>SUM(C42:C50)</f>
        <v>1465967451.4600003</v>
      </c>
      <c r="D51" s="22">
        <f>SUM(D42:D50)</f>
        <v>1354277219.3699999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2942881.97</v>
      </c>
      <c r="D53" s="8">
        <v>3074178.55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235026435.40000001</v>
      </c>
      <c r="D57" s="8">
        <v>214933887.56999999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42788693.710000001</v>
      </c>
      <c r="D59" s="8">
        <v>40276098.710000001</v>
      </c>
    </row>
    <row r="60" spans="1:4" x14ac:dyDescent="0.3">
      <c r="A60" s="6">
        <v>1508</v>
      </c>
      <c r="B60" s="7" t="s">
        <v>57</v>
      </c>
      <c r="C60" s="8">
        <v>0.06</v>
      </c>
      <c r="D60" s="8">
        <v>0.06</v>
      </c>
    </row>
    <row r="61" spans="1:4" ht="15" thickBot="1" x14ac:dyDescent="0.35">
      <c r="A61" s="23">
        <v>1510</v>
      </c>
      <c r="B61" s="24" t="s">
        <v>38</v>
      </c>
      <c r="C61" s="21">
        <v>1689058.45</v>
      </c>
      <c r="D61" s="21">
        <v>0.26</v>
      </c>
    </row>
    <row r="62" spans="1:4" ht="15" thickBot="1" x14ac:dyDescent="0.35">
      <c r="A62" s="25" t="s">
        <v>18</v>
      </c>
      <c r="B62" s="26"/>
      <c r="C62" s="22">
        <f>SUM(C53:C61)</f>
        <v>282447069.58999997</v>
      </c>
      <c r="D62" s="22">
        <f>SUM(D53:D61)</f>
        <v>258284165.15000001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13811898.390000001</v>
      </c>
      <c r="D64" s="8">
        <v>13811898.390000001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>
        <v>0.35</v>
      </c>
      <c r="D66" s="8">
        <v>0.35</v>
      </c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49634990.710000001</v>
      </c>
      <c r="D68" s="8">
        <v>23067330.120000001</v>
      </c>
    </row>
    <row r="69" spans="1:4" ht="15" thickBot="1" x14ac:dyDescent="0.35">
      <c r="A69" s="9" t="s">
        <v>18</v>
      </c>
      <c r="B69" s="10"/>
      <c r="C69" s="11">
        <f>SUM(C64:C68)</f>
        <v>63446889.450000003</v>
      </c>
      <c r="D69" s="11">
        <f>SUM(D64:D68)</f>
        <v>36879228.859999999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179503820.03</v>
      </c>
      <c r="D73" s="8">
        <v>176426862.06</v>
      </c>
    </row>
    <row r="74" spans="1:4" x14ac:dyDescent="0.3">
      <c r="A74" s="6">
        <v>1704</v>
      </c>
      <c r="B74" s="7" t="s">
        <v>68</v>
      </c>
      <c r="C74" s="8">
        <v>-145950169.30000001</v>
      </c>
      <c r="D74" s="8">
        <v>-135555439.41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33553650.729999989</v>
      </c>
      <c r="D77" s="11">
        <f>SUM(D71:D76)</f>
        <v>40871422.650000006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1704351.73</v>
      </c>
      <c r="D84" s="8">
        <v>1297306.54</v>
      </c>
    </row>
    <row r="85" spans="1:4" x14ac:dyDescent="0.3">
      <c r="A85" s="6">
        <v>1903</v>
      </c>
      <c r="B85" s="7" t="s">
        <v>76</v>
      </c>
      <c r="C85" s="8">
        <v>26724646.420000002</v>
      </c>
      <c r="D85" s="8">
        <v>2373673.33</v>
      </c>
    </row>
    <row r="86" spans="1:4" x14ac:dyDescent="0.3">
      <c r="A86" s="6">
        <v>1904</v>
      </c>
      <c r="B86" s="7" t="s">
        <v>77</v>
      </c>
      <c r="C86" s="8">
        <v>87645432.939999998</v>
      </c>
      <c r="D86" s="8">
        <v>11772419.24</v>
      </c>
    </row>
    <row r="87" spans="1:4" x14ac:dyDescent="0.3">
      <c r="A87" s="6">
        <v>1905</v>
      </c>
      <c r="B87" s="7" t="s">
        <v>78</v>
      </c>
      <c r="C87" s="8">
        <v>17730432.75</v>
      </c>
      <c r="D87" s="8">
        <v>17000379.120000001</v>
      </c>
    </row>
    <row r="88" spans="1:4" x14ac:dyDescent="0.3">
      <c r="A88" s="6">
        <v>1906</v>
      </c>
      <c r="B88" s="7" t="s">
        <v>79</v>
      </c>
      <c r="C88" s="8">
        <v>-15838704.74</v>
      </c>
      <c r="D88" s="8">
        <v>-15287251.1</v>
      </c>
    </row>
    <row r="89" spans="1:4" x14ac:dyDescent="0.3">
      <c r="A89" s="6">
        <v>1907</v>
      </c>
      <c r="B89" s="7" t="s">
        <v>80</v>
      </c>
      <c r="C89" s="8">
        <v>61865350.189999998</v>
      </c>
      <c r="D89" s="8">
        <v>61865350.189999998</v>
      </c>
    </row>
    <row r="90" spans="1:4" x14ac:dyDescent="0.3">
      <c r="A90" s="6">
        <v>1908</v>
      </c>
      <c r="B90" s="7" t="s">
        <v>81</v>
      </c>
      <c r="C90" s="8">
        <v>-61637362.689999998</v>
      </c>
      <c r="D90" s="8">
        <v>-61334761.579999998</v>
      </c>
    </row>
    <row r="91" spans="1:4" ht="15" thickBot="1" x14ac:dyDescent="0.35">
      <c r="A91" s="6">
        <v>1910</v>
      </c>
      <c r="B91" s="7" t="s">
        <v>38</v>
      </c>
      <c r="C91" s="8">
        <v>35517866.43</v>
      </c>
      <c r="D91" s="8">
        <v>48189526.039999999</v>
      </c>
    </row>
    <row r="92" spans="1:4" ht="15" thickBot="1" x14ac:dyDescent="0.35">
      <c r="A92" s="9" t="s">
        <v>82</v>
      </c>
      <c r="B92" s="10"/>
      <c r="C92" s="11">
        <f>SUM(C83:C91)</f>
        <v>153712013.03000003</v>
      </c>
      <c r="D92" s="11">
        <f>SUM(D83:D91)</f>
        <v>65876641.779999994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6591897176.2799997</v>
      </c>
      <c r="D94" s="31">
        <f>D18+D25+D40+D51+D62+D69+D77+D81+D92</f>
        <v>5727302361.1199989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10330540.02</v>
      </c>
      <c r="D98" s="8">
        <v>9334098.5199999996</v>
      </c>
    </row>
    <row r="99" spans="1:4" x14ac:dyDescent="0.3">
      <c r="A99" s="6">
        <v>2102</v>
      </c>
      <c r="B99" s="7" t="s">
        <v>87</v>
      </c>
      <c r="C99" s="8">
        <v>13957367.76</v>
      </c>
      <c r="D99" s="8">
        <v>13076386.199999999</v>
      </c>
    </row>
    <row r="100" spans="1:4" x14ac:dyDescent="0.3">
      <c r="A100" s="6">
        <v>2103</v>
      </c>
      <c r="B100" s="7" t="s">
        <v>88</v>
      </c>
      <c r="C100" s="8">
        <v>4134115.12</v>
      </c>
      <c r="D100" s="8">
        <v>3009104.36</v>
      </c>
    </row>
    <row r="101" spans="1:4" x14ac:dyDescent="0.3">
      <c r="A101" s="6">
        <v>2104</v>
      </c>
      <c r="B101" s="7" t="s">
        <v>89</v>
      </c>
      <c r="C101" s="15">
        <v>0.08</v>
      </c>
      <c r="D101" s="8">
        <v>0.08</v>
      </c>
    </row>
    <row r="102" spans="1:4" x14ac:dyDescent="0.3">
      <c r="A102" s="6">
        <v>2105</v>
      </c>
      <c r="B102" s="7" t="s">
        <v>90</v>
      </c>
      <c r="C102" s="8">
        <v>0.99</v>
      </c>
      <c r="D102" s="8">
        <v>1.99</v>
      </c>
    </row>
    <row r="103" spans="1:4" x14ac:dyDescent="0.3">
      <c r="A103" s="6">
        <v>2106</v>
      </c>
      <c r="B103" s="7" t="s">
        <v>91</v>
      </c>
      <c r="C103" s="8">
        <v>51993255.439999998</v>
      </c>
      <c r="D103" s="8">
        <v>43549308.920000002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80415279.409999996</v>
      </c>
      <c r="D105" s="11">
        <f>SUM(D98:D104)</f>
        <v>68968900.069999993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41758468.25</v>
      </c>
      <c r="D107" s="8">
        <v>42762811.350000001</v>
      </c>
    </row>
    <row r="108" spans="1:4" x14ac:dyDescent="0.3">
      <c r="A108" s="6">
        <v>2202</v>
      </c>
      <c r="B108" s="7" t="s">
        <v>95</v>
      </c>
      <c r="C108" s="8">
        <v>-26353405.399999999</v>
      </c>
      <c r="D108" s="8">
        <v>-27830059</v>
      </c>
    </row>
    <row r="109" spans="1:4" x14ac:dyDescent="0.3">
      <c r="A109" s="6">
        <v>2203</v>
      </c>
      <c r="B109" s="35" t="s">
        <v>96</v>
      </c>
      <c r="C109" s="8">
        <v>4953910.95</v>
      </c>
      <c r="D109" s="8">
        <v>2143477.02</v>
      </c>
    </row>
    <row r="110" spans="1:4" x14ac:dyDescent="0.3">
      <c r="A110" s="6">
        <v>2204</v>
      </c>
      <c r="B110" s="7" t="s">
        <v>97</v>
      </c>
      <c r="C110" s="8">
        <v>0.03</v>
      </c>
      <c r="D110" s="8">
        <v>-69299.539999999994</v>
      </c>
    </row>
    <row r="111" spans="1:4" x14ac:dyDescent="0.3">
      <c r="A111" s="6">
        <v>2205</v>
      </c>
      <c r="B111" s="7" t="s">
        <v>98</v>
      </c>
      <c r="C111" s="8">
        <v>6750718.6699999999</v>
      </c>
      <c r="D111" s="8">
        <v>5198431.82</v>
      </c>
    </row>
    <row r="112" spans="1:4" x14ac:dyDescent="0.3">
      <c r="A112" s="6">
        <v>2206</v>
      </c>
      <c r="B112" s="7" t="s">
        <v>99</v>
      </c>
      <c r="C112" s="8">
        <v>702013616.00999999</v>
      </c>
      <c r="D112" s="8">
        <v>638434467.89999998</v>
      </c>
    </row>
    <row r="113" spans="1:4" x14ac:dyDescent="0.3">
      <c r="A113" s="6">
        <v>2207</v>
      </c>
      <c r="B113" s="7" t="s">
        <v>100</v>
      </c>
      <c r="C113" s="15">
        <v>0.25</v>
      </c>
      <c r="D113" s="8">
        <v>0.25</v>
      </c>
    </row>
    <row r="114" spans="1:4" x14ac:dyDescent="0.3">
      <c r="A114" s="6">
        <v>2208</v>
      </c>
      <c r="B114" s="7" t="s">
        <v>101</v>
      </c>
      <c r="C114" s="8">
        <v>45514922.609999999</v>
      </c>
      <c r="D114" s="8">
        <v>37514686.289999999</v>
      </c>
    </row>
    <row r="115" spans="1:4" x14ac:dyDescent="0.3">
      <c r="A115" s="6">
        <v>2209</v>
      </c>
      <c r="B115" s="7" t="s">
        <v>102</v>
      </c>
      <c r="C115" s="8">
        <v>6207015.8600000003</v>
      </c>
      <c r="D115" s="8">
        <v>6945160.2599999998</v>
      </c>
    </row>
    <row r="116" spans="1:4" x14ac:dyDescent="0.3">
      <c r="A116" s="6">
        <v>2210</v>
      </c>
      <c r="B116" s="7" t="s">
        <v>103</v>
      </c>
      <c r="C116" s="8">
        <v>3472926.65</v>
      </c>
      <c r="D116" s="8">
        <v>2678289.5299999998</v>
      </c>
    </row>
    <row r="117" spans="1:4" x14ac:dyDescent="0.3">
      <c r="A117" s="6">
        <v>2211</v>
      </c>
      <c r="B117" s="7" t="s">
        <v>104</v>
      </c>
      <c r="C117" s="8">
        <v>19057545.98</v>
      </c>
      <c r="D117" s="8">
        <v>16950709.219999999</v>
      </c>
    </row>
    <row r="118" spans="1:4" x14ac:dyDescent="0.3">
      <c r="A118" s="6">
        <v>2212</v>
      </c>
      <c r="B118" s="7" t="s">
        <v>105</v>
      </c>
      <c r="C118" s="8">
        <v>3208082.05</v>
      </c>
      <c r="D118" s="8">
        <v>1411799.35</v>
      </c>
    </row>
    <row r="119" spans="1:4" x14ac:dyDescent="0.3">
      <c r="A119" s="6">
        <v>2213</v>
      </c>
      <c r="B119" s="7" t="s">
        <v>106</v>
      </c>
      <c r="C119" s="8">
        <v>458541.58</v>
      </c>
      <c r="D119" s="8">
        <v>447781.56</v>
      </c>
    </row>
    <row r="120" spans="1:4" x14ac:dyDescent="0.3">
      <c r="A120" s="6">
        <v>2214</v>
      </c>
      <c r="B120" s="7" t="s">
        <v>107</v>
      </c>
      <c r="C120" s="8">
        <v>119585.56</v>
      </c>
      <c r="D120" s="8">
        <v>109260.71</v>
      </c>
    </row>
    <row r="121" spans="1:4" x14ac:dyDescent="0.3">
      <c r="A121" s="6">
        <v>2215</v>
      </c>
      <c r="B121" s="7" t="s">
        <v>108</v>
      </c>
      <c r="C121" s="8">
        <v>2625624.1</v>
      </c>
      <c r="D121" s="8">
        <v>1531920.96</v>
      </c>
    </row>
    <row r="122" spans="1:4" ht="15" thickBot="1" x14ac:dyDescent="0.35">
      <c r="A122" s="19">
        <v>2216</v>
      </c>
      <c r="B122" s="20" t="s">
        <v>109</v>
      </c>
      <c r="C122" s="8">
        <v>5574501.96</v>
      </c>
      <c r="D122" s="8">
        <v>5211922.37</v>
      </c>
    </row>
    <row r="123" spans="1:4" ht="15" thickBot="1" x14ac:dyDescent="0.35">
      <c r="A123" s="9" t="s">
        <v>18</v>
      </c>
      <c r="B123" s="10"/>
      <c r="C123" s="11">
        <f>SUM(C107:C122)</f>
        <v>815362055.11000001</v>
      </c>
      <c r="D123" s="11">
        <f>SUM(D107:D122)</f>
        <v>733441360.04999995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41600</v>
      </c>
      <c r="D125" s="8"/>
    </row>
    <row r="126" spans="1:4" x14ac:dyDescent="0.3">
      <c r="A126" s="6">
        <v>2302</v>
      </c>
      <c r="B126" s="7" t="s">
        <v>112</v>
      </c>
      <c r="C126" s="8">
        <v>41747609.619999997</v>
      </c>
      <c r="D126" s="8">
        <v>39772222.079999998</v>
      </c>
    </row>
    <row r="127" spans="1:4" x14ac:dyDescent="0.3">
      <c r="A127" s="6">
        <v>2303</v>
      </c>
      <c r="B127" s="7" t="s">
        <v>113</v>
      </c>
      <c r="C127" s="8">
        <v>1936030.94</v>
      </c>
      <c r="D127" s="8">
        <v>1793248.51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35064504.399999999</v>
      </c>
      <c r="D129" s="8">
        <v>17829890.960000001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>
        <v>113968279.84</v>
      </c>
      <c r="D132" s="8">
        <v>111771963.91</v>
      </c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-35819981.270000003</v>
      </c>
      <c r="D136" s="8">
        <v>-26584993.699999999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679802314.95000005</v>
      </c>
      <c r="D138" s="8">
        <v>814358781.64999998</v>
      </c>
    </row>
    <row r="139" spans="1:4" x14ac:dyDescent="0.3">
      <c r="A139" s="6">
        <v>2314</v>
      </c>
      <c r="B139" s="7" t="s">
        <v>125</v>
      </c>
      <c r="C139" s="8">
        <v>-111656703.12</v>
      </c>
      <c r="D139" s="8">
        <v>-284249041.85000002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725083655.36000001</v>
      </c>
      <c r="D141" s="11">
        <f>SUM(D125:D140)</f>
        <v>674692071.55999994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316234769.23000002</v>
      </c>
      <c r="D143" s="8">
        <v>152184678.88999999</v>
      </c>
    </row>
    <row r="144" spans="1:4" x14ac:dyDescent="0.3">
      <c r="A144" s="6">
        <v>2402</v>
      </c>
      <c r="B144" s="7" t="s">
        <v>129</v>
      </c>
      <c r="C144" s="8">
        <v>1386556015.8499999</v>
      </c>
      <c r="D144" s="8">
        <v>1045670491.27</v>
      </c>
    </row>
    <row r="145" spans="1:4" x14ac:dyDescent="0.3">
      <c r="A145" s="6">
        <v>2403</v>
      </c>
      <c r="B145" s="7" t="s">
        <v>130</v>
      </c>
      <c r="C145" s="8">
        <v>185324767.78999999</v>
      </c>
      <c r="D145" s="8">
        <v>171784317.22999999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116252625.05</v>
      </c>
      <c r="D147" s="8">
        <v>82054770.189999998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2004368177.9199998</v>
      </c>
      <c r="D149" s="11">
        <f>SUM(D143:D148)</f>
        <v>1451694257.5799999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2285993.23</v>
      </c>
      <c r="D151" s="8">
        <v>3318363.01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>
        <v>1125.75</v>
      </c>
    </row>
    <row r="155" spans="1:4" x14ac:dyDescent="0.3">
      <c r="A155" s="6">
        <v>2505</v>
      </c>
      <c r="B155" s="7" t="s">
        <v>139</v>
      </c>
      <c r="C155" s="8">
        <v>46457636.93</v>
      </c>
      <c r="D155" s="8">
        <v>45705539.57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48743630.159999996</v>
      </c>
      <c r="D157" s="11">
        <f>SUM(D151:D156)</f>
        <v>49025028.329999998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69557473.780000001</v>
      </c>
      <c r="D160" s="8">
        <v>68297741.780000001</v>
      </c>
    </row>
    <row r="161" spans="1:4" x14ac:dyDescent="0.3">
      <c r="A161" s="6">
        <v>2603</v>
      </c>
      <c r="B161" s="7" t="s">
        <v>144</v>
      </c>
      <c r="C161" s="8">
        <v>5067.1000000000004</v>
      </c>
      <c r="D161" s="8"/>
    </row>
    <row r="162" spans="1:4" x14ac:dyDescent="0.3">
      <c r="A162" s="6">
        <v>2604</v>
      </c>
      <c r="B162" s="7" t="s">
        <v>145</v>
      </c>
      <c r="C162" s="8">
        <v>-0.32</v>
      </c>
      <c r="D162" s="8">
        <v>-0.32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25599540.800000001</v>
      </c>
      <c r="D164" s="8">
        <v>55625207.359999999</v>
      </c>
    </row>
    <row r="165" spans="1:4" x14ac:dyDescent="0.3">
      <c r="A165" s="6">
        <v>2607</v>
      </c>
      <c r="B165" s="7" t="s">
        <v>148</v>
      </c>
      <c r="C165" s="8">
        <v>0.08</v>
      </c>
      <c r="D165" s="8">
        <v>0.08</v>
      </c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95162081.439999998</v>
      </c>
      <c r="D167" s="11">
        <f>SUM(D159:D166)</f>
        <v>123922948.90000001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105511904.90000001</v>
      </c>
      <c r="D169" s="8">
        <v>106693524.79000001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>
        <v>598.11</v>
      </c>
    </row>
    <row r="172" spans="1:4" x14ac:dyDescent="0.3">
      <c r="A172" s="6">
        <v>2704</v>
      </c>
      <c r="B172" s="7" t="s">
        <v>154</v>
      </c>
      <c r="C172" s="8">
        <v>15303469.310000001</v>
      </c>
      <c r="D172" s="8">
        <v>90257313.269999996</v>
      </c>
    </row>
    <row r="173" spans="1:4" x14ac:dyDescent="0.3">
      <c r="A173" s="6">
        <v>2705</v>
      </c>
      <c r="B173" s="7" t="s">
        <v>155</v>
      </c>
      <c r="C173" s="8">
        <v>-1310595.54</v>
      </c>
      <c r="D173" s="8">
        <v>10740656.619999999</v>
      </c>
    </row>
    <row r="174" spans="1:4" x14ac:dyDescent="0.3">
      <c r="A174" s="6">
        <v>2706</v>
      </c>
      <c r="B174" s="7" t="s">
        <v>156</v>
      </c>
      <c r="C174" s="8">
        <v>838718.39</v>
      </c>
      <c r="D174" s="8">
        <v>658034.09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/>
      <c r="D177" s="8">
        <v>240105.98</v>
      </c>
    </row>
    <row r="178" spans="1:4" x14ac:dyDescent="0.3">
      <c r="A178" s="6">
        <v>2710</v>
      </c>
      <c r="B178" s="7" t="s">
        <v>160</v>
      </c>
      <c r="C178" s="8">
        <v>2955479.47</v>
      </c>
      <c r="D178" s="8">
        <v>4140850.54</v>
      </c>
    </row>
    <row r="179" spans="1:4" x14ac:dyDescent="0.3">
      <c r="A179" s="6">
        <v>2711</v>
      </c>
      <c r="B179" s="7" t="s">
        <v>161</v>
      </c>
      <c r="C179" s="8">
        <v>37846.49</v>
      </c>
      <c r="D179" s="8">
        <v>63050.66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137391.84</v>
      </c>
      <c r="D181" s="8">
        <v>417237.4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6240740.25</v>
      </c>
      <c r="D183" s="8">
        <v>5840558.96</v>
      </c>
    </row>
    <row r="184" spans="1:4" x14ac:dyDescent="0.3">
      <c r="A184" s="6">
        <v>2716</v>
      </c>
      <c r="B184" s="7" t="s">
        <v>166</v>
      </c>
      <c r="C184" s="8">
        <v>15420891.25</v>
      </c>
      <c r="D184" s="8">
        <v>15138231.300000001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43466796.030000001</v>
      </c>
      <c r="D191" s="21">
        <v>40299016.659999996</v>
      </c>
    </row>
    <row r="192" spans="1:4" ht="15" thickBot="1" x14ac:dyDescent="0.35">
      <c r="A192" s="9" t="s">
        <v>18</v>
      </c>
      <c r="B192" s="10"/>
      <c r="C192" s="22">
        <f>SUM(C169:C191)</f>
        <v>188602642.39000002</v>
      </c>
      <c r="D192" s="22">
        <f>SUM(D169:D191)</f>
        <v>274489178.38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-370846.3</v>
      </c>
      <c r="D194" s="8">
        <v>-52520.66</v>
      </c>
    </row>
    <row r="195" spans="1:4" x14ac:dyDescent="0.3">
      <c r="A195" s="6">
        <v>2802</v>
      </c>
      <c r="B195" s="7" t="s">
        <v>176</v>
      </c>
      <c r="C195" s="8">
        <v>24044637.309999999</v>
      </c>
      <c r="D195" s="8">
        <v>22568548.199999999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125658344</v>
      </c>
      <c r="D199" s="8">
        <v>90769064</v>
      </c>
    </row>
    <row r="200" spans="1:4" ht="15" thickBot="1" x14ac:dyDescent="0.35">
      <c r="A200" s="9" t="s">
        <v>18</v>
      </c>
      <c r="B200" s="10"/>
      <c r="C200" s="11">
        <f>SUM(C194:C199)</f>
        <v>149332135.00999999</v>
      </c>
      <c r="D200" s="11">
        <f>SUM(D194:D199)</f>
        <v>113285091.53999999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221855869.06</v>
      </c>
      <c r="D202" s="8">
        <v>219960267.63</v>
      </c>
    </row>
    <row r="203" spans="1:4" x14ac:dyDescent="0.3">
      <c r="A203" s="6">
        <v>2902</v>
      </c>
      <c r="B203" s="7" t="s">
        <v>182</v>
      </c>
      <c r="C203" s="8">
        <v>150249236.81999999</v>
      </c>
      <c r="D203" s="8">
        <v>186554450.97999999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208802564.91999999</v>
      </c>
      <c r="D205" s="8">
        <v>230938712.13999999</v>
      </c>
    </row>
    <row r="206" spans="1:4" ht="15" thickBot="1" x14ac:dyDescent="0.35">
      <c r="A206" s="16">
        <v>2910</v>
      </c>
      <c r="B206" s="17" t="s">
        <v>38</v>
      </c>
      <c r="C206" s="8">
        <v>3245.7</v>
      </c>
      <c r="D206" s="8">
        <v>3245.7</v>
      </c>
    </row>
    <row r="207" spans="1:4" ht="15" thickBot="1" x14ac:dyDescent="0.35">
      <c r="A207" s="9" t="s">
        <v>18</v>
      </c>
      <c r="B207" s="10"/>
      <c r="C207" s="11">
        <f>SUM(C202:C206)</f>
        <v>580910916.5</v>
      </c>
      <c r="D207" s="11">
        <f>SUM(D202:D206)</f>
        <v>637456676.45000005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4687980573.3000002</v>
      </c>
      <c r="D209" s="31">
        <f>D105+D123+D141+D149+D157+D167+D192+D200+D207</f>
        <v>4126975512.8599997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712280500</v>
      </c>
      <c r="D213" s="8">
        <v>712280500</v>
      </c>
    </row>
    <row r="214" spans="1:4" x14ac:dyDescent="0.3">
      <c r="A214" s="6">
        <v>3102</v>
      </c>
      <c r="B214" s="7" t="s">
        <v>189</v>
      </c>
      <c r="C214" s="8">
        <v>-76096700</v>
      </c>
      <c r="D214" s="8">
        <v>-76096700</v>
      </c>
    </row>
    <row r="215" spans="1:4" ht="15" thickBot="1" x14ac:dyDescent="0.35">
      <c r="A215" s="6">
        <v>3103</v>
      </c>
      <c r="B215" s="7" t="s">
        <v>190</v>
      </c>
      <c r="C215" s="8">
        <v>-15600</v>
      </c>
      <c r="D215" s="8">
        <v>-15600</v>
      </c>
    </row>
    <row r="216" spans="1:4" ht="15" thickBot="1" x14ac:dyDescent="0.35">
      <c r="A216" s="9" t="s">
        <v>18</v>
      </c>
      <c r="B216" s="10"/>
      <c r="C216" s="11">
        <f>SUM(C213:C215)</f>
        <v>636168200</v>
      </c>
      <c r="D216" s="11">
        <f>SUM(D213:D215)</f>
        <v>636168200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172896248.44</v>
      </c>
      <c r="D221" s="8">
        <v>153341034.83000001</v>
      </c>
    </row>
    <row r="222" spans="1:4" x14ac:dyDescent="0.3">
      <c r="A222" s="6">
        <v>3302</v>
      </c>
      <c r="B222" s="7" t="s">
        <v>195</v>
      </c>
      <c r="C222" s="8">
        <v>133</v>
      </c>
      <c r="D222" s="8">
        <v>133</v>
      </c>
    </row>
    <row r="223" spans="1:4" x14ac:dyDescent="0.3">
      <c r="A223" s="6">
        <v>3303</v>
      </c>
      <c r="B223" s="7" t="s">
        <v>196</v>
      </c>
      <c r="C223" s="8">
        <v>678451413.71000004</v>
      </c>
      <c r="D223" s="8">
        <v>810817480.52999997</v>
      </c>
    </row>
    <row r="224" spans="1:4" ht="15" thickBot="1" x14ac:dyDescent="0.35">
      <c r="A224" s="6">
        <v>3304</v>
      </c>
      <c r="B224" s="7" t="s">
        <v>197</v>
      </c>
      <c r="C224" s="8">
        <v>416400607.81999999</v>
      </c>
      <c r="D224" s="8"/>
    </row>
    <row r="225" spans="1:4" ht="15" thickBot="1" x14ac:dyDescent="0.35">
      <c r="A225" s="9" t="s">
        <v>18</v>
      </c>
      <c r="B225" s="10"/>
      <c r="C225" s="11">
        <f>SUM(C221:C224)</f>
        <v>1267748402.97</v>
      </c>
      <c r="D225" s="11">
        <f>SUM(D221:D224)</f>
        <v>964158648.36000001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1903916602.97</v>
      </c>
      <c r="D227" s="31">
        <f>D216+D219+D225</f>
        <v>1600326848.3600001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6591897176.2700005</v>
      </c>
      <c r="D229" s="31">
        <f>D209+D227</f>
        <v>5727302361.2199993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3100823.35</v>
      </c>
      <c r="D234" s="8">
        <v>2911513.6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101954561.23</v>
      </c>
      <c r="D236" s="8">
        <v>87651281.689999998</v>
      </c>
    </row>
    <row r="237" spans="1:4" x14ac:dyDescent="0.3">
      <c r="A237" s="6">
        <v>410104</v>
      </c>
      <c r="B237" s="7" t="s">
        <v>205</v>
      </c>
      <c r="C237" s="8">
        <v>12152311.300000001</v>
      </c>
      <c r="D237" s="8">
        <v>7590213.1699999999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59592908.880000003</v>
      </c>
      <c r="D243" s="8">
        <v>56116045.130000003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176800604.75999999</v>
      </c>
      <c r="D245" s="22">
        <f>SUM(D234:D244)</f>
        <v>154269053.59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>
        <v>4298.01</v>
      </c>
      <c r="D247" s="8">
        <v>12216.85</v>
      </c>
    </row>
    <row r="248" spans="1:4" x14ac:dyDescent="0.3">
      <c r="A248" s="6">
        <v>410202</v>
      </c>
      <c r="B248" s="7" t="s">
        <v>87</v>
      </c>
      <c r="C248" s="8">
        <v>10021418.1</v>
      </c>
      <c r="D248" s="8">
        <v>8606043.8900000006</v>
      </c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>
        <v>7530646.54</v>
      </c>
      <c r="D255" s="8">
        <v>7019904.4400000004</v>
      </c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17556362.649999999</v>
      </c>
      <c r="D257" s="11">
        <f>SUM(D247:D256)</f>
        <v>15638165.18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435188.93</v>
      </c>
      <c r="D283" s="8">
        <v>445960.34</v>
      </c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>
        <v>2807961.14</v>
      </c>
      <c r="D290" s="8">
        <v>2171317.0699999998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3243150.0700000003</v>
      </c>
      <c r="D292" s="11">
        <f>SUM(D283:D291)</f>
        <v>2617277.4099999997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2205684.84</v>
      </c>
      <c r="D294" s="8">
        <v>1887191.09</v>
      </c>
    </row>
    <row r="295" spans="1:4" x14ac:dyDescent="0.3">
      <c r="A295" s="6">
        <v>410602</v>
      </c>
      <c r="B295" s="7" t="s">
        <v>88</v>
      </c>
      <c r="C295" s="8">
        <v>230116.14</v>
      </c>
      <c r="D295" s="8">
        <v>154171.45000000001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3870438.73</v>
      </c>
      <c r="D301" s="8">
        <v>3620362.73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6306239.71</v>
      </c>
      <c r="D303" s="11">
        <f>SUM(D294:D302)</f>
        <v>5661725.2699999996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15230259.74</v>
      </c>
      <c r="D306" s="8">
        <v>10749280.84</v>
      </c>
    </row>
    <row r="307" spans="1:4" x14ac:dyDescent="0.3">
      <c r="A307" s="6">
        <v>410703</v>
      </c>
      <c r="B307" s="7" t="s">
        <v>221</v>
      </c>
      <c r="C307" s="8"/>
      <c r="D307" s="8">
        <v>12184.58</v>
      </c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20670947.219999999</v>
      </c>
      <c r="D309" s="8">
        <v>8958694.6999999993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35901206.960000001</v>
      </c>
      <c r="D317" s="11">
        <f>SUM(D305:D316)</f>
        <v>19720160.119999997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>
        <v>11603873.41</v>
      </c>
      <c r="D320" s="8">
        <v>6465313.6299999999</v>
      </c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11603873.41</v>
      </c>
      <c r="D331" s="11">
        <f>SUM(D319:D330)</f>
        <v>6465313.6299999999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2488931.2200000002</v>
      </c>
      <c r="D333" s="8">
        <v>2190640.39</v>
      </c>
    </row>
    <row r="334" spans="1:4" x14ac:dyDescent="0.3">
      <c r="A334" s="6">
        <v>410902</v>
      </c>
      <c r="B334" s="7" t="s">
        <v>87</v>
      </c>
      <c r="C334" s="8">
        <v>4382564.08</v>
      </c>
      <c r="D334" s="8">
        <v>4994515.45</v>
      </c>
    </row>
    <row r="335" spans="1:4" x14ac:dyDescent="0.3">
      <c r="A335" s="6">
        <v>410903</v>
      </c>
      <c r="B335" s="7" t="s">
        <v>88</v>
      </c>
      <c r="C335" s="8">
        <v>876201.78</v>
      </c>
      <c r="D335" s="8">
        <v>1125116.3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22446418.050000001</v>
      </c>
      <c r="D342" s="8">
        <v>18801432.73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30194115.130000003</v>
      </c>
      <c r="D344" s="11">
        <f>SUM(D333:D343)</f>
        <v>27111704.870000001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225620.21</v>
      </c>
      <c r="D346" s="8">
        <v>221376.44</v>
      </c>
    </row>
    <row r="347" spans="1:4" x14ac:dyDescent="0.3">
      <c r="A347" s="6">
        <v>411002</v>
      </c>
      <c r="B347" s="7" t="s">
        <v>87</v>
      </c>
      <c r="C347" s="8">
        <v>1063048.02</v>
      </c>
      <c r="D347" s="8">
        <v>913155</v>
      </c>
    </row>
    <row r="348" spans="1:4" x14ac:dyDescent="0.3">
      <c r="A348" s="6">
        <v>411003</v>
      </c>
      <c r="B348" s="7" t="s">
        <v>88</v>
      </c>
      <c r="C348" s="8">
        <v>89363.34</v>
      </c>
      <c r="D348" s="8">
        <v>211319.17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11135995.18</v>
      </c>
      <c r="D354" s="8">
        <v>10627079.060000001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12514026.75</v>
      </c>
      <c r="D356" s="11">
        <f>SUM(D346:D355)</f>
        <v>11972929.67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56454</v>
      </c>
      <c r="D358" s="8"/>
    </row>
    <row r="359" spans="1:4" x14ac:dyDescent="0.3">
      <c r="A359" s="6">
        <v>411102</v>
      </c>
      <c r="B359" s="7" t="s">
        <v>238</v>
      </c>
      <c r="C359" s="8">
        <v>46093458.600000001</v>
      </c>
      <c r="D359" s="8">
        <v>40151774.32</v>
      </c>
    </row>
    <row r="360" spans="1:4" x14ac:dyDescent="0.3">
      <c r="A360" s="6">
        <v>411103</v>
      </c>
      <c r="B360" s="7" t="s">
        <v>239</v>
      </c>
      <c r="C360" s="8">
        <v>1872342.2</v>
      </c>
      <c r="D360" s="8">
        <v>1588124.77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29981337.420000002</v>
      </c>
      <c r="D362" s="8">
        <v>18586447.879999999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>
        <v>105671661.72</v>
      </c>
      <c r="D368" s="8">
        <v>115563242.97</v>
      </c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183675253.94</v>
      </c>
      <c r="D372" s="11">
        <f>SUM(D358:D371)</f>
        <v>175889589.94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>
        <v>1600.02</v>
      </c>
      <c r="D374" s="8"/>
    </row>
    <row r="375" spans="1:4" x14ac:dyDescent="0.3">
      <c r="A375" s="6">
        <v>411202</v>
      </c>
      <c r="B375" s="7" t="s">
        <v>238</v>
      </c>
      <c r="C375" s="8">
        <v>15301494.43</v>
      </c>
      <c r="D375" s="8">
        <v>18386343.079999998</v>
      </c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>
        <v>20534139.850000001</v>
      </c>
      <c r="D378" s="8">
        <v>8207350.3600000003</v>
      </c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35837234.299999997</v>
      </c>
      <c r="D388" s="11">
        <f>SUM(D374:D387)</f>
        <v>26593693.439999998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229102311.13999999</v>
      </c>
      <c r="D586" s="8">
        <v>171493767.15000001</v>
      </c>
    </row>
    <row r="587" spans="1:4" x14ac:dyDescent="0.3">
      <c r="A587" s="6">
        <v>430102</v>
      </c>
      <c r="B587" s="7" t="s">
        <v>95</v>
      </c>
      <c r="C587" s="8">
        <v>285956965.94999999</v>
      </c>
      <c r="D587" s="8">
        <v>202444327.71000001</v>
      </c>
    </row>
    <row r="588" spans="1:4" x14ac:dyDescent="0.3">
      <c r="A588" s="6">
        <v>430103</v>
      </c>
      <c r="B588" s="7" t="s">
        <v>96</v>
      </c>
      <c r="C588" s="8">
        <v>20858076.91</v>
      </c>
      <c r="D588" s="8">
        <v>16034262.289999999</v>
      </c>
    </row>
    <row r="589" spans="1:4" x14ac:dyDescent="0.3">
      <c r="A589" s="6">
        <v>430104</v>
      </c>
      <c r="B589" s="7" t="s">
        <v>97</v>
      </c>
      <c r="C589" s="8">
        <v>3418427.95</v>
      </c>
      <c r="D589" s="8">
        <v>7436666.9100000001</v>
      </c>
    </row>
    <row r="590" spans="1:4" x14ac:dyDescent="0.3">
      <c r="A590" s="6">
        <v>430105</v>
      </c>
      <c r="B590" s="7" t="s">
        <v>98</v>
      </c>
      <c r="C590" s="8">
        <v>60660315.450000003</v>
      </c>
      <c r="D590" s="8">
        <v>35274192.719999999</v>
      </c>
    </row>
    <row r="591" spans="1:4" x14ac:dyDescent="0.3">
      <c r="A591" s="6">
        <v>430106</v>
      </c>
      <c r="B591" s="7" t="s">
        <v>271</v>
      </c>
      <c r="C591" s="8">
        <v>418329688.76999998</v>
      </c>
      <c r="D591" s="8">
        <v>380503155.38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71261688.75</v>
      </c>
      <c r="D593" s="8">
        <v>57005879.479999997</v>
      </c>
    </row>
    <row r="594" spans="1:4" x14ac:dyDescent="0.3">
      <c r="A594" s="6">
        <v>430109</v>
      </c>
      <c r="B594" s="7" t="s">
        <v>102</v>
      </c>
      <c r="C594" s="8">
        <v>54345021.270000003</v>
      </c>
      <c r="D594" s="8">
        <v>48598642.140000001</v>
      </c>
    </row>
    <row r="595" spans="1:4" x14ac:dyDescent="0.3">
      <c r="A595" s="6">
        <v>430110</v>
      </c>
      <c r="B595" s="7" t="s">
        <v>103</v>
      </c>
      <c r="C595" s="8">
        <v>6954102.5099999998</v>
      </c>
      <c r="D595" s="8">
        <v>9839184.6699999999</v>
      </c>
    </row>
    <row r="596" spans="1:4" x14ac:dyDescent="0.3">
      <c r="A596" s="6">
        <v>430111</v>
      </c>
      <c r="B596" s="7" t="s">
        <v>104</v>
      </c>
      <c r="C596" s="8">
        <v>39412733.340000004</v>
      </c>
      <c r="D596" s="8">
        <v>19105644.539999999</v>
      </c>
    </row>
    <row r="597" spans="1:4" x14ac:dyDescent="0.3">
      <c r="A597" s="6">
        <v>430112</v>
      </c>
      <c r="B597" s="7" t="s">
        <v>105</v>
      </c>
      <c r="C597" s="8">
        <v>12028724.17</v>
      </c>
      <c r="D597" s="8">
        <v>7451967.1500000004</v>
      </c>
    </row>
    <row r="598" spans="1:4" x14ac:dyDescent="0.3">
      <c r="A598" s="6">
        <v>430113</v>
      </c>
      <c r="B598" s="7" t="s">
        <v>106</v>
      </c>
      <c r="C598" s="8">
        <v>1430389.73</v>
      </c>
      <c r="D598" s="8">
        <v>2693914.5</v>
      </c>
    </row>
    <row r="599" spans="1:4" x14ac:dyDescent="0.3">
      <c r="A599" s="6">
        <v>430114</v>
      </c>
      <c r="B599" s="7" t="s">
        <v>107</v>
      </c>
      <c r="C599" s="8">
        <v>259042.16</v>
      </c>
      <c r="D599" s="8">
        <v>491426.66</v>
      </c>
    </row>
    <row r="600" spans="1:4" ht="15" thickBot="1" x14ac:dyDescent="0.35">
      <c r="A600" s="19">
        <v>430115</v>
      </c>
      <c r="B600" s="20" t="s">
        <v>108</v>
      </c>
      <c r="C600" s="8">
        <v>10013644.720000001</v>
      </c>
      <c r="D600" s="8">
        <v>3513721.3</v>
      </c>
    </row>
    <row r="601" spans="1:4" ht="15" thickBot="1" x14ac:dyDescent="0.35">
      <c r="A601" s="9" t="s">
        <v>18</v>
      </c>
      <c r="B601" s="10"/>
      <c r="C601" s="11">
        <f>SUM(C586:C600)</f>
        <v>1214031132.8200002</v>
      </c>
      <c r="D601" s="11">
        <f>SUM(D586:D600)</f>
        <v>961886752.5999999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>
        <v>24494967.899999999</v>
      </c>
      <c r="D603" s="8">
        <v>23933041.960000001</v>
      </c>
    </row>
    <row r="604" spans="1:4" x14ac:dyDescent="0.3">
      <c r="A604" s="6">
        <v>430202</v>
      </c>
      <c r="B604" s="7" t="s">
        <v>95</v>
      </c>
      <c r="C604" s="8">
        <v>15371758.65</v>
      </c>
      <c r="D604" s="8">
        <v>15536756.800000001</v>
      </c>
    </row>
    <row r="605" spans="1:4" x14ac:dyDescent="0.3">
      <c r="A605" s="6">
        <v>430203</v>
      </c>
      <c r="B605" s="7" t="s">
        <v>96</v>
      </c>
      <c r="C605" s="8">
        <v>2022127.82</v>
      </c>
      <c r="D605" s="8">
        <v>1614259.39</v>
      </c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>
        <v>5713217.7300000004</v>
      </c>
      <c r="D607" s="8">
        <v>4570638.38</v>
      </c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>
        <v>129772.24</v>
      </c>
      <c r="D610" s="8">
        <v>44285.01</v>
      </c>
    </row>
    <row r="611" spans="1:4" x14ac:dyDescent="0.3">
      <c r="A611" s="6">
        <v>430209</v>
      </c>
      <c r="B611" s="7" t="s">
        <v>102</v>
      </c>
      <c r="C611" s="8">
        <v>6829715.2800000003</v>
      </c>
      <c r="D611" s="8">
        <v>5089183.53</v>
      </c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>
        <v>3849191.36</v>
      </c>
      <c r="D614" s="8">
        <v>2384630.0699999998</v>
      </c>
    </row>
    <row r="615" spans="1:4" x14ac:dyDescent="0.3">
      <c r="A615" s="6">
        <v>430213</v>
      </c>
      <c r="B615" s="7" t="s">
        <v>106</v>
      </c>
      <c r="C615" s="8">
        <v>457724.73</v>
      </c>
      <c r="D615" s="8">
        <v>862052.65</v>
      </c>
    </row>
    <row r="616" spans="1:4" x14ac:dyDescent="0.3">
      <c r="A616" s="6">
        <v>430214</v>
      </c>
      <c r="B616" s="7" t="s">
        <v>107</v>
      </c>
      <c r="C616" s="8">
        <v>82893.490000000005</v>
      </c>
      <c r="D616" s="8">
        <v>157256.53</v>
      </c>
    </row>
    <row r="617" spans="1:4" ht="15" thickBot="1" x14ac:dyDescent="0.35">
      <c r="A617" s="19">
        <v>430215</v>
      </c>
      <c r="B617" s="20" t="s">
        <v>108</v>
      </c>
      <c r="C617" s="8">
        <v>3198028.28</v>
      </c>
      <c r="D617" s="8">
        <v>1124390.54</v>
      </c>
    </row>
    <row r="618" spans="1:4" ht="15" thickBot="1" x14ac:dyDescent="0.35">
      <c r="A618" s="9" t="s">
        <v>18</v>
      </c>
      <c r="B618" s="10"/>
      <c r="C618" s="11">
        <f>SUM(C603:C617)</f>
        <v>62149397.479999997</v>
      </c>
      <c r="D618" s="11">
        <f>SUM(D603:D617)</f>
        <v>55316494.860000007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1009569.35</v>
      </c>
      <c r="D620" s="8">
        <v>6109430.21</v>
      </c>
    </row>
    <row r="621" spans="1:4" x14ac:dyDescent="0.3">
      <c r="A621" s="6">
        <v>430302</v>
      </c>
      <c r="B621" s="7" t="s">
        <v>95</v>
      </c>
      <c r="C621" s="8">
        <v>1428320.14</v>
      </c>
      <c r="D621" s="8">
        <v>7402104.5</v>
      </c>
    </row>
    <row r="622" spans="1:4" x14ac:dyDescent="0.3">
      <c r="A622" s="6">
        <v>430303</v>
      </c>
      <c r="B622" s="7" t="s">
        <v>96</v>
      </c>
      <c r="C622" s="8">
        <v>1092945.1100000001</v>
      </c>
      <c r="D622" s="8">
        <v>993299.85</v>
      </c>
    </row>
    <row r="623" spans="1:4" x14ac:dyDescent="0.3">
      <c r="A623" s="6">
        <v>430304</v>
      </c>
      <c r="B623" s="7" t="s">
        <v>97</v>
      </c>
      <c r="C623" s="8">
        <v>832233.23</v>
      </c>
      <c r="D623" s="8">
        <v>1187889.9099999999</v>
      </c>
    </row>
    <row r="624" spans="1:4" x14ac:dyDescent="0.3">
      <c r="A624" s="6">
        <v>430305</v>
      </c>
      <c r="B624" s="7" t="s">
        <v>98</v>
      </c>
      <c r="C624" s="8">
        <v>2496634.46</v>
      </c>
      <c r="D624" s="8">
        <v>1181277.95</v>
      </c>
    </row>
    <row r="625" spans="1:4" x14ac:dyDescent="0.3">
      <c r="A625" s="6">
        <v>430306</v>
      </c>
      <c r="B625" s="7" t="s">
        <v>99</v>
      </c>
      <c r="C625" s="8">
        <v>-129079.12</v>
      </c>
      <c r="D625" s="8">
        <v>98494.3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5895500.0199999996</v>
      </c>
      <c r="D627" s="8">
        <v>8487392.6500000004</v>
      </c>
    </row>
    <row r="628" spans="1:4" x14ac:dyDescent="0.3">
      <c r="A628" s="6">
        <v>430309</v>
      </c>
      <c r="B628" s="7" t="s">
        <v>102</v>
      </c>
      <c r="C628" s="8">
        <v>3963591.78</v>
      </c>
      <c r="D628" s="8">
        <v>7717012.79</v>
      </c>
    </row>
    <row r="629" spans="1:4" x14ac:dyDescent="0.3">
      <c r="A629" s="6">
        <v>430310</v>
      </c>
      <c r="B629" s="7" t="s">
        <v>103</v>
      </c>
      <c r="C629" s="15">
        <v>695856.71</v>
      </c>
      <c r="D629" s="8">
        <v>1019370.32</v>
      </c>
    </row>
    <row r="630" spans="1:4" x14ac:dyDescent="0.3">
      <c r="A630" s="6">
        <v>430311</v>
      </c>
      <c r="B630" s="7" t="s">
        <v>104</v>
      </c>
      <c r="C630" s="8">
        <v>3778233.16</v>
      </c>
      <c r="D630" s="8">
        <v>1385057.18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>
        <v>8292.1</v>
      </c>
      <c r="D634" s="8"/>
    </row>
    <row r="635" spans="1:4" ht="15" thickBot="1" x14ac:dyDescent="0.35">
      <c r="A635" s="9" t="s">
        <v>18</v>
      </c>
      <c r="B635" s="10"/>
      <c r="C635" s="11">
        <f>SUM(C620:C634)</f>
        <v>21072096.940000001</v>
      </c>
      <c r="D635" s="11">
        <f>SUM(D620:D634)</f>
        <v>35581329.660000004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12016988.869999999</v>
      </c>
      <c r="D654" s="8">
        <v>11081925.470000001</v>
      </c>
    </row>
    <row r="655" spans="1:4" x14ac:dyDescent="0.3">
      <c r="A655" s="6">
        <v>430502</v>
      </c>
      <c r="B655" s="7" t="s">
        <v>95</v>
      </c>
      <c r="C655" s="8">
        <v>9175544.5199999996</v>
      </c>
      <c r="D655" s="8">
        <v>7710665.5099999998</v>
      </c>
    </row>
    <row r="656" spans="1:4" x14ac:dyDescent="0.3">
      <c r="A656" s="6">
        <v>430503</v>
      </c>
      <c r="B656" s="7" t="s">
        <v>96</v>
      </c>
      <c r="C656" s="8">
        <v>1043023.73</v>
      </c>
      <c r="D656" s="8">
        <v>774457.79</v>
      </c>
    </row>
    <row r="657" spans="1:4" x14ac:dyDescent="0.3">
      <c r="A657" s="6">
        <v>430504</v>
      </c>
      <c r="B657" s="7" t="s">
        <v>97</v>
      </c>
      <c r="C657" s="8">
        <v>475156</v>
      </c>
      <c r="D657" s="8">
        <v>754795.16</v>
      </c>
    </row>
    <row r="658" spans="1:4" x14ac:dyDescent="0.3">
      <c r="A658" s="6">
        <v>430505</v>
      </c>
      <c r="B658" s="7" t="s">
        <v>98</v>
      </c>
      <c r="C658" s="8">
        <v>862787.45</v>
      </c>
      <c r="D658" s="8">
        <v>726469.31</v>
      </c>
    </row>
    <row r="659" spans="1:4" x14ac:dyDescent="0.3">
      <c r="A659" s="6">
        <v>430506</v>
      </c>
      <c r="B659" s="7" t="s">
        <v>99</v>
      </c>
      <c r="C659" s="8">
        <v>39397.730000000003</v>
      </c>
      <c r="D659" s="8">
        <v>-45949.39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3412671.06</v>
      </c>
      <c r="D661" s="8">
        <v>3450025.44</v>
      </c>
    </row>
    <row r="662" spans="1:4" x14ac:dyDescent="0.3">
      <c r="A662" s="6">
        <v>430509</v>
      </c>
      <c r="B662" s="7" t="s">
        <v>102</v>
      </c>
      <c r="C662" s="8">
        <v>5122478.41</v>
      </c>
      <c r="D662" s="8">
        <v>4380972.13</v>
      </c>
    </row>
    <row r="663" spans="1:4" x14ac:dyDescent="0.3">
      <c r="A663" s="6">
        <v>430510</v>
      </c>
      <c r="B663" s="7" t="s">
        <v>103</v>
      </c>
      <c r="C663" s="8">
        <v>407748.12</v>
      </c>
      <c r="D663" s="8">
        <v>157110.26</v>
      </c>
    </row>
    <row r="664" spans="1:4" x14ac:dyDescent="0.3">
      <c r="A664" s="6">
        <v>430511</v>
      </c>
      <c r="B664" s="7" t="s">
        <v>104</v>
      </c>
      <c r="C664" s="8">
        <v>554022.84</v>
      </c>
      <c r="D664" s="8">
        <v>1041826.69</v>
      </c>
    </row>
    <row r="665" spans="1:4" x14ac:dyDescent="0.3">
      <c r="A665" s="6">
        <v>430512</v>
      </c>
      <c r="B665" s="7" t="s">
        <v>105</v>
      </c>
      <c r="C665" s="8">
        <v>953852.04</v>
      </c>
      <c r="D665" s="8">
        <v>744124.5</v>
      </c>
    </row>
    <row r="666" spans="1:4" x14ac:dyDescent="0.3">
      <c r="A666" s="6">
        <v>430513</v>
      </c>
      <c r="B666" s="7" t="s">
        <v>106</v>
      </c>
      <c r="C666" s="8">
        <v>344821.06</v>
      </c>
      <c r="D666" s="8">
        <v>129438.38</v>
      </c>
    </row>
    <row r="667" spans="1:4" x14ac:dyDescent="0.3">
      <c r="A667" s="6">
        <v>430514</v>
      </c>
      <c r="B667" s="7" t="s">
        <v>107</v>
      </c>
      <c r="C667" s="8">
        <v>62902.61</v>
      </c>
      <c r="D667" s="8">
        <v>43906</v>
      </c>
    </row>
    <row r="668" spans="1:4" ht="15" thickBot="1" x14ac:dyDescent="0.35">
      <c r="A668" s="19">
        <v>430515</v>
      </c>
      <c r="B668" s="20" t="s">
        <v>108</v>
      </c>
      <c r="C668" s="8">
        <v>449756.23</v>
      </c>
      <c r="D668" s="8">
        <v>695153.87</v>
      </c>
    </row>
    <row r="669" spans="1:4" ht="15" thickBot="1" x14ac:dyDescent="0.35">
      <c r="A669" s="9" t="s">
        <v>18</v>
      </c>
      <c r="B669" s="10"/>
      <c r="C669" s="11">
        <f>SUM(C654:C668)</f>
        <v>34921150.670000002</v>
      </c>
      <c r="D669" s="11">
        <f>SUM(D654:D668)</f>
        <v>31644921.120000001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5648293.8399999999</v>
      </c>
      <c r="D671" s="8">
        <v>4739166.91</v>
      </c>
    </row>
    <row r="672" spans="1:4" x14ac:dyDescent="0.3">
      <c r="A672" s="6">
        <v>430602</v>
      </c>
      <c r="B672" s="7" t="s">
        <v>95</v>
      </c>
      <c r="C672" s="8">
        <v>4571942.62</v>
      </c>
      <c r="D672" s="8">
        <v>2723700.64</v>
      </c>
    </row>
    <row r="673" spans="1:4" x14ac:dyDescent="0.3">
      <c r="A673" s="6">
        <v>430603</v>
      </c>
      <c r="B673" s="7" t="s">
        <v>274</v>
      </c>
      <c r="C673" s="8">
        <v>537629.03</v>
      </c>
      <c r="D673" s="8">
        <v>473006.27</v>
      </c>
    </row>
    <row r="674" spans="1:4" x14ac:dyDescent="0.3">
      <c r="A674" s="6">
        <v>430604</v>
      </c>
      <c r="B674" s="7" t="s">
        <v>97</v>
      </c>
      <c r="C674" s="8">
        <v>266573.84999999998</v>
      </c>
      <c r="D674" s="8">
        <v>340715.61</v>
      </c>
    </row>
    <row r="675" spans="1:4" x14ac:dyDescent="0.3">
      <c r="A675" s="6">
        <v>430605</v>
      </c>
      <c r="B675" s="7" t="s">
        <v>98</v>
      </c>
      <c r="C675" s="8">
        <v>769566.71</v>
      </c>
      <c r="D675" s="8">
        <v>645157.32999999996</v>
      </c>
    </row>
    <row r="676" spans="1:4" x14ac:dyDescent="0.3">
      <c r="A676" s="6">
        <v>430606</v>
      </c>
      <c r="B676" s="7" t="s">
        <v>271</v>
      </c>
      <c r="C676" s="8">
        <v>27197816.059999999</v>
      </c>
      <c r="D676" s="8">
        <v>24984455.16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3123804.77</v>
      </c>
      <c r="D678" s="8">
        <v>2337494.7599999998</v>
      </c>
    </row>
    <row r="679" spans="1:4" x14ac:dyDescent="0.3">
      <c r="A679" s="6">
        <v>430609</v>
      </c>
      <c r="B679" s="7" t="s">
        <v>102</v>
      </c>
      <c r="C679" s="8">
        <v>2879982.43</v>
      </c>
      <c r="D679" s="8">
        <v>2513300.04</v>
      </c>
    </row>
    <row r="680" spans="1:4" x14ac:dyDescent="0.3">
      <c r="A680" s="6">
        <v>430610</v>
      </c>
      <c r="B680" s="7" t="s">
        <v>103</v>
      </c>
      <c r="C680" s="8">
        <v>257427.48</v>
      </c>
      <c r="D680" s="8">
        <v>319138.96000000002</v>
      </c>
    </row>
    <row r="681" spans="1:4" x14ac:dyDescent="0.3">
      <c r="A681" s="6">
        <v>430611</v>
      </c>
      <c r="B681" s="7" t="s">
        <v>104</v>
      </c>
      <c r="C681" s="8">
        <v>1105790.9099999999</v>
      </c>
      <c r="D681" s="8">
        <v>538267.93000000005</v>
      </c>
    </row>
    <row r="682" spans="1:4" x14ac:dyDescent="0.3">
      <c r="A682" s="6">
        <v>430612</v>
      </c>
      <c r="B682" s="7" t="s">
        <v>105</v>
      </c>
      <c r="C682" s="8">
        <v>456010.39</v>
      </c>
      <c r="D682" s="8">
        <v>353333.3</v>
      </c>
    </row>
    <row r="683" spans="1:4" x14ac:dyDescent="0.3">
      <c r="A683" s="6">
        <v>430613</v>
      </c>
      <c r="B683" s="7" t="s">
        <v>106</v>
      </c>
      <c r="C683" s="8">
        <v>69719.429999999993</v>
      </c>
      <c r="D683" s="8">
        <v>132555.97</v>
      </c>
    </row>
    <row r="684" spans="1:4" x14ac:dyDescent="0.3">
      <c r="A684" s="6">
        <v>430614</v>
      </c>
      <c r="B684" s="7" t="s">
        <v>107</v>
      </c>
      <c r="C684" s="8">
        <v>12952.11</v>
      </c>
      <c r="D684" s="8">
        <v>24571.34</v>
      </c>
    </row>
    <row r="685" spans="1:4" ht="15" thickBot="1" x14ac:dyDescent="0.35">
      <c r="A685" s="19">
        <v>430615</v>
      </c>
      <c r="B685" s="20" t="s">
        <v>108</v>
      </c>
      <c r="C685" s="8">
        <v>345725.74</v>
      </c>
      <c r="D685" s="8">
        <v>173955.79</v>
      </c>
    </row>
    <row r="686" spans="1:4" ht="15" thickBot="1" x14ac:dyDescent="0.35">
      <c r="A686" s="9" t="s">
        <v>18</v>
      </c>
      <c r="B686" s="10"/>
      <c r="C686" s="11">
        <f>SUM(C671:C685)</f>
        <v>47243235.369999997</v>
      </c>
      <c r="D686" s="11">
        <f>SUM(D671:D685)</f>
        <v>40298820.009999998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10881192.449999999</v>
      </c>
      <c r="D688" s="8">
        <v>112528756.73999999</v>
      </c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>
        <v>3218127.37</v>
      </c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>
        <v>11682251.07</v>
      </c>
      <c r="D692" s="8">
        <v>7980997.4699999997</v>
      </c>
    </row>
    <row r="693" spans="1:4" x14ac:dyDescent="0.3">
      <c r="A693" s="6">
        <v>430706</v>
      </c>
      <c r="B693" s="7" t="s">
        <v>99</v>
      </c>
      <c r="C693" s="8"/>
      <c r="D693" s="8">
        <v>185304.2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2195057.96</v>
      </c>
      <c r="D695" s="8">
        <v>48859085.090000004</v>
      </c>
    </row>
    <row r="696" spans="1:4" x14ac:dyDescent="0.3">
      <c r="A696" s="6">
        <v>430709</v>
      </c>
      <c r="B696" s="7" t="s">
        <v>102</v>
      </c>
      <c r="C696" s="8">
        <v>2532605.33</v>
      </c>
      <c r="D696" s="8">
        <v>22982987.010000002</v>
      </c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>
        <v>1707382.6</v>
      </c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32216616.780000001</v>
      </c>
      <c r="D703" s="11">
        <f>SUM(D688:D702)</f>
        <v>192537130.50999999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>
        <v>1389421.07</v>
      </c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>
        <v>3804462.83</v>
      </c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>
        <v>394703.19</v>
      </c>
      <c r="D712" s="8">
        <v>29441480.84</v>
      </c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>
        <v>3740281.55</v>
      </c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5524405.8099999996</v>
      </c>
      <c r="D720" s="11">
        <f>SUM(D705:D719)</f>
        <v>33245943.670000002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1776772.96</v>
      </c>
      <c r="D722" s="8">
        <v>252947.03</v>
      </c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>
        <v>5440254.2400000002</v>
      </c>
      <c r="D726" s="8">
        <v>259999.64</v>
      </c>
    </row>
    <row r="727" spans="1:4" x14ac:dyDescent="0.3">
      <c r="A727" s="6">
        <v>430906</v>
      </c>
      <c r="B727" s="7" t="s">
        <v>99</v>
      </c>
      <c r="C727" s="8">
        <v>12365662.74</v>
      </c>
      <c r="D727" s="8">
        <v>11540411.24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>
        <v>169931.51999999999</v>
      </c>
      <c r="D729" s="8">
        <v>-682793.53</v>
      </c>
    </row>
    <row r="730" spans="1:4" x14ac:dyDescent="0.3">
      <c r="A730" s="6">
        <v>430909</v>
      </c>
      <c r="B730" s="7" t="s">
        <v>102</v>
      </c>
      <c r="C730" s="8">
        <v>43765.96</v>
      </c>
      <c r="D730" s="8">
        <v>100393.7</v>
      </c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19796387.420000002</v>
      </c>
      <c r="D737" s="11">
        <f>SUM(D722:D736)</f>
        <v>11470958.08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68597506.859999999</v>
      </c>
      <c r="D739" s="8">
        <v>78348024.170000002</v>
      </c>
    </row>
    <row r="740" spans="1:4" x14ac:dyDescent="0.3">
      <c r="A740" s="6">
        <v>431002</v>
      </c>
      <c r="B740" s="7" t="s">
        <v>95</v>
      </c>
      <c r="C740" s="8">
        <v>80977731.079999998</v>
      </c>
      <c r="D740" s="8">
        <v>90376966.379999995</v>
      </c>
    </row>
    <row r="741" spans="1:4" x14ac:dyDescent="0.3">
      <c r="A741" s="6">
        <v>431003</v>
      </c>
      <c r="B741" s="7" t="s">
        <v>274</v>
      </c>
      <c r="C741" s="8">
        <v>6413704.9500000002</v>
      </c>
      <c r="D741" s="8">
        <v>4848478.9800000004</v>
      </c>
    </row>
    <row r="742" spans="1:4" x14ac:dyDescent="0.3">
      <c r="A742" s="6">
        <v>431004</v>
      </c>
      <c r="B742" s="7" t="s">
        <v>97</v>
      </c>
      <c r="C742" s="8">
        <v>2974666.77</v>
      </c>
      <c r="D742" s="8">
        <v>9734431.25</v>
      </c>
    </row>
    <row r="743" spans="1:4" x14ac:dyDescent="0.3">
      <c r="A743" s="6">
        <v>431005</v>
      </c>
      <c r="B743" s="7" t="s">
        <v>98</v>
      </c>
      <c r="C743" s="8">
        <v>5291129.91</v>
      </c>
      <c r="D743" s="8">
        <v>4218752.84</v>
      </c>
    </row>
    <row r="744" spans="1:4" x14ac:dyDescent="0.3">
      <c r="A744" s="6">
        <v>431006</v>
      </c>
      <c r="B744" s="7" t="s">
        <v>99</v>
      </c>
      <c r="C744" s="8">
        <v>152201262.15000001</v>
      </c>
      <c r="D744" s="8">
        <v>145249478.47999999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22802351.789999999</v>
      </c>
      <c r="D746" s="8">
        <v>22084880.530000001</v>
      </c>
    </row>
    <row r="747" spans="1:4" x14ac:dyDescent="0.3">
      <c r="A747" s="6">
        <v>431009</v>
      </c>
      <c r="B747" s="7" t="s">
        <v>102</v>
      </c>
      <c r="C747" s="8">
        <v>19439457.129999999</v>
      </c>
      <c r="D747" s="8">
        <v>21733628.77</v>
      </c>
    </row>
    <row r="748" spans="1:4" x14ac:dyDescent="0.3">
      <c r="A748" s="6">
        <v>431010</v>
      </c>
      <c r="B748" s="7" t="s">
        <v>103</v>
      </c>
      <c r="C748" s="8">
        <v>3935674.25</v>
      </c>
      <c r="D748" s="8">
        <v>1974863.67</v>
      </c>
    </row>
    <row r="749" spans="1:4" x14ac:dyDescent="0.3">
      <c r="A749" s="6">
        <v>431011</v>
      </c>
      <c r="B749" s="7" t="s">
        <v>104</v>
      </c>
      <c r="C749" s="8">
        <v>7642257.79</v>
      </c>
      <c r="D749" s="8">
        <v>10629705.58</v>
      </c>
    </row>
    <row r="750" spans="1:4" x14ac:dyDescent="0.3">
      <c r="A750" s="6">
        <v>431012</v>
      </c>
      <c r="B750" s="7" t="s">
        <v>105</v>
      </c>
      <c r="C750" s="8">
        <v>2980786.91</v>
      </c>
      <c r="D750" s="8">
        <v>2325388.36</v>
      </c>
    </row>
    <row r="751" spans="1:4" x14ac:dyDescent="0.3">
      <c r="A751" s="6">
        <v>431013</v>
      </c>
      <c r="B751" s="7" t="s">
        <v>106</v>
      </c>
      <c r="C751" s="8">
        <v>1077565.82</v>
      </c>
      <c r="D751" s="8">
        <v>404495.04</v>
      </c>
    </row>
    <row r="752" spans="1:4" x14ac:dyDescent="0.3">
      <c r="A752" s="6">
        <v>431014</v>
      </c>
      <c r="B752" s="7" t="s">
        <v>107</v>
      </c>
      <c r="C752" s="8">
        <v>196570.66</v>
      </c>
      <c r="D752" s="8">
        <v>137206.66</v>
      </c>
    </row>
    <row r="753" spans="1:4" ht="15" thickBot="1" x14ac:dyDescent="0.35">
      <c r="A753" s="19">
        <v>431015</v>
      </c>
      <c r="B753" s="20" t="s">
        <v>108</v>
      </c>
      <c r="C753" s="8">
        <v>1405488.4</v>
      </c>
      <c r="D753" s="8">
        <v>2172354.41</v>
      </c>
    </row>
    <row r="754" spans="1:4" ht="15" thickBot="1" x14ac:dyDescent="0.35">
      <c r="A754" s="9" t="s">
        <v>18</v>
      </c>
      <c r="B754" s="10"/>
      <c r="C754" s="11">
        <f>SUM(C739:C753)</f>
        <v>375936154.47000009</v>
      </c>
      <c r="D754" s="11">
        <f>SUM(D739:D753)</f>
        <v>394238655.12000006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85375420</v>
      </c>
      <c r="D756" s="8">
        <v>60679408.490000002</v>
      </c>
    </row>
    <row r="757" spans="1:4" x14ac:dyDescent="0.3">
      <c r="A757" s="6">
        <v>431102</v>
      </c>
      <c r="B757" s="7" t="s">
        <v>95</v>
      </c>
      <c r="C757" s="8">
        <v>118027566.2</v>
      </c>
      <c r="D757" s="8">
        <v>88527787.670000002</v>
      </c>
    </row>
    <row r="758" spans="1:4" x14ac:dyDescent="0.3">
      <c r="A758" s="6">
        <v>431103</v>
      </c>
      <c r="B758" s="7" t="s">
        <v>274</v>
      </c>
      <c r="C758" s="8">
        <v>6516422.4699999997</v>
      </c>
      <c r="D758" s="8">
        <v>4995680.3899999997</v>
      </c>
    </row>
    <row r="759" spans="1:4" x14ac:dyDescent="0.3">
      <c r="A759" s="6">
        <v>431104</v>
      </c>
      <c r="B759" s="7" t="s">
        <v>97</v>
      </c>
      <c r="C759" s="8">
        <v>1367371.19</v>
      </c>
      <c r="D759" s="8">
        <v>2974666.77</v>
      </c>
    </row>
    <row r="760" spans="1:4" x14ac:dyDescent="0.3">
      <c r="A760" s="6">
        <v>431105</v>
      </c>
      <c r="B760" s="7" t="s">
        <v>98</v>
      </c>
      <c r="C760" s="8">
        <v>7634538.9100000001</v>
      </c>
      <c r="D760" s="8">
        <v>4073263.54</v>
      </c>
    </row>
    <row r="761" spans="1:4" x14ac:dyDescent="0.3">
      <c r="A761" s="6">
        <v>431106</v>
      </c>
      <c r="B761" s="7" t="s">
        <v>99</v>
      </c>
      <c r="C761" s="8">
        <v>1416644.37</v>
      </c>
      <c r="D761" s="8">
        <v>2609402.7400000002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17477391.07</v>
      </c>
      <c r="D763" s="8">
        <v>19634176.850000001</v>
      </c>
    </row>
    <row r="764" spans="1:4" x14ac:dyDescent="0.3">
      <c r="A764" s="6">
        <v>431109</v>
      </c>
      <c r="B764" s="7" t="s">
        <v>102</v>
      </c>
      <c r="C764" s="8">
        <v>19696608.18</v>
      </c>
      <c r="D764" s="8">
        <v>18123604</v>
      </c>
    </row>
    <row r="765" spans="1:4" x14ac:dyDescent="0.3">
      <c r="A765" s="6">
        <v>431110</v>
      </c>
      <c r="B765" s="7" t="s">
        <v>103</v>
      </c>
      <c r="C765" s="8">
        <v>1959665.16</v>
      </c>
      <c r="D765" s="8">
        <v>3269025.07</v>
      </c>
    </row>
    <row r="766" spans="1:4" x14ac:dyDescent="0.3">
      <c r="A766" s="6">
        <v>431111</v>
      </c>
      <c r="B766" s="7" t="s">
        <v>104</v>
      </c>
      <c r="C766" s="8">
        <v>12851321.65</v>
      </c>
      <c r="D766" s="8">
        <v>3789426.32</v>
      </c>
    </row>
    <row r="767" spans="1:4" x14ac:dyDescent="0.3">
      <c r="A767" s="6">
        <v>431112</v>
      </c>
      <c r="B767" s="7" t="s">
        <v>105</v>
      </c>
      <c r="C767" s="8">
        <v>3849192.06</v>
      </c>
      <c r="D767" s="8">
        <v>2384629.21</v>
      </c>
    </row>
    <row r="768" spans="1:4" x14ac:dyDescent="0.3">
      <c r="A768" s="6">
        <v>431113</v>
      </c>
      <c r="B768" s="7" t="s">
        <v>106</v>
      </c>
      <c r="C768" s="8">
        <v>457724.64</v>
      </c>
      <c r="D768" s="8">
        <v>862052.67</v>
      </c>
    </row>
    <row r="769" spans="1:4" x14ac:dyDescent="0.3">
      <c r="A769" s="6">
        <v>431114</v>
      </c>
      <c r="B769" s="7" t="s">
        <v>107</v>
      </c>
      <c r="C769" s="8">
        <v>82893.509999999995</v>
      </c>
      <c r="D769" s="8">
        <v>157256.53</v>
      </c>
    </row>
    <row r="770" spans="1:4" ht="15" thickBot="1" x14ac:dyDescent="0.35">
      <c r="A770" s="19">
        <v>431115</v>
      </c>
      <c r="B770" s="20" t="s">
        <v>108</v>
      </c>
      <c r="C770" s="8">
        <v>3216238.36</v>
      </c>
      <c r="D770" s="8">
        <v>1133747.54</v>
      </c>
    </row>
    <row r="771" spans="1:4" ht="15" thickBot="1" x14ac:dyDescent="0.35">
      <c r="A771" s="9" t="s">
        <v>18</v>
      </c>
      <c r="B771" s="10"/>
      <c r="C771" s="11">
        <f>SUM(C756:C770)</f>
        <v>279928997.76999998</v>
      </c>
      <c r="D771" s="11">
        <f>SUM(D756:D770)</f>
        <v>213214127.78999996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49663401.340000004</v>
      </c>
      <c r="D773" s="8">
        <v>157326189.88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>
        <v>15305923.1</v>
      </c>
      <c r="D775" s="8">
        <v>420822.08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62633582.960000001</v>
      </c>
      <c r="D777" s="8">
        <v>28874049.390000001</v>
      </c>
    </row>
    <row r="778" spans="1:4" x14ac:dyDescent="0.3">
      <c r="A778" s="6">
        <v>431206</v>
      </c>
      <c r="B778" s="7" t="s">
        <v>99</v>
      </c>
      <c r="C778" s="8">
        <v>464459519.19999999</v>
      </c>
      <c r="D778" s="8">
        <v>447817163.85000002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78140640.439999998</v>
      </c>
      <c r="D780" s="8">
        <v>225237421.43000001</v>
      </c>
    </row>
    <row r="781" spans="1:4" x14ac:dyDescent="0.3">
      <c r="A781" s="6">
        <v>431209</v>
      </c>
      <c r="B781" s="7" t="s">
        <v>102</v>
      </c>
      <c r="C781" s="8">
        <v>5763188.79</v>
      </c>
      <c r="D781" s="8">
        <v>29388515.699999999</v>
      </c>
    </row>
    <row r="782" spans="1:4" x14ac:dyDescent="0.3">
      <c r="A782" s="6">
        <v>431210</v>
      </c>
      <c r="B782" s="7" t="s">
        <v>103</v>
      </c>
      <c r="C782" s="8">
        <v>1197928.57</v>
      </c>
      <c r="D782" s="8">
        <v>392257.61</v>
      </c>
    </row>
    <row r="783" spans="1:4" x14ac:dyDescent="0.3">
      <c r="A783" s="6">
        <v>431211</v>
      </c>
      <c r="B783" s="7" t="s">
        <v>104</v>
      </c>
      <c r="C783" s="8">
        <v>19481234.059999999</v>
      </c>
      <c r="D783" s="8">
        <v>18241474.68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>
        <v>2626007.92</v>
      </c>
      <c r="D785" s="8"/>
    </row>
    <row r="786" spans="1:4" x14ac:dyDescent="0.3">
      <c r="A786" s="6">
        <v>431214</v>
      </c>
      <c r="B786" s="7" t="s">
        <v>107</v>
      </c>
      <c r="C786" s="8"/>
      <c r="D786" s="8">
        <v>62801</v>
      </c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699271426.37999988</v>
      </c>
      <c r="D788" s="11">
        <f>SUM(D773:D787)</f>
        <v>907760695.62000012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32922956.98</v>
      </c>
      <c r="D790" s="8">
        <v>59762715.479999997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>
        <v>17728644.370000001</v>
      </c>
      <c r="D792" s="8">
        <v>15622237.779999999</v>
      </c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>
        <v>23081565.170000002</v>
      </c>
      <c r="D794" s="8">
        <v>47129526.719999999</v>
      </c>
    </row>
    <row r="795" spans="1:4" x14ac:dyDescent="0.3">
      <c r="A795" s="6">
        <v>431306</v>
      </c>
      <c r="B795" s="7" t="s">
        <v>99</v>
      </c>
      <c r="C795" s="8">
        <v>7145594.3200000003</v>
      </c>
      <c r="D795" s="8">
        <v>3713125.89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24048347.120000001</v>
      </c>
      <c r="D797" s="8">
        <v>146758513.94999999</v>
      </c>
    </row>
    <row r="798" spans="1:4" x14ac:dyDescent="0.3">
      <c r="A798" s="6">
        <v>431309</v>
      </c>
      <c r="B798" s="7" t="s">
        <v>102</v>
      </c>
      <c r="C798" s="8">
        <v>4085060.34</v>
      </c>
      <c r="D798" s="8">
        <v>10626049.220000001</v>
      </c>
    </row>
    <row r="799" spans="1:4" x14ac:dyDescent="0.3">
      <c r="A799" s="6">
        <v>431310</v>
      </c>
      <c r="B799" s="7" t="s">
        <v>103</v>
      </c>
      <c r="C799" s="8">
        <v>248813.55</v>
      </c>
      <c r="D799" s="8">
        <v>234494.58</v>
      </c>
    </row>
    <row r="800" spans="1:4" x14ac:dyDescent="0.3">
      <c r="A800" s="6">
        <v>431311</v>
      </c>
      <c r="B800" s="7" t="s">
        <v>104</v>
      </c>
      <c r="C800" s="8">
        <v>350700</v>
      </c>
      <c r="D800" s="8">
        <v>490551.69</v>
      </c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>
        <v>2100806.34</v>
      </c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>
        <v>0.81</v>
      </c>
      <c r="D804" s="8">
        <v>0.83</v>
      </c>
    </row>
    <row r="805" spans="1:4" ht="15" thickBot="1" x14ac:dyDescent="0.35">
      <c r="A805" s="9" t="s">
        <v>18</v>
      </c>
      <c r="B805" s="10"/>
      <c r="C805" s="11">
        <f>SUM(C790:C804)</f>
        <v>111712489.00000001</v>
      </c>
      <c r="D805" s="11">
        <f>SUM(D790:D804)</f>
        <v>284337216.13999999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135963.56</v>
      </c>
      <c r="D1087" s="8">
        <v>139285.01</v>
      </c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8665842.7699999996</v>
      </c>
      <c r="D1092" s="8">
        <v>8865566.9800000004</v>
      </c>
    </row>
    <row r="1093" spans="1:4" x14ac:dyDescent="0.3">
      <c r="A1093" s="6">
        <v>450106</v>
      </c>
      <c r="B1093" s="7" t="s">
        <v>300</v>
      </c>
      <c r="C1093" s="8">
        <v>17161931.600000001</v>
      </c>
      <c r="D1093" s="8">
        <v>17808451.719999999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749983.19</v>
      </c>
      <c r="D1095" s="8">
        <v>1030026.07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-57313.82</v>
      </c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26656407.300000001</v>
      </c>
      <c r="D1102" s="11">
        <f>SUM(D1087:D1101)</f>
        <v>27843329.780000001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/>
    </row>
    <row r="1110" spans="1:4" x14ac:dyDescent="0.3">
      <c r="A1110" s="6">
        <v>450303</v>
      </c>
      <c r="B1110" s="7" t="s">
        <v>313</v>
      </c>
      <c r="C1110" s="8">
        <v>423.73</v>
      </c>
      <c r="D1110" s="8"/>
    </row>
    <row r="1111" spans="1:4" x14ac:dyDescent="0.3">
      <c r="A1111" s="6">
        <v>450304</v>
      </c>
      <c r="B1111" s="7" t="s">
        <v>314</v>
      </c>
      <c r="C1111" s="8">
        <v>151095216.22999999</v>
      </c>
      <c r="D1111" s="8">
        <v>39618672.850000001</v>
      </c>
    </row>
    <row r="1112" spans="1:4" ht="15" thickBot="1" x14ac:dyDescent="0.35">
      <c r="A1112" s="16">
        <v>450310</v>
      </c>
      <c r="B1112" s="17" t="s">
        <v>38</v>
      </c>
      <c r="C1112" s="8">
        <v>22226666.879999999</v>
      </c>
      <c r="D1112" s="8">
        <v>14130691.689999999</v>
      </c>
    </row>
    <row r="1113" spans="1:4" ht="15" thickBot="1" x14ac:dyDescent="0.35">
      <c r="A1113" s="9" t="s">
        <v>18</v>
      </c>
      <c r="B1113" s="10"/>
      <c r="C1113" s="11">
        <f>SUM(C1108:C1112)</f>
        <v>173322306.83999997</v>
      </c>
      <c r="D1113" s="11">
        <f>SUM(D1108:D1112)</f>
        <v>53749364.539999999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3617414272.7300005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3689065352.6199999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42354</v>
      </c>
      <c r="D1120" s="8"/>
    </row>
    <row r="1121" spans="1:4" x14ac:dyDescent="0.3">
      <c r="A1121" s="6">
        <v>510102</v>
      </c>
      <c r="B1121" s="7" t="s">
        <v>319</v>
      </c>
      <c r="C1121" s="8">
        <v>46167107.609999999</v>
      </c>
      <c r="D1121" s="8">
        <v>37826059.18</v>
      </c>
    </row>
    <row r="1122" spans="1:4" x14ac:dyDescent="0.3">
      <c r="A1122" s="6">
        <v>510103</v>
      </c>
      <c r="B1122" s="7" t="s">
        <v>320</v>
      </c>
      <c r="C1122" s="8">
        <v>191857.63</v>
      </c>
      <c r="D1122" s="8">
        <v>172824.8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37034591.600000001</v>
      </c>
      <c r="D1124" s="8">
        <v>19537862.949999999</v>
      </c>
    </row>
    <row r="1125" spans="1:4" ht="15" thickBot="1" x14ac:dyDescent="0.35">
      <c r="A1125" s="9" t="s">
        <v>18</v>
      </c>
      <c r="B1125" s="10"/>
      <c r="C1125" s="11">
        <f>SUM(C1120:C1124)</f>
        <v>83435910.840000004</v>
      </c>
      <c r="D1125" s="11">
        <f>SUM(D1120:D1124)</f>
        <v>57536746.929999992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>
        <v>3649477.62</v>
      </c>
      <c r="D1132" s="8">
        <v>3903390.63</v>
      </c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3649477.62</v>
      </c>
      <c r="D1134" s="11">
        <f>SUM(D1127:D1133)</f>
        <v>3903390.63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442928.25</v>
      </c>
      <c r="D1136" s="8">
        <v>428128.45</v>
      </c>
    </row>
    <row r="1137" spans="1:4" x14ac:dyDescent="0.3">
      <c r="A1137" s="6">
        <v>510302</v>
      </c>
      <c r="B1137" s="7" t="s">
        <v>204</v>
      </c>
      <c r="C1137" s="8"/>
      <c r="D1137" s="8">
        <v>275.62</v>
      </c>
    </row>
    <row r="1138" spans="1:4" x14ac:dyDescent="0.3">
      <c r="A1138" s="6">
        <v>510303</v>
      </c>
      <c r="B1138" s="7" t="s">
        <v>87</v>
      </c>
      <c r="C1138" s="8">
        <v>40570270.740000002</v>
      </c>
      <c r="D1138" s="8">
        <v>34316589.189999998</v>
      </c>
    </row>
    <row r="1139" spans="1:4" x14ac:dyDescent="0.3">
      <c r="A1139" s="6">
        <v>510304</v>
      </c>
      <c r="B1139" s="7" t="s">
        <v>88</v>
      </c>
      <c r="C1139" s="8">
        <v>2914086.3</v>
      </c>
      <c r="D1139" s="8">
        <v>2046459.94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9676095.8000000007</v>
      </c>
      <c r="D1145" s="8">
        <v>9050906.2400000002</v>
      </c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53603381.090000004</v>
      </c>
      <c r="D1147" s="11">
        <f>SUM(D1136:D1146)</f>
        <v>45842359.439999998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1887191.09</v>
      </c>
      <c r="D1149" s="8">
        <v>2177249.91</v>
      </c>
    </row>
    <row r="1150" spans="1:4" x14ac:dyDescent="0.3">
      <c r="A1150" s="6">
        <v>510402</v>
      </c>
      <c r="B1150" s="7" t="s">
        <v>88</v>
      </c>
      <c r="C1150" s="8">
        <v>154171.45000000001</v>
      </c>
      <c r="D1150" s="8">
        <v>200879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3620362.59</v>
      </c>
      <c r="D1156" s="8">
        <v>2963351.63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5661725.1299999999</v>
      </c>
      <c r="D1158" s="11">
        <f>SUM(D1149:D1157)</f>
        <v>5341480.54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502790.11</v>
      </c>
      <c r="D1160" s="8">
        <v>435188.93</v>
      </c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3012258.09</v>
      </c>
      <c r="D1167" s="8">
        <v>2807961.14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3515048.1999999997</v>
      </c>
      <c r="D1169" s="11">
        <f>SUM(D1160:D1168)</f>
        <v>3243150.0700000003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758887.06</v>
      </c>
      <c r="D1183" s="8">
        <v>661195.19999999995</v>
      </c>
    </row>
    <row r="1184" spans="1:4" x14ac:dyDescent="0.3">
      <c r="A1184" s="6">
        <v>510702</v>
      </c>
      <c r="B1184" s="7" t="s">
        <v>87</v>
      </c>
      <c r="C1184" s="8">
        <v>20662305.129999999</v>
      </c>
      <c r="D1184" s="8">
        <v>17744081.309999999</v>
      </c>
    </row>
    <row r="1185" spans="1:4" x14ac:dyDescent="0.3">
      <c r="A1185" s="6">
        <v>510703</v>
      </c>
      <c r="B1185" s="7" t="s">
        <v>88</v>
      </c>
      <c r="C1185" s="8">
        <v>223105.98</v>
      </c>
      <c r="D1185" s="8">
        <v>527402.75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23308362.98</v>
      </c>
      <c r="D1191" s="8">
        <v>23490850.77</v>
      </c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44952661.149999999</v>
      </c>
      <c r="D1193" s="11">
        <f>SUM(D1183:D1192)</f>
        <v>42423530.030000001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>
        <v>545.30999999999995</v>
      </c>
      <c r="D1207" s="8"/>
    </row>
    <row r="1208" spans="1:4" x14ac:dyDescent="0.3">
      <c r="A1208" s="6">
        <v>510902</v>
      </c>
      <c r="B1208" s="7" t="s">
        <v>87</v>
      </c>
      <c r="C1208" s="8"/>
      <c r="D1208" s="8">
        <v>63820.480000000003</v>
      </c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>
        <v>3453.73</v>
      </c>
      <c r="D1215" s="8">
        <v>2609.63</v>
      </c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3999.04</v>
      </c>
      <c r="D1217" s="11">
        <f>SUM(D1207:D1216)</f>
        <v>66430.11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>
        <v>68251.89</v>
      </c>
      <c r="D1221" s="8">
        <v>74834.7</v>
      </c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68251.89</v>
      </c>
      <c r="D1229" s="11">
        <f>SUM(D1219:D1228)</f>
        <v>74834.7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598655.28</v>
      </c>
      <c r="D1232" s="8">
        <v>455198.25</v>
      </c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>
        <v>4528171.24</v>
      </c>
      <c r="D1239" s="8">
        <v>3074237.25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5126826.5200000005</v>
      </c>
      <c r="D1241" s="11">
        <f>SUM(D1231:D1240)</f>
        <v>3529435.5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2653660.7999999998</v>
      </c>
      <c r="D1243" s="8">
        <v>2488931.2200000002</v>
      </c>
    </row>
    <row r="1244" spans="1:4" x14ac:dyDescent="0.3">
      <c r="A1244" s="49">
        <v>511202</v>
      </c>
      <c r="B1244" s="7" t="s">
        <v>87</v>
      </c>
      <c r="C1244" s="8">
        <v>5097728.0599999996</v>
      </c>
      <c r="D1244" s="8">
        <v>4382564.08</v>
      </c>
    </row>
    <row r="1245" spans="1:4" x14ac:dyDescent="0.3">
      <c r="A1245" s="49">
        <v>511203</v>
      </c>
      <c r="B1245" s="7" t="s">
        <v>334</v>
      </c>
      <c r="C1245" s="8">
        <v>1310037</v>
      </c>
      <c r="D1245" s="8">
        <v>876201.78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23837163.550000001</v>
      </c>
      <c r="D1251" s="8">
        <v>22446418.050000001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32898589.41</v>
      </c>
      <c r="D1253" s="11">
        <f>SUM(D1243:D1252)</f>
        <v>30194115.130000003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221376.44</v>
      </c>
      <c r="D1255" s="8">
        <v>204773.69</v>
      </c>
    </row>
    <row r="1256" spans="1:4" x14ac:dyDescent="0.3">
      <c r="A1256" s="6">
        <v>511302</v>
      </c>
      <c r="B1256" s="7" t="s">
        <v>87</v>
      </c>
      <c r="C1256" s="8">
        <v>913155</v>
      </c>
      <c r="D1256" s="8">
        <v>907286.22</v>
      </c>
    </row>
    <row r="1257" spans="1:4" x14ac:dyDescent="0.3">
      <c r="A1257" s="6">
        <v>511303</v>
      </c>
      <c r="B1257" s="7" t="s">
        <v>334</v>
      </c>
      <c r="C1257" s="8">
        <v>211319.17</v>
      </c>
      <c r="D1257" s="8">
        <v>279168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10627079.09</v>
      </c>
      <c r="D1263" s="8">
        <v>9203850.4399999995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11972929.699999999</v>
      </c>
      <c r="D1265" s="11">
        <f>SUM(D1255:D1264)</f>
        <v>10595078.35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41600</v>
      </c>
      <c r="D1267" s="8"/>
    </row>
    <row r="1268" spans="1:4" x14ac:dyDescent="0.3">
      <c r="A1268" s="6">
        <v>511402</v>
      </c>
      <c r="B1268" s="7" t="s">
        <v>339</v>
      </c>
      <c r="C1268" s="8">
        <v>41749886.340000004</v>
      </c>
      <c r="D1268" s="8">
        <v>39774756</v>
      </c>
    </row>
    <row r="1269" spans="1:4" x14ac:dyDescent="0.3">
      <c r="A1269" s="6">
        <v>511403</v>
      </c>
      <c r="B1269" s="7" t="s">
        <v>340</v>
      </c>
      <c r="C1269" s="8">
        <v>1936030.94</v>
      </c>
      <c r="D1269" s="8">
        <v>1793248.51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35087511.689999998</v>
      </c>
      <c r="D1271" s="8">
        <v>17843698.420000002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>
        <v>113968279.84</v>
      </c>
      <c r="D1277" s="8">
        <v>111771963.91</v>
      </c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192783308.81</v>
      </c>
      <c r="D1281" s="11">
        <f>SUM(D1267:D1280)</f>
        <v>171183666.84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>
        <v>1600.02</v>
      </c>
      <c r="D1283" s="8"/>
    </row>
    <row r="1284" spans="1:4" x14ac:dyDescent="0.3">
      <c r="A1284" s="6">
        <v>511502</v>
      </c>
      <c r="B1284" s="7" t="s">
        <v>339</v>
      </c>
      <c r="C1284" s="8">
        <v>21493855.879999999</v>
      </c>
      <c r="D1284" s="8">
        <v>17429696.719999999</v>
      </c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>
        <v>24604127.07</v>
      </c>
      <c r="D1287" s="8">
        <v>8539148.2699999996</v>
      </c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46099582.969999999</v>
      </c>
      <c r="D1297" s="11">
        <f>SUM(D1283:D1296)</f>
        <v>25968844.989999998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155050.99</v>
      </c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177000</v>
      </c>
      <c r="D1302" s="8">
        <v>177000</v>
      </c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>
        <v>43500.1</v>
      </c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>
        <v>50390</v>
      </c>
      <c r="D1309" s="8">
        <v>445.5</v>
      </c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>
        <v>311013.40999999997</v>
      </c>
      <c r="D1319" s="8">
        <v>96840.46</v>
      </c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>
        <v>44444</v>
      </c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>
        <v>3080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>
        <v>49118.12</v>
      </c>
      <c r="D1330" s="8">
        <v>27810.22</v>
      </c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>
        <v>10344.92</v>
      </c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>
        <v>5939.14</v>
      </c>
      <c r="D1348" s="18">
        <v>1792</v>
      </c>
    </row>
    <row r="1349" spans="1:4" ht="15" thickBot="1" x14ac:dyDescent="0.35">
      <c r="A1349" s="9" t="s">
        <v>18</v>
      </c>
      <c r="B1349" s="10"/>
      <c r="C1349" s="11">
        <f>SUM(C1299:C1348)</f>
        <v>792011.76</v>
      </c>
      <c r="D1349" s="11">
        <f>SUM(D1299:D1348)</f>
        <v>361757.10000000003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14837399.58</v>
      </c>
      <c r="D1612" s="8">
        <v>122898929.3</v>
      </c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>
        <v>5363545.71</v>
      </c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18467667.559999999</v>
      </c>
      <c r="D1616" s="8">
        <v>11957198.35</v>
      </c>
    </row>
    <row r="1617" spans="1:4" x14ac:dyDescent="0.3">
      <c r="A1617" s="6">
        <v>530106</v>
      </c>
      <c r="B1617" s="7" t="s">
        <v>99</v>
      </c>
      <c r="C1617" s="8">
        <v>254226907.05000001</v>
      </c>
      <c r="D1617" s="8">
        <v>247277393.84999999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16595697.25</v>
      </c>
      <c r="D1619" s="8">
        <v>92238299.340000004</v>
      </c>
    </row>
    <row r="1620" spans="1:4" x14ac:dyDescent="0.3">
      <c r="A1620" s="6">
        <v>530109</v>
      </c>
      <c r="B1620" s="7" t="s">
        <v>102</v>
      </c>
      <c r="C1620" s="8">
        <v>3563420.53</v>
      </c>
      <c r="D1620" s="8">
        <v>23729542.329999998</v>
      </c>
    </row>
    <row r="1621" spans="1:4" x14ac:dyDescent="0.3">
      <c r="A1621" s="6">
        <v>530110</v>
      </c>
      <c r="B1621" s="7" t="s">
        <v>103</v>
      </c>
      <c r="C1621" s="8">
        <v>331530.98</v>
      </c>
      <c r="D1621" s="8">
        <v>188098.1</v>
      </c>
    </row>
    <row r="1622" spans="1:4" x14ac:dyDescent="0.3">
      <c r="A1622" s="6">
        <v>530111</v>
      </c>
      <c r="B1622" s="7" t="s">
        <v>104</v>
      </c>
      <c r="C1622" s="8">
        <v>6473983</v>
      </c>
      <c r="D1622" s="8">
        <v>5907993.8300000001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319860151.65999997</v>
      </c>
      <c r="D1627" s="11">
        <f>SUM(D1612:D1626)</f>
        <v>504197455.10000002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14121415.970000001</v>
      </c>
      <c r="D1629" s="8">
        <v>11847917.27</v>
      </c>
    </row>
    <row r="1630" spans="1:4" x14ac:dyDescent="0.3">
      <c r="A1630" s="6">
        <v>530202</v>
      </c>
      <c r="B1630" s="7" t="s">
        <v>95</v>
      </c>
      <c r="C1630" s="8">
        <v>11429856.539999999</v>
      </c>
      <c r="D1630" s="8">
        <v>6809251.5999999996</v>
      </c>
    </row>
    <row r="1631" spans="1:4" x14ac:dyDescent="0.3">
      <c r="A1631" s="6">
        <v>530203</v>
      </c>
      <c r="B1631" s="7" t="s">
        <v>96</v>
      </c>
      <c r="C1631" s="8">
        <v>1344072.5</v>
      </c>
      <c r="D1631" s="8">
        <v>1182515.6100000001</v>
      </c>
    </row>
    <row r="1632" spans="1:4" x14ac:dyDescent="0.3">
      <c r="A1632" s="6">
        <v>530204</v>
      </c>
      <c r="B1632" s="7" t="s">
        <v>97</v>
      </c>
      <c r="C1632" s="8">
        <v>666434.66</v>
      </c>
      <c r="D1632" s="8">
        <v>851789.02</v>
      </c>
    </row>
    <row r="1633" spans="1:4" x14ac:dyDescent="0.3">
      <c r="A1633" s="6">
        <v>530205</v>
      </c>
      <c r="B1633" s="7" t="s">
        <v>98</v>
      </c>
      <c r="C1633" s="8">
        <v>5130443.97</v>
      </c>
      <c r="D1633" s="8">
        <v>4301048.87</v>
      </c>
    </row>
    <row r="1634" spans="1:4" x14ac:dyDescent="0.3">
      <c r="A1634" s="6">
        <v>530206</v>
      </c>
      <c r="B1634" s="7" t="s">
        <v>99</v>
      </c>
      <c r="C1634" s="8">
        <v>67993858.780000001</v>
      </c>
      <c r="D1634" s="8">
        <v>62461137.890000001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7809511.9199999999</v>
      </c>
      <c r="D1636" s="8">
        <v>5843736.8899999997</v>
      </c>
    </row>
    <row r="1637" spans="1:4" x14ac:dyDescent="0.3">
      <c r="A1637" s="6">
        <v>530209</v>
      </c>
      <c r="B1637" s="7" t="s">
        <v>102</v>
      </c>
      <c r="C1637" s="8">
        <v>7199956.0599999996</v>
      </c>
      <c r="D1637" s="8">
        <v>6283250.0700000003</v>
      </c>
    </row>
    <row r="1638" spans="1:4" x14ac:dyDescent="0.3">
      <c r="A1638" s="6">
        <v>530210</v>
      </c>
      <c r="B1638" s="7" t="s">
        <v>103</v>
      </c>
      <c r="C1638" s="8">
        <v>643568.71</v>
      </c>
      <c r="D1638" s="8">
        <v>797847.39</v>
      </c>
    </row>
    <row r="1639" spans="1:4" x14ac:dyDescent="0.3">
      <c r="A1639" s="6">
        <v>530211</v>
      </c>
      <c r="B1639" s="7" t="s">
        <v>104</v>
      </c>
      <c r="C1639" s="8">
        <v>2764477.34</v>
      </c>
      <c r="D1639" s="8">
        <v>1345669.83</v>
      </c>
    </row>
    <row r="1640" spans="1:4" x14ac:dyDescent="0.3">
      <c r="A1640" s="6">
        <v>530212</v>
      </c>
      <c r="B1640" s="7" t="s">
        <v>105</v>
      </c>
      <c r="C1640" s="8">
        <v>1140025.98</v>
      </c>
      <c r="D1640" s="8">
        <v>883333.29</v>
      </c>
    </row>
    <row r="1641" spans="1:4" x14ac:dyDescent="0.3">
      <c r="A1641" s="6">
        <v>530213</v>
      </c>
      <c r="B1641" s="7" t="s">
        <v>106</v>
      </c>
      <c r="C1641" s="8">
        <v>174298.59</v>
      </c>
      <c r="D1641" s="8">
        <v>331389.93</v>
      </c>
    </row>
    <row r="1642" spans="1:4" x14ac:dyDescent="0.3">
      <c r="A1642" s="6">
        <v>530214</v>
      </c>
      <c r="B1642" s="7" t="s">
        <v>107</v>
      </c>
      <c r="C1642" s="8">
        <v>32380.28</v>
      </c>
      <c r="D1642" s="8">
        <v>61428.35</v>
      </c>
    </row>
    <row r="1643" spans="1:4" ht="15" thickBot="1" x14ac:dyDescent="0.35">
      <c r="A1643" s="19">
        <v>530215</v>
      </c>
      <c r="B1643" s="20" t="s">
        <v>108</v>
      </c>
      <c r="C1643" s="8">
        <v>864314.22</v>
      </c>
      <c r="D1643" s="8">
        <v>434889.64</v>
      </c>
    </row>
    <row r="1644" spans="1:4" ht="15" thickBot="1" x14ac:dyDescent="0.35">
      <c r="A1644" s="9" t="s">
        <v>18</v>
      </c>
      <c r="B1644" s="10"/>
      <c r="C1644" s="11">
        <f>SUM(C1629:C1643)</f>
        <v>121314615.52000001</v>
      </c>
      <c r="D1644" s="11">
        <f>SUM(D1629:D1643)</f>
        <v>103435205.65000001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4739166.91</v>
      </c>
      <c r="D1646" s="8">
        <v>6737723.0300000003</v>
      </c>
    </row>
    <row r="1647" spans="1:4" x14ac:dyDescent="0.3">
      <c r="A1647" s="6">
        <v>530302</v>
      </c>
      <c r="B1647" s="7" t="s">
        <v>95</v>
      </c>
      <c r="C1647" s="8">
        <v>2723700.64</v>
      </c>
      <c r="D1647" s="8">
        <v>4331314.58</v>
      </c>
    </row>
    <row r="1648" spans="1:4" x14ac:dyDescent="0.3">
      <c r="A1648" s="6">
        <v>530303</v>
      </c>
      <c r="B1648" s="7" t="s">
        <v>96</v>
      </c>
      <c r="C1648" s="8">
        <v>473006.27</v>
      </c>
      <c r="D1648" s="8">
        <v>345302.38</v>
      </c>
    </row>
    <row r="1649" spans="1:4" x14ac:dyDescent="0.3">
      <c r="A1649" s="6">
        <v>530304</v>
      </c>
      <c r="B1649" s="7" t="s">
        <v>97</v>
      </c>
      <c r="C1649" s="8">
        <v>340715.61</v>
      </c>
      <c r="D1649" s="8">
        <v>384683.44</v>
      </c>
    </row>
    <row r="1650" spans="1:4" x14ac:dyDescent="0.3">
      <c r="A1650" s="6">
        <v>530305</v>
      </c>
      <c r="B1650" s="7" t="s">
        <v>98</v>
      </c>
      <c r="C1650" s="8">
        <v>645157.32999999996</v>
      </c>
      <c r="D1650" s="8">
        <v>555065.77</v>
      </c>
    </row>
    <row r="1651" spans="1:4" x14ac:dyDescent="0.3">
      <c r="A1651" s="6">
        <v>530306</v>
      </c>
      <c r="B1651" s="7" t="s">
        <v>99</v>
      </c>
      <c r="C1651" s="8">
        <v>24984455.16</v>
      </c>
      <c r="D1651" s="8">
        <v>24122795.440000001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2337494.7599999998</v>
      </c>
      <c r="D1653" s="8">
        <v>2998286.39</v>
      </c>
    </row>
    <row r="1654" spans="1:4" x14ac:dyDescent="0.3">
      <c r="A1654" s="6">
        <v>530309</v>
      </c>
      <c r="B1654" s="7" t="s">
        <v>102</v>
      </c>
      <c r="C1654" s="8">
        <v>2513300.04</v>
      </c>
      <c r="D1654" s="8">
        <v>3385024.15</v>
      </c>
    </row>
    <row r="1655" spans="1:4" x14ac:dyDescent="0.3">
      <c r="A1655" s="6">
        <v>530310</v>
      </c>
      <c r="B1655" s="7" t="s">
        <v>103</v>
      </c>
      <c r="C1655" s="8">
        <v>319138.96000000002</v>
      </c>
      <c r="D1655" s="8">
        <v>183963.28</v>
      </c>
    </row>
    <row r="1656" spans="1:4" x14ac:dyDescent="0.3">
      <c r="A1656" s="6">
        <v>530311</v>
      </c>
      <c r="B1656" s="7" t="s">
        <v>104</v>
      </c>
      <c r="C1656" s="8">
        <v>538267.93000000005</v>
      </c>
      <c r="D1656" s="8">
        <v>919902.85</v>
      </c>
    </row>
    <row r="1657" spans="1:4" x14ac:dyDescent="0.3">
      <c r="A1657" s="6">
        <v>530312</v>
      </c>
      <c r="B1657" s="7" t="s">
        <v>105</v>
      </c>
      <c r="C1657" s="8">
        <v>353333.3</v>
      </c>
      <c r="D1657" s="8">
        <v>290583.95</v>
      </c>
    </row>
    <row r="1658" spans="1:4" x14ac:dyDescent="0.3">
      <c r="A1658" s="6">
        <v>530313</v>
      </c>
      <c r="B1658" s="7" t="s">
        <v>106</v>
      </c>
      <c r="C1658" s="8">
        <v>132555.97</v>
      </c>
      <c r="D1658" s="8">
        <v>48308.81</v>
      </c>
    </row>
    <row r="1659" spans="1:4" x14ac:dyDescent="0.3">
      <c r="A1659" s="6">
        <v>530314</v>
      </c>
      <c r="B1659" s="7" t="s">
        <v>107</v>
      </c>
      <c r="C1659" s="8">
        <v>24571.34</v>
      </c>
      <c r="D1659" s="8">
        <v>17150.84</v>
      </c>
    </row>
    <row r="1660" spans="1:4" ht="15" thickBot="1" x14ac:dyDescent="0.35">
      <c r="A1660" s="19">
        <v>530315</v>
      </c>
      <c r="B1660" s="20" t="s">
        <v>108</v>
      </c>
      <c r="C1660" s="8">
        <v>173955.79</v>
      </c>
      <c r="D1660" s="8">
        <v>259290.26</v>
      </c>
    </row>
    <row r="1661" spans="1:4" ht="15" thickBot="1" x14ac:dyDescent="0.35">
      <c r="A1661" s="9" t="s">
        <v>18</v>
      </c>
      <c r="B1661" s="10"/>
      <c r="C1661" s="11">
        <f>SUM(C1646:C1660)</f>
        <v>40298820.009999998</v>
      </c>
      <c r="D1661" s="11">
        <f>SUM(D1646:D1660)</f>
        <v>44579395.170000009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10201814.9</v>
      </c>
      <c r="D1663" s="8">
        <v>12016988.869999999</v>
      </c>
    </row>
    <row r="1664" spans="1:4" x14ac:dyDescent="0.3">
      <c r="A1664" s="6">
        <v>530402</v>
      </c>
      <c r="B1664" s="7" t="s">
        <v>95</v>
      </c>
      <c r="C1664" s="8">
        <v>6720031.5199999996</v>
      </c>
      <c r="D1664" s="8">
        <v>9175544.5199999996</v>
      </c>
    </row>
    <row r="1665" spans="1:4" x14ac:dyDescent="0.3">
      <c r="A1665" s="6">
        <v>530403</v>
      </c>
      <c r="B1665" s="7" t="s">
        <v>96</v>
      </c>
      <c r="C1665" s="8">
        <v>1246029.18</v>
      </c>
      <c r="D1665" s="8">
        <v>1043023.73</v>
      </c>
    </row>
    <row r="1666" spans="1:4" x14ac:dyDescent="0.3">
      <c r="A1666" s="6">
        <v>530404</v>
      </c>
      <c r="B1666" s="7" t="s">
        <v>97</v>
      </c>
      <c r="C1666" s="8">
        <v>332893.33</v>
      </c>
      <c r="D1666" s="8">
        <v>475156</v>
      </c>
    </row>
    <row r="1667" spans="1:4" x14ac:dyDescent="0.3">
      <c r="A1667" s="6">
        <v>530405</v>
      </c>
      <c r="B1667" s="7" t="s">
        <v>98</v>
      </c>
      <c r="C1667" s="8">
        <v>1231477.83</v>
      </c>
      <c r="D1667" s="8">
        <v>862787.45</v>
      </c>
    </row>
    <row r="1668" spans="1:4" x14ac:dyDescent="0.3">
      <c r="A1668" s="6">
        <v>530406</v>
      </c>
      <c r="B1668" s="7" t="s">
        <v>99</v>
      </c>
      <c r="C1668" s="8">
        <v>-51631.65</v>
      </c>
      <c r="D1668" s="8">
        <v>39397.730000000003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2410108.9</v>
      </c>
      <c r="D1670" s="8">
        <v>3412671.06</v>
      </c>
    </row>
    <row r="1671" spans="1:4" x14ac:dyDescent="0.3">
      <c r="A1671" s="6">
        <v>530409</v>
      </c>
      <c r="B1671" s="7" t="s">
        <v>102</v>
      </c>
      <c r="C1671" s="8">
        <v>4317322.58</v>
      </c>
      <c r="D1671" s="8">
        <v>5122478.41</v>
      </c>
    </row>
    <row r="1672" spans="1:4" x14ac:dyDescent="0.3">
      <c r="A1672" s="6">
        <v>530410</v>
      </c>
      <c r="B1672" s="7" t="s">
        <v>103</v>
      </c>
      <c r="C1672" s="8">
        <v>278342.65999999997</v>
      </c>
      <c r="D1672" s="8">
        <v>407748.12</v>
      </c>
    </row>
    <row r="1673" spans="1:4" x14ac:dyDescent="0.3">
      <c r="A1673" s="6">
        <v>530411</v>
      </c>
      <c r="B1673" s="7" t="s">
        <v>104</v>
      </c>
      <c r="C1673" s="8">
        <v>1511293.22</v>
      </c>
      <c r="D1673" s="8">
        <v>554022.84</v>
      </c>
    </row>
    <row r="1674" spans="1:4" x14ac:dyDescent="0.3">
      <c r="A1674" s="6">
        <v>530412</v>
      </c>
      <c r="B1674" s="7" t="s">
        <v>105</v>
      </c>
      <c r="C1674" s="8">
        <v>1539676.56</v>
      </c>
      <c r="D1674" s="8">
        <v>953852.04</v>
      </c>
    </row>
    <row r="1675" spans="1:4" x14ac:dyDescent="0.3">
      <c r="A1675" s="6">
        <v>530413</v>
      </c>
      <c r="B1675" s="7" t="s">
        <v>106</v>
      </c>
      <c r="C1675" s="8">
        <v>183089.89</v>
      </c>
      <c r="D1675" s="8">
        <v>344821.06</v>
      </c>
    </row>
    <row r="1676" spans="1:4" x14ac:dyDescent="0.3">
      <c r="A1676" s="6">
        <v>530414</v>
      </c>
      <c r="B1676" s="7" t="s">
        <v>107</v>
      </c>
      <c r="C1676" s="8">
        <v>33157.410000000003</v>
      </c>
      <c r="D1676" s="8">
        <v>62902.61</v>
      </c>
    </row>
    <row r="1677" spans="1:4" ht="15" thickBot="1" x14ac:dyDescent="0.35">
      <c r="A1677" s="19">
        <v>530415</v>
      </c>
      <c r="B1677" s="20" t="s">
        <v>108</v>
      </c>
      <c r="C1677" s="21">
        <v>1282528.1499999999</v>
      </c>
      <c r="D1677" s="21">
        <v>449756.23</v>
      </c>
    </row>
    <row r="1678" spans="1:4" ht="15" thickBot="1" x14ac:dyDescent="0.35">
      <c r="A1678" s="9" t="s">
        <v>18</v>
      </c>
      <c r="B1678" s="10"/>
      <c r="C1678" s="11">
        <f>SUM(C1663:C1677)</f>
        <v>31236134.479999993</v>
      </c>
      <c r="D1678" s="11">
        <f>SUM(D1663:D1677)</f>
        <v>34921150.670000002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19868139.100000001</v>
      </c>
      <c r="D1680" s="8">
        <v>19311874.800000001</v>
      </c>
    </row>
    <row r="1681" spans="1:4" x14ac:dyDescent="0.3">
      <c r="A1681" s="6">
        <v>530502</v>
      </c>
      <c r="B1681" s="7" t="s">
        <v>95</v>
      </c>
      <c r="C1681" s="8">
        <v>26916974.579999998</v>
      </c>
      <c r="D1681" s="8">
        <v>27397649.710000001</v>
      </c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>
        <v>7183217.75</v>
      </c>
      <c r="D1688" s="8">
        <v>5361090.6500000004</v>
      </c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53968331.43</v>
      </c>
      <c r="D1695" s="22">
        <f>SUM(D1680:D1694)</f>
        <v>52070615.160000004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>
        <v>63411439.079999998</v>
      </c>
      <c r="D1697" s="8">
        <v>61843581.520000003</v>
      </c>
    </row>
    <row r="1698" spans="1:4" x14ac:dyDescent="0.3">
      <c r="A1698" s="6">
        <v>530602</v>
      </c>
      <c r="B1698" s="7" t="s">
        <v>95</v>
      </c>
      <c r="C1698" s="8">
        <v>74526355.280000001</v>
      </c>
      <c r="D1698" s="8">
        <v>75043627.209999993</v>
      </c>
    </row>
    <row r="1699" spans="1:4" x14ac:dyDescent="0.3">
      <c r="A1699" s="6">
        <v>530603</v>
      </c>
      <c r="B1699" s="7" t="s">
        <v>96</v>
      </c>
      <c r="C1699" s="8">
        <v>8088465.2199999997</v>
      </c>
      <c r="D1699" s="8">
        <v>6456995.1799999997</v>
      </c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>
        <v>19727729.030000001</v>
      </c>
      <c r="D1701" s="8">
        <v>15551518.619999999</v>
      </c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>
        <v>455841.51</v>
      </c>
      <c r="D1704" s="8">
        <v>151490.91</v>
      </c>
    </row>
    <row r="1705" spans="1:4" x14ac:dyDescent="0.3">
      <c r="A1705" s="6">
        <v>530609</v>
      </c>
      <c r="B1705" s="7" t="s">
        <v>102</v>
      </c>
      <c r="C1705" s="8">
        <v>19440201.510000002</v>
      </c>
      <c r="D1705" s="8">
        <v>14465031.67</v>
      </c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>
        <v>9622980.0999999996</v>
      </c>
      <c r="D1708" s="8">
        <v>5961572.8399999999</v>
      </c>
    </row>
    <row r="1709" spans="1:4" x14ac:dyDescent="0.3">
      <c r="A1709" s="6">
        <v>530613</v>
      </c>
      <c r="B1709" s="7" t="s">
        <v>106</v>
      </c>
      <c r="C1709" s="8">
        <v>1144311.57</v>
      </c>
      <c r="D1709" s="8">
        <v>2155131.63</v>
      </c>
    </row>
    <row r="1710" spans="1:4" x14ac:dyDescent="0.3">
      <c r="A1710" s="6">
        <v>530614</v>
      </c>
      <c r="B1710" s="7" t="s">
        <v>107</v>
      </c>
      <c r="C1710" s="8">
        <v>207233.73</v>
      </c>
      <c r="D1710" s="8">
        <v>393141.33</v>
      </c>
    </row>
    <row r="1711" spans="1:4" ht="15" thickBot="1" x14ac:dyDescent="0.35">
      <c r="A1711" s="19">
        <v>530615</v>
      </c>
      <c r="B1711" s="20" t="s">
        <v>108</v>
      </c>
      <c r="C1711" s="8">
        <v>7995524.2000000002</v>
      </c>
      <c r="D1711" s="8">
        <v>2810976.27</v>
      </c>
    </row>
    <row r="1712" spans="1:4" ht="15" thickBot="1" x14ac:dyDescent="0.35">
      <c r="A1712" s="9" t="s">
        <v>18</v>
      </c>
      <c r="B1712" s="10"/>
      <c r="C1712" s="11">
        <f>SUM(C1697:C1711)</f>
        <v>204620081.22999996</v>
      </c>
      <c r="D1712" s="11">
        <f>SUM(D1697:D1711)</f>
        <v>184833067.18000001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3536491.75</v>
      </c>
      <c r="D1714" s="8">
        <v>-37370435.399999999</v>
      </c>
    </row>
    <row r="1715" spans="1:4" x14ac:dyDescent="0.3">
      <c r="A1715" s="6">
        <v>530702</v>
      </c>
      <c r="B1715" s="7" t="s">
        <v>95</v>
      </c>
      <c r="C1715" s="8">
        <v>4457279.0599999996</v>
      </c>
      <c r="D1715" s="8">
        <v>-45675697.18</v>
      </c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>
        <v>-1665170.51</v>
      </c>
      <c r="D1717" s="8">
        <v>4007929.89</v>
      </c>
    </row>
    <row r="1718" spans="1:4" x14ac:dyDescent="0.3">
      <c r="A1718" s="6">
        <v>530705</v>
      </c>
      <c r="B1718" s="7" t="s">
        <v>98</v>
      </c>
      <c r="C1718" s="8">
        <v>645626.59</v>
      </c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>
        <v>33146.68</v>
      </c>
      <c r="D1721" s="8">
        <v>-11662959.68</v>
      </c>
    </row>
    <row r="1722" spans="1:4" x14ac:dyDescent="0.3">
      <c r="A1722" s="6">
        <v>530709</v>
      </c>
      <c r="B1722" s="7" t="s">
        <v>102</v>
      </c>
      <c r="C1722" s="8"/>
      <c r="D1722" s="8">
        <v>1083.3499999999999</v>
      </c>
    </row>
    <row r="1723" spans="1:4" x14ac:dyDescent="0.3">
      <c r="A1723" s="6">
        <v>530710</v>
      </c>
      <c r="B1723" s="7" t="s">
        <v>103</v>
      </c>
      <c r="C1723" s="8">
        <v>2108956.2999999998</v>
      </c>
      <c r="D1723" s="8">
        <v>5915687.9800000004</v>
      </c>
    </row>
    <row r="1724" spans="1:4" x14ac:dyDescent="0.3">
      <c r="A1724" s="6">
        <v>530711</v>
      </c>
      <c r="B1724" s="7" t="s">
        <v>104</v>
      </c>
      <c r="C1724" s="8">
        <v>20805720.260000002</v>
      </c>
      <c r="D1724" s="8">
        <v>4291373.28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29922050.130000003</v>
      </c>
      <c r="D1729" s="11">
        <f>SUM(D1714:D1728)</f>
        <v>-80493017.760000005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126622480.06</v>
      </c>
      <c r="D1731" s="8">
        <v>107913500.31</v>
      </c>
    </row>
    <row r="1732" spans="1:4" x14ac:dyDescent="0.3">
      <c r="A1732" s="6">
        <v>530802</v>
      </c>
      <c r="B1732" s="7" t="s">
        <v>95</v>
      </c>
      <c r="C1732" s="8">
        <v>154479184.21000001</v>
      </c>
      <c r="D1732" s="8">
        <v>131595683.87</v>
      </c>
    </row>
    <row r="1733" spans="1:4" x14ac:dyDescent="0.3">
      <c r="A1733" s="6">
        <v>530803</v>
      </c>
      <c r="B1733" s="7" t="s">
        <v>96</v>
      </c>
      <c r="C1733" s="8">
        <v>7377309.1399999997</v>
      </c>
      <c r="D1733" s="8">
        <v>5272605.78</v>
      </c>
    </row>
    <row r="1734" spans="1:4" x14ac:dyDescent="0.3">
      <c r="A1734" s="6">
        <v>530804</v>
      </c>
      <c r="B1734" s="7" t="s">
        <v>97</v>
      </c>
      <c r="C1734" s="8">
        <v>5083598.45</v>
      </c>
      <c r="D1734" s="8">
        <v>3428737.03</v>
      </c>
    </row>
    <row r="1735" spans="1:4" x14ac:dyDescent="0.3">
      <c r="A1735" s="6">
        <v>530805</v>
      </c>
      <c r="B1735" s="7" t="s">
        <v>98</v>
      </c>
      <c r="C1735" s="8">
        <v>28513666.850000001</v>
      </c>
      <c r="D1735" s="8">
        <v>9606291.6699999999</v>
      </c>
    </row>
    <row r="1736" spans="1:4" x14ac:dyDescent="0.3">
      <c r="A1736" s="6">
        <v>530806</v>
      </c>
      <c r="B1736" s="7" t="s">
        <v>99</v>
      </c>
      <c r="C1736" s="8">
        <v>-564381.07999999996</v>
      </c>
      <c r="D1736" s="8">
        <v>-171457.3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41525276.359999999</v>
      </c>
      <c r="D1738" s="8">
        <v>45773546.469999999</v>
      </c>
    </row>
    <row r="1739" spans="1:4" x14ac:dyDescent="0.3">
      <c r="A1739" s="6">
        <v>530809</v>
      </c>
      <c r="B1739" s="7" t="s">
        <v>102</v>
      </c>
      <c r="C1739" s="8">
        <v>22618100.32</v>
      </c>
      <c r="D1739" s="8">
        <v>25481804.73</v>
      </c>
    </row>
    <row r="1740" spans="1:4" x14ac:dyDescent="0.3">
      <c r="A1740" s="6">
        <v>530810</v>
      </c>
      <c r="B1740" s="7" t="s">
        <v>103</v>
      </c>
      <c r="C1740" s="8">
        <v>2776610.57</v>
      </c>
      <c r="D1740" s="8">
        <v>2243849.88</v>
      </c>
    </row>
    <row r="1741" spans="1:4" x14ac:dyDescent="0.3">
      <c r="A1741" s="6">
        <v>530811</v>
      </c>
      <c r="B1741" s="7" t="s">
        <v>104</v>
      </c>
      <c r="C1741" s="8">
        <v>8122778.7599999998</v>
      </c>
      <c r="D1741" s="8">
        <v>5060558.33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>
        <v>19239.22</v>
      </c>
      <c r="D1745" s="8"/>
    </row>
    <row r="1746" spans="1:4" ht="15" thickBot="1" x14ac:dyDescent="0.35">
      <c r="A1746" s="9" t="s">
        <v>18</v>
      </c>
      <c r="B1746" s="10"/>
      <c r="C1746" s="11">
        <f>SUM(C1731:C1745)</f>
        <v>396573862.86000001</v>
      </c>
      <c r="D1746" s="11">
        <f>SUM(D1731:D1745)</f>
        <v>336205120.76999998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>
        <v>4105992</v>
      </c>
      <c r="D1753" s="8">
        <v>6694964.1699999999</v>
      </c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>
        <v>1679213.13</v>
      </c>
      <c r="D1755" s="8">
        <v>14823364.43</v>
      </c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>
        <v>13595.97</v>
      </c>
      <c r="D1757" s="8">
        <v>13024.8</v>
      </c>
    </row>
    <row r="1758" spans="1:4" x14ac:dyDescent="0.3">
      <c r="A1758" s="6">
        <v>530911</v>
      </c>
      <c r="B1758" s="7" t="s">
        <v>104</v>
      </c>
      <c r="C1758" s="8">
        <v>3199804.89</v>
      </c>
      <c r="D1758" s="8">
        <v>121634.31</v>
      </c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>
        <v>25832.400000000001</v>
      </c>
      <c r="D1762" s="21">
        <v>23392.799999999999</v>
      </c>
    </row>
    <row r="1763" spans="1:4" ht="15" thickBot="1" x14ac:dyDescent="0.35">
      <c r="A1763" s="9" t="s">
        <v>18</v>
      </c>
      <c r="B1763" s="10"/>
      <c r="C1763" s="22">
        <f>SUM(C1748:C1762)</f>
        <v>9024438.3900000006</v>
      </c>
      <c r="D1763" s="22">
        <f>SUM(D1748:D1762)</f>
        <v>21676380.510000002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>
        <v>34689122.369999997</v>
      </c>
      <c r="D1766" s="8">
        <v>32958205.559999999</v>
      </c>
    </row>
    <row r="1767" spans="1:4" x14ac:dyDescent="0.3">
      <c r="A1767" s="6">
        <v>531003</v>
      </c>
      <c r="B1767" s="7" t="s">
        <v>96</v>
      </c>
      <c r="C1767" s="8">
        <v>825281.97</v>
      </c>
      <c r="D1767" s="8">
        <v>759600</v>
      </c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2009903.61</v>
      </c>
      <c r="D1769" s="8">
        <v>1997279.97</v>
      </c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37524307.949999996</v>
      </c>
      <c r="D1780" s="11">
        <f>SUM(D1765:D1779)</f>
        <v>35715085.530000001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91640924.459999993</v>
      </c>
      <c r="D1782" s="8">
        <v>68597506.859999999</v>
      </c>
    </row>
    <row r="1783" spans="1:4" x14ac:dyDescent="0.3">
      <c r="A1783" s="6">
        <v>531102</v>
      </c>
      <c r="B1783" s="7" t="s">
        <v>95</v>
      </c>
      <c r="C1783" s="8">
        <v>114382786.38</v>
      </c>
      <c r="D1783" s="8">
        <v>80977731.079999998</v>
      </c>
    </row>
    <row r="1784" spans="1:4" x14ac:dyDescent="0.3">
      <c r="A1784" s="6">
        <v>531103</v>
      </c>
      <c r="B1784" s="7" t="s">
        <v>96</v>
      </c>
      <c r="C1784" s="8">
        <v>8343230.7800000003</v>
      </c>
      <c r="D1784" s="8">
        <v>6413704.9500000002</v>
      </c>
    </row>
    <row r="1785" spans="1:4" x14ac:dyDescent="0.3">
      <c r="A1785" s="6">
        <v>531104</v>
      </c>
      <c r="B1785" s="7" t="s">
        <v>97</v>
      </c>
      <c r="C1785" s="8">
        <v>1367371.19</v>
      </c>
      <c r="D1785" s="8">
        <v>2974666.77</v>
      </c>
    </row>
    <row r="1786" spans="1:4" x14ac:dyDescent="0.3">
      <c r="A1786" s="6">
        <v>531105</v>
      </c>
      <c r="B1786" s="7" t="s">
        <v>98</v>
      </c>
      <c r="C1786" s="8">
        <v>9099047.3200000003</v>
      </c>
      <c r="D1786" s="8">
        <v>5291128.91</v>
      </c>
    </row>
    <row r="1787" spans="1:4" x14ac:dyDescent="0.3">
      <c r="A1787" s="6">
        <v>531106</v>
      </c>
      <c r="B1787" s="7" t="s">
        <v>99</v>
      </c>
      <c r="C1787" s="8">
        <v>167329109.03</v>
      </c>
      <c r="D1787" s="8">
        <v>152201262.15000001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28504675.5</v>
      </c>
      <c r="D1789" s="8">
        <v>22802351.789999999</v>
      </c>
    </row>
    <row r="1790" spans="1:4" x14ac:dyDescent="0.3">
      <c r="A1790" s="6">
        <v>531109</v>
      </c>
      <c r="B1790" s="7" t="s">
        <v>102</v>
      </c>
      <c r="C1790" s="8">
        <v>21738008.649999999</v>
      </c>
      <c r="D1790" s="8">
        <v>19439457.129999999</v>
      </c>
    </row>
    <row r="1791" spans="1:4" x14ac:dyDescent="0.3">
      <c r="A1791" s="6">
        <v>531110</v>
      </c>
      <c r="B1791" s="7" t="s">
        <v>103</v>
      </c>
      <c r="C1791" s="8">
        <v>2781641.57</v>
      </c>
      <c r="D1791" s="8">
        <v>3935674.25</v>
      </c>
    </row>
    <row r="1792" spans="1:4" x14ac:dyDescent="0.3">
      <c r="A1792" s="6">
        <v>531111</v>
      </c>
      <c r="B1792" s="7" t="s">
        <v>104</v>
      </c>
      <c r="C1792" s="8">
        <v>15765093.34</v>
      </c>
      <c r="D1792" s="8">
        <v>7642257.79</v>
      </c>
    </row>
    <row r="1793" spans="1:4" x14ac:dyDescent="0.3">
      <c r="A1793" s="6">
        <v>531112</v>
      </c>
      <c r="B1793" s="7" t="s">
        <v>105</v>
      </c>
      <c r="C1793" s="8">
        <v>4811489.7699999996</v>
      </c>
      <c r="D1793" s="8">
        <v>2980786.91</v>
      </c>
    </row>
    <row r="1794" spans="1:4" x14ac:dyDescent="0.3">
      <c r="A1794" s="6">
        <v>531113</v>
      </c>
      <c r="B1794" s="7" t="s">
        <v>106</v>
      </c>
      <c r="C1794" s="8">
        <v>572155.9</v>
      </c>
      <c r="D1794" s="8">
        <v>1077565.82</v>
      </c>
    </row>
    <row r="1795" spans="1:4" x14ac:dyDescent="0.3">
      <c r="A1795" s="6">
        <v>531114</v>
      </c>
      <c r="B1795" s="7" t="s">
        <v>107</v>
      </c>
      <c r="C1795" s="8">
        <v>103616.88</v>
      </c>
      <c r="D1795" s="8">
        <v>196570.66</v>
      </c>
    </row>
    <row r="1796" spans="1:4" ht="15" thickBot="1" x14ac:dyDescent="0.35">
      <c r="A1796" s="19">
        <v>531115</v>
      </c>
      <c r="B1796" s="20" t="s">
        <v>108</v>
      </c>
      <c r="C1796" s="8">
        <v>4005457.9</v>
      </c>
      <c r="D1796" s="8">
        <v>1405488.4</v>
      </c>
    </row>
    <row r="1797" spans="1:4" ht="15" thickBot="1" x14ac:dyDescent="0.35">
      <c r="A1797" s="9" t="s">
        <v>18</v>
      </c>
      <c r="B1797" s="10"/>
      <c r="C1797" s="11">
        <f>SUM(C1782:C1796)</f>
        <v>470444608.66999984</v>
      </c>
      <c r="D1797" s="11">
        <f>SUM(D1782:D1796)</f>
        <v>375936153.47000009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60679408.490000002</v>
      </c>
      <c r="D1799" s="8">
        <v>66651420.579999998</v>
      </c>
    </row>
    <row r="1800" spans="1:4" x14ac:dyDescent="0.3">
      <c r="A1800" s="6">
        <v>531202</v>
      </c>
      <c r="B1800" s="7" t="s">
        <v>95</v>
      </c>
      <c r="C1800" s="8">
        <v>88527787.670000002</v>
      </c>
      <c r="D1800" s="8">
        <v>94767872.819999993</v>
      </c>
    </row>
    <row r="1801" spans="1:4" x14ac:dyDescent="0.3">
      <c r="A1801" s="6">
        <v>531203</v>
      </c>
      <c r="B1801" s="7" t="s">
        <v>96</v>
      </c>
      <c r="C1801" s="8">
        <v>4995680.3899999997</v>
      </c>
      <c r="D1801" s="8">
        <v>4154693.01</v>
      </c>
    </row>
    <row r="1802" spans="1:4" x14ac:dyDescent="0.3">
      <c r="A1802" s="6">
        <v>531204</v>
      </c>
      <c r="B1802" s="7" t="s">
        <v>97</v>
      </c>
      <c r="C1802" s="8">
        <v>2974666.77</v>
      </c>
      <c r="D1802" s="8">
        <v>9734431.25</v>
      </c>
    </row>
    <row r="1803" spans="1:4" x14ac:dyDescent="0.3">
      <c r="A1803" s="6">
        <v>531205</v>
      </c>
      <c r="B1803" s="7" t="s">
        <v>98</v>
      </c>
      <c r="C1803" s="8">
        <v>4073263.54</v>
      </c>
      <c r="D1803" s="8">
        <v>3129831.31</v>
      </c>
    </row>
    <row r="1804" spans="1:4" x14ac:dyDescent="0.3">
      <c r="A1804" s="6">
        <v>531206</v>
      </c>
      <c r="B1804" s="7" t="s">
        <v>99</v>
      </c>
      <c r="C1804" s="8">
        <v>2609402.7400000002</v>
      </c>
      <c r="D1804" s="8">
        <v>1512089.31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19634176.850000001</v>
      </c>
      <c r="D1806" s="8">
        <v>13755970.32</v>
      </c>
    </row>
    <row r="1807" spans="1:4" x14ac:dyDescent="0.3">
      <c r="A1807" s="6">
        <v>531209</v>
      </c>
      <c r="B1807" s="7" t="s">
        <v>102</v>
      </c>
      <c r="C1807" s="8">
        <v>18123604</v>
      </c>
      <c r="D1807" s="8">
        <v>20044501.329999998</v>
      </c>
    </row>
    <row r="1808" spans="1:4" x14ac:dyDescent="0.3">
      <c r="A1808" s="6">
        <v>531210</v>
      </c>
      <c r="B1808" s="7" t="s">
        <v>103</v>
      </c>
      <c r="C1808" s="8">
        <v>3269025.07</v>
      </c>
      <c r="D1808" s="8">
        <v>1287232.04</v>
      </c>
    </row>
    <row r="1809" spans="1:4" x14ac:dyDescent="0.3">
      <c r="A1809" s="6">
        <v>531211</v>
      </c>
      <c r="B1809" s="7" t="s">
        <v>104</v>
      </c>
      <c r="C1809" s="8">
        <v>3789426.32</v>
      </c>
      <c r="D1809" s="8">
        <v>6671865.79</v>
      </c>
    </row>
    <row r="1810" spans="1:4" x14ac:dyDescent="0.3">
      <c r="A1810" s="6">
        <v>531212</v>
      </c>
      <c r="B1810" s="7" t="s">
        <v>105</v>
      </c>
      <c r="C1810" s="8">
        <v>2384629.21</v>
      </c>
      <c r="D1810" s="8">
        <v>1860311.11</v>
      </c>
    </row>
    <row r="1811" spans="1:4" x14ac:dyDescent="0.3">
      <c r="A1811" s="6">
        <v>531213</v>
      </c>
      <c r="B1811" s="7" t="s">
        <v>106</v>
      </c>
      <c r="C1811" s="8">
        <v>862052.67</v>
      </c>
      <c r="D1811" s="8">
        <v>323596.02</v>
      </c>
    </row>
    <row r="1812" spans="1:4" x14ac:dyDescent="0.3">
      <c r="A1812" s="6">
        <v>531214</v>
      </c>
      <c r="B1812" s="7" t="s">
        <v>107</v>
      </c>
      <c r="C1812" s="8">
        <v>157256.53</v>
      </c>
      <c r="D1812" s="8">
        <v>109765.32</v>
      </c>
    </row>
    <row r="1813" spans="1:4" ht="15" thickBot="1" x14ac:dyDescent="0.35">
      <c r="A1813" s="19">
        <v>531215</v>
      </c>
      <c r="B1813" s="20" t="s">
        <v>108</v>
      </c>
      <c r="C1813" s="8">
        <v>1133747.51</v>
      </c>
      <c r="D1813" s="8">
        <v>1751629.31</v>
      </c>
    </row>
    <row r="1814" spans="1:4" ht="15" thickBot="1" x14ac:dyDescent="0.35">
      <c r="A1814" s="9" t="s">
        <v>18</v>
      </c>
      <c r="B1814" s="10"/>
      <c r="C1814" s="11">
        <f>SUM(C1799:C1813)</f>
        <v>213214127.75999996</v>
      </c>
      <c r="D1814" s="11">
        <f>SUM(D1799:D1813)</f>
        <v>225755209.51999995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38037654.880000003</v>
      </c>
      <c r="D1816" s="8">
        <v>70401919.659999996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>
        <v>21909670.170000002</v>
      </c>
      <c r="D1818" s="8">
        <v>19356827.129999999</v>
      </c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35904479.039999999</v>
      </c>
      <c r="D1820" s="8">
        <v>54941794.289999999</v>
      </c>
    </row>
    <row r="1821" spans="1:4" x14ac:dyDescent="0.3">
      <c r="A1821" s="6">
        <v>531306</v>
      </c>
      <c r="B1821" s="7" t="s">
        <v>99</v>
      </c>
      <c r="C1821" s="8">
        <v>480402881.14999998</v>
      </c>
      <c r="D1821" s="8">
        <v>436262519.88999999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67292619.269999996</v>
      </c>
      <c r="D1823" s="8">
        <v>196140300.06</v>
      </c>
    </row>
    <row r="1824" spans="1:4" x14ac:dyDescent="0.3">
      <c r="A1824" s="6">
        <v>531309</v>
      </c>
      <c r="B1824" s="7" t="s">
        <v>102</v>
      </c>
      <c r="C1824" s="8">
        <v>4825845.45</v>
      </c>
      <c r="D1824" s="8">
        <v>11396786.48</v>
      </c>
    </row>
    <row r="1825" spans="1:4" x14ac:dyDescent="0.3">
      <c r="A1825" s="6">
        <v>531310</v>
      </c>
      <c r="B1825" s="7" t="s">
        <v>103</v>
      </c>
      <c r="C1825" s="8">
        <v>724769.99</v>
      </c>
      <c r="D1825" s="8">
        <v>539142.57999999996</v>
      </c>
    </row>
    <row r="1826" spans="1:4" x14ac:dyDescent="0.3">
      <c r="A1826" s="6">
        <v>531311</v>
      </c>
      <c r="B1826" s="7" t="s">
        <v>104</v>
      </c>
      <c r="C1826" s="8">
        <v>21596432.719999999</v>
      </c>
      <c r="D1826" s="8">
        <v>25430363.829999998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>
        <v>2626007.52</v>
      </c>
      <c r="D1828" s="8"/>
    </row>
    <row r="1829" spans="1:4" x14ac:dyDescent="0.3">
      <c r="A1829" s="6">
        <v>531314</v>
      </c>
      <c r="B1829" s="7" t="s">
        <v>107</v>
      </c>
      <c r="C1829" s="8">
        <v>6620123.9000000004</v>
      </c>
      <c r="D1829" s="8">
        <v>62800</v>
      </c>
    </row>
    <row r="1830" spans="1:4" ht="15" thickBot="1" x14ac:dyDescent="0.35">
      <c r="A1830" s="19">
        <v>531315</v>
      </c>
      <c r="B1830" s="20" t="s">
        <v>108</v>
      </c>
      <c r="C1830" s="8">
        <v>1.01</v>
      </c>
      <c r="D1830" s="8">
        <v>1.01</v>
      </c>
    </row>
    <row r="1831" spans="1:4" ht="15" thickBot="1" x14ac:dyDescent="0.35">
      <c r="A1831" s="9" t="s">
        <v>18</v>
      </c>
      <c r="B1831" s="10"/>
      <c r="C1831" s="11">
        <f>SUM(C1816:C1830)</f>
        <v>679940485.10000002</v>
      </c>
      <c r="D1831" s="11">
        <f>SUM(D1816:D1830)</f>
        <v>814532454.93000007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44133675.530000001</v>
      </c>
      <c r="D1833" s="8">
        <v>147910101.91</v>
      </c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>
        <v>10738991.880000001</v>
      </c>
      <c r="D1835" s="8">
        <v>252493.25</v>
      </c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>
        <v>52139055.770000003</v>
      </c>
      <c r="D1837" s="8">
        <v>24755831.629999999</v>
      </c>
    </row>
    <row r="1838" spans="1:4" x14ac:dyDescent="0.3">
      <c r="A1838" s="6">
        <v>531406</v>
      </c>
      <c r="B1838" s="7" t="s">
        <v>99</v>
      </c>
      <c r="C1838" s="8">
        <v>7531672.0099999998</v>
      </c>
      <c r="D1838" s="8">
        <v>2840159.96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24200193.5</v>
      </c>
      <c r="D1840" s="8">
        <v>177084264.31999999</v>
      </c>
    </row>
    <row r="1841" spans="1:4" x14ac:dyDescent="0.3">
      <c r="A1841" s="6">
        <v>531409</v>
      </c>
      <c r="B1841" s="7" t="s">
        <v>102</v>
      </c>
      <c r="C1841" s="8">
        <v>4989622.6399999997</v>
      </c>
      <c r="D1841" s="8">
        <v>28789837.760000002</v>
      </c>
    </row>
    <row r="1842" spans="1:4" x14ac:dyDescent="0.3">
      <c r="A1842" s="6">
        <v>531410</v>
      </c>
      <c r="B1842" s="7" t="s">
        <v>103</v>
      </c>
      <c r="C1842" s="8">
        <v>257004.19</v>
      </c>
      <c r="D1842" s="8">
        <v>125947.5</v>
      </c>
    </row>
    <row r="1843" spans="1:4" x14ac:dyDescent="0.3">
      <c r="A1843" s="6">
        <v>531411</v>
      </c>
      <c r="B1843" s="7" t="s">
        <v>104</v>
      </c>
      <c r="C1843" s="8">
        <v>1992082.87</v>
      </c>
      <c r="D1843" s="8">
        <v>8150.91</v>
      </c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>
        <v>2100806.34</v>
      </c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148083104.72999999</v>
      </c>
      <c r="D1848" s="11">
        <f>SUM(D1833:D1847)</f>
        <v>381766787.24000001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73984260.189999998</v>
      </c>
      <c r="D1867" s="8">
        <v>68280083.569999993</v>
      </c>
    </row>
    <row r="1868" spans="1:4" x14ac:dyDescent="0.3">
      <c r="A1868" s="6">
        <v>531602</v>
      </c>
      <c r="B1868" s="7" t="s">
        <v>348</v>
      </c>
      <c r="C1868" s="8">
        <v>122605.73</v>
      </c>
      <c r="D1868" s="8">
        <v>84107.32</v>
      </c>
    </row>
    <row r="1869" spans="1:4" x14ac:dyDescent="0.3">
      <c r="A1869" s="6">
        <v>531603</v>
      </c>
      <c r="B1869" s="7" t="s">
        <v>349</v>
      </c>
      <c r="C1869" s="8">
        <v>3451848.01</v>
      </c>
      <c r="D1869" s="8">
        <v>2874999</v>
      </c>
    </row>
    <row r="1870" spans="1:4" x14ac:dyDescent="0.3">
      <c r="A1870" s="6">
        <v>531604</v>
      </c>
      <c r="B1870" s="7" t="s">
        <v>351</v>
      </c>
      <c r="C1870" s="8">
        <v>4552813.66</v>
      </c>
      <c r="D1870" s="8">
        <v>575992.69999999995</v>
      </c>
    </row>
    <row r="1871" spans="1:4" x14ac:dyDescent="0.3">
      <c r="A1871" s="6">
        <v>531605</v>
      </c>
      <c r="B1871" s="7" t="s">
        <v>352</v>
      </c>
      <c r="C1871" s="8">
        <v>247221.27</v>
      </c>
      <c r="D1871" s="8">
        <v>290862.76</v>
      </c>
    </row>
    <row r="1872" spans="1:4" x14ac:dyDescent="0.3">
      <c r="A1872" s="6">
        <v>531606</v>
      </c>
      <c r="B1872" s="7" t="s">
        <v>353</v>
      </c>
      <c r="C1872" s="8">
        <v>25599124.43</v>
      </c>
      <c r="D1872" s="8">
        <v>26139363</v>
      </c>
    </row>
    <row r="1873" spans="1:4" x14ac:dyDescent="0.3">
      <c r="A1873" s="6">
        <v>531607</v>
      </c>
      <c r="B1873" s="7" t="s">
        <v>354</v>
      </c>
      <c r="C1873" s="8">
        <v>6338495.5700000003</v>
      </c>
      <c r="D1873" s="8">
        <v>5863969.1500000004</v>
      </c>
    </row>
    <row r="1874" spans="1:4" x14ac:dyDescent="0.3">
      <c r="A1874" s="6">
        <v>531608</v>
      </c>
      <c r="B1874" s="7" t="s">
        <v>355</v>
      </c>
      <c r="C1874" s="8">
        <v>6151159.5099999998</v>
      </c>
      <c r="D1874" s="8">
        <v>5408210.1299999999</v>
      </c>
    </row>
    <row r="1875" spans="1:4" x14ac:dyDescent="0.3">
      <c r="A1875" s="6">
        <v>531609</v>
      </c>
      <c r="B1875" s="7" t="s">
        <v>356</v>
      </c>
      <c r="C1875" s="8">
        <v>2686372.65</v>
      </c>
      <c r="D1875" s="8"/>
    </row>
    <row r="1876" spans="1:4" x14ac:dyDescent="0.3">
      <c r="A1876" s="6">
        <v>531610</v>
      </c>
      <c r="B1876" s="7" t="s">
        <v>357</v>
      </c>
      <c r="C1876" s="8">
        <v>1606968.28</v>
      </c>
      <c r="D1876" s="8">
        <v>241616.18</v>
      </c>
    </row>
    <row r="1877" spans="1:4" x14ac:dyDescent="0.3">
      <c r="A1877" s="6">
        <v>531611</v>
      </c>
      <c r="B1877" s="7" t="s">
        <v>358</v>
      </c>
      <c r="C1877" s="8">
        <v>17573099.739999998</v>
      </c>
      <c r="D1877" s="8">
        <v>15608004.74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1838076.08</v>
      </c>
      <c r="D1881" s="8">
        <v>2472021.88</v>
      </c>
    </row>
    <row r="1882" spans="1:4" x14ac:dyDescent="0.3">
      <c r="A1882" s="6">
        <v>531616</v>
      </c>
      <c r="B1882" s="7" t="s">
        <v>363</v>
      </c>
      <c r="C1882" s="8">
        <v>1270860.4099999999</v>
      </c>
      <c r="D1882" s="8">
        <v>883163.38</v>
      </c>
    </row>
    <row r="1883" spans="1:4" x14ac:dyDescent="0.3">
      <c r="A1883" s="6">
        <v>531617</v>
      </c>
      <c r="B1883" s="7" t="s">
        <v>364</v>
      </c>
      <c r="C1883" s="8">
        <v>2361772.9</v>
      </c>
      <c r="D1883" s="8">
        <v>2235948.5699999998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4471724.63</v>
      </c>
      <c r="D1885" s="8">
        <v>3664791.02</v>
      </c>
    </row>
    <row r="1886" spans="1:4" x14ac:dyDescent="0.3">
      <c r="A1886" s="6">
        <v>531620</v>
      </c>
      <c r="B1886" s="7" t="s">
        <v>367</v>
      </c>
      <c r="C1886" s="8">
        <v>3348717.18</v>
      </c>
      <c r="D1886" s="8">
        <v>3098209.24</v>
      </c>
    </row>
    <row r="1887" spans="1:4" x14ac:dyDescent="0.3">
      <c r="A1887" s="6">
        <v>531621</v>
      </c>
      <c r="B1887" s="7" t="s">
        <v>368</v>
      </c>
      <c r="C1887" s="8">
        <v>40995.730000000003</v>
      </c>
      <c r="D1887" s="8">
        <v>193205.33</v>
      </c>
    </row>
    <row r="1888" spans="1:4" x14ac:dyDescent="0.3">
      <c r="A1888" s="6">
        <v>531622</v>
      </c>
      <c r="B1888" s="7" t="s">
        <v>369</v>
      </c>
      <c r="C1888" s="8">
        <v>4500</v>
      </c>
      <c r="D1888" s="8">
        <v>119512.2</v>
      </c>
    </row>
    <row r="1889" spans="1:4" x14ac:dyDescent="0.3">
      <c r="A1889" s="6">
        <v>531623</v>
      </c>
      <c r="B1889" s="7" t="s">
        <v>370</v>
      </c>
      <c r="C1889" s="8">
        <v>2092708.46</v>
      </c>
      <c r="D1889" s="8">
        <v>1982763.44</v>
      </c>
    </row>
    <row r="1890" spans="1:4" x14ac:dyDescent="0.3">
      <c r="A1890" s="6">
        <v>531624</v>
      </c>
      <c r="B1890" s="7" t="s">
        <v>371</v>
      </c>
      <c r="C1890" s="8">
        <v>2438190.96</v>
      </c>
      <c r="D1890" s="8">
        <v>2013142.07</v>
      </c>
    </row>
    <row r="1891" spans="1:4" x14ac:dyDescent="0.3">
      <c r="A1891" s="6">
        <v>531625</v>
      </c>
      <c r="B1891" s="7" t="s">
        <v>372</v>
      </c>
      <c r="C1891" s="8">
        <v>259056.44</v>
      </c>
      <c r="D1891" s="8">
        <v>213875.31</v>
      </c>
    </row>
    <row r="1892" spans="1:4" x14ac:dyDescent="0.3">
      <c r="A1892" s="6">
        <v>531626</v>
      </c>
      <c r="B1892" s="7" t="s">
        <v>373</v>
      </c>
      <c r="C1892" s="8">
        <v>1534651.85</v>
      </c>
      <c r="D1892" s="8">
        <v>1071853.6399999999</v>
      </c>
    </row>
    <row r="1893" spans="1:4" x14ac:dyDescent="0.3">
      <c r="A1893" s="6">
        <v>531627</v>
      </c>
      <c r="B1893" s="7" t="s">
        <v>374</v>
      </c>
      <c r="C1893" s="8">
        <v>99427.44</v>
      </c>
      <c r="D1893" s="8">
        <v>60959.3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>
        <v>73892.19</v>
      </c>
      <c r="D1896" s="8">
        <v>66774.429999999993</v>
      </c>
    </row>
    <row r="1897" spans="1:4" x14ac:dyDescent="0.3">
      <c r="A1897" s="6">
        <v>531631</v>
      </c>
      <c r="B1897" s="7" t="s">
        <v>378</v>
      </c>
      <c r="C1897" s="8">
        <v>1506165.85</v>
      </c>
      <c r="D1897" s="8">
        <v>3263873.57</v>
      </c>
    </row>
    <row r="1898" spans="1:4" x14ac:dyDescent="0.3">
      <c r="A1898" s="6">
        <v>531632</v>
      </c>
      <c r="B1898" s="7" t="s">
        <v>379</v>
      </c>
      <c r="C1898" s="8">
        <v>1614913.39</v>
      </c>
      <c r="D1898" s="8">
        <v>1203749</v>
      </c>
    </row>
    <row r="1899" spans="1:4" x14ac:dyDescent="0.3">
      <c r="A1899" s="6">
        <v>531633</v>
      </c>
      <c r="B1899" s="7" t="s">
        <v>380</v>
      </c>
      <c r="C1899" s="8">
        <v>1283520.42</v>
      </c>
      <c r="D1899" s="8">
        <v>1268471.96</v>
      </c>
    </row>
    <row r="1900" spans="1:4" x14ac:dyDescent="0.3">
      <c r="A1900" s="6">
        <v>531634</v>
      </c>
      <c r="B1900" s="7" t="s">
        <v>381</v>
      </c>
      <c r="C1900" s="8">
        <v>336070.59</v>
      </c>
      <c r="D1900" s="8">
        <v>504400.46</v>
      </c>
    </row>
    <row r="1901" spans="1:4" x14ac:dyDescent="0.3">
      <c r="A1901" s="6">
        <v>531635</v>
      </c>
      <c r="B1901" s="7" t="s">
        <v>382</v>
      </c>
      <c r="C1901" s="8">
        <v>341399.5</v>
      </c>
      <c r="D1901" s="8">
        <v>147460.82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13096</v>
      </c>
      <c r="D1903" s="8"/>
    </row>
    <row r="1904" spans="1:4" x14ac:dyDescent="0.3">
      <c r="A1904" s="6">
        <v>531638</v>
      </c>
      <c r="B1904" s="7" t="s">
        <v>413</v>
      </c>
      <c r="C1904" s="8">
        <v>3519851.4</v>
      </c>
      <c r="D1904" s="8">
        <v>6645737.7599999998</v>
      </c>
    </row>
    <row r="1905" spans="1:4" x14ac:dyDescent="0.3">
      <c r="A1905" s="6">
        <v>531639</v>
      </c>
      <c r="B1905" s="7" t="s">
        <v>386</v>
      </c>
      <c r="C1905" s="8">
        <v>1057750.52</v>
      </c>
      <c r="D1905" s="8">
        <v>693527.94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>
        <v>9601858.8800000008</v>
      </c>
      <c r="D1907" s="8">
        <v>9412990.5700000003</v>
      </c>
    </row>
    <row r="1908" spans="1:4" x14ac:dyDescent="0.3">
      <c r="A1908" s="6">
        <v>531642</v>
      </c>
      <c r="B1908" s="7" t="s">
        <v>167</v>
      </c>
      <c r="C1908" s="8">
        <v>5209234.43</v>
      </c>
      <c r="D1908" s="8">
        <v>4559382.3099999996</v>
      </c>
    </row>
    <row r="1909" spans="1:4" x14ac:dyDescent="0.3">
      <c r="A1909" s="6">
        <v>531643</v>
      </c>
      <c r="B1909" s="7" t="s">
        <v>159</v>
      </c>
      <c r="C1909" s="8">
        <v>769241.05</v>
      </c>
      <c r="D1909" s="8">
        <v>703678.21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>
        <v>451233.59</v>
      </c>
      <c r="D1911" s="8">
        <v>384751.35</v>
      </c>
    </row>
    <row r="1912" spans="1:4" x14ac:dyDescent="0.3">
      <c r="A1912" s="6">
        <v>531646</v>
      </c>
      <c r="B1912" s="7" t="s">
        <v>171</v>
      </c>
      <c r="C1912" s="8">
        <v>6835554.2999999998</v>
      </c>
      <c r="D1912" s="8">
        <v>6069694.5700000003</v>
      </c>
    </row>
    <row r="1913" spans="1:4" x14ac:dyDescent="0.3">
      <c r="A1913" s="6">
        <v>531647</v>
      </c>
      <c r="B1913" s="7" t="s">
        <v>389</v>
      </c>
      <c r="C1913" s="8">
        <v>62207.43</v>
      </c>
      <c r="D1913" s="8">
        <v>715987.9</v>
      </c>
    </row>
    <row r="1914" spans="1:4" x14ac:dyDescent="0.3">
      <c r="A1914" s="6">
        <v>531648</v>
      </c>
      <c r="B1914" s="7" t="s">
        <v>390</v>
      </c>
      <c r="C1914" s="8">
        <v>1152214.71</v>
      </c>
      <c r="D1914" s="8">
        <v>823619.04</v>
      </c>
    </row>
    <row r="1915" spans="1:4" ht="15" thickBot="1" x14ac:dyDescent="0.35">
      <c r="A1915" s="23">
        <v>531660</v>
      </c>
      <c r="B1915" s="24" t="s">
        <v>38</v>
      </c>
      <c r="C1915" s="21">
        <v>19783569.899999999</v>
      </c>
      <c r="D1915" s="21">
        <v>18367247.670000002</v>
      </c>
    </row>
    <row r="1916" spans="1:4" ht="15" thickBot="1" x14ac:dyDescent="0.35">
      <c r="A1916" s="25" t="s">
        <v>18</v>
      </c>
      <c r="B1916" s="26"/>
      <c r="C1916" s="22">
        <f>SUM(C1867:C1915)</f>
        <v>215686425.27000004</v>
      </c>
      <c r="D1916" s="22">
        <f>SUM(D1867:D1915)</f>
        <v>198208001.48999995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127885.86</v>
      </c>
      <c r="D1918" s="8">
        <v>70415.320000000007</v>
      </c>
    </row>
    <row r="1919" spans="1:4" ht="15" thickBot="1" x14ac:dyDescent="0.35">
      <c r="A1919" s="9" t="s">
        <v>18</v>
      </c>
      <c r="B1919" s="10"/>
      <c r="C1919" s="11">
        <f>SUM(C1918:C1918)</f>
        <v>127885.86</v>
      </c>
      <c r="D1919" s="11">
        <f>SUM(D1918:D1918)</f>
        <v>70415.320000000007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8693686.4100000001</v>
      </c>
      <c r="D2276" s="8">
        <v>7738387.5300000003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-3388.28</v>
      </c>
      <c r="D2278" s="8">
        <v>-31692.560000000001</v>
      </c>
    </row>
    <row r="2279" spans="1:4" ht="15" thickBot="1" x14ac:dyDescent="0.35">
      <c r="A2279" s="9" t="s">
        <v>18</v>
      </c>
      <c r="B2279" s="10"/>
      <c r="C2279" s="11">
        <f>SUM(C2275:C2278)</f>
        <v>8690298.1300000008</v>
      </c>
      <c r="D2279" s="11">
        <f>SUM(D2275:D2278)</f>
        <v>7706694.9700000007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190277119.69999999</v>
      </c>
      <c r="D2282" s="8">
        <v>61185404.420000002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>
        <v>2819345.19</v>
      </c>
    </row>
    <row r="2285" spans="1:4" ht="15" thickBot="1" x14ac:dyDescent="0.35">
      <c r="A2285" s="9" t="s">
        <v>18</v>
      </c>
      <c r="B2285" s="10"/>
      <c r="C2285" s="11">
        <f>SUM(C2281:C2284)</f>
        <v>190277119.69999999</v>
      </c>
      <c r="D2285" s="11">
        <f>SUM(D2281:D2284)</f>
        <v>64004749.609999999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3655370553.0099998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3705385744.8899999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-37956280.279999256</v>
      </c>
      <c r="D2402" s="63">
        <f>D1115-D2400</f>
        <v>-16320392.269999981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06876-054C-4846-85D6-BB532BCDE1FF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>
        <v>1755102350</v>
      </c>
      <c r="D4" s="8">
        <v>319000000</v>
      </c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501150277</v>
      </c>
      <c r="D6" s="8">
        <v>421399317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331797310</v>
      </c>
      <c r="D8" s="8">
        <v>928226126</v>
      </c>
    </row>
    <row r="9" spans="1:4" x14ac:dyDescent="0.3">
      <c r="A9" s="6">
        <v>1105</v>
      </c>
      <c r="B9" s="7" t="s">
        <v>9</v>
      </c>
      <c r="C9" s="8">
        <v>-30425113</v>
      </c>
      <c r="D9" s="8">
        <v>-63057652</v>
      </c>
    </row>
    <row r="10" spans="1:4" x14ac:dyDescent="0.3">
      <c r="A10" s="6">
        <v>1106</v>
      </c>
      <c r="B10" s="7" t="s">
        <v>10</v>
      </c>
      <c r="C10" s="8">
        <v>3569108</v>
      </c>
      <c r="D10" s="8">
        <v>3331848</v>
      </c>
    </row>
    <row r="11" spans="1:4" x14ac:dyDescent="0.3">
      <c r="A11" s="6">
        <v>1107</v>
      </c>
      <c r="B11" s="7" t="s">
        <v>11</v>
      </c>
      <c r="C11" s="8">
        <v>3133746362</v>
      </c>
      <c r="D11" s="8">
        <v>2789072359</v>
      </c>
    </row>
    <row r="12" spans="1:4" x14ac:dyDescent="0.3">
      <c r="A12" s="6">
        <v>1108</v>
      </c>
      <c r="B12" s="7" t="s">
        <v>12</v>
      </c>
      <c r="C12" s="8">
        <v>5353552242</v>
      </c>
      <c r="D12" s="8">
        <v>4578709703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1715663336</v>
      </c>
      <c r="D14" s="8">
        <v>1554850477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>
        <v>361242723</v>
      </c>
      <c r="D17" s="8">
        <v>2097555252</v>
      </c>
    </row>
    <row r="18" spans="1:4" ht="15" thickBot="1" x14ac:dyDescent="0.35">
      <c r="A18" s="9" t="s">
        <v>18</v>
      </c>
      <c r="B18" s="10"/>
      <c r="C18" s="11">
        <f>SUM(C4:C17)</f>
        <v>13125398595</v>
      </c>
      <c r="D18" s="11">
        <f>SUM(D4:D17)</f>
        <v>12629087430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453600</v>
      </c>
      <c r="D21" s="8">
        <v>466680</v>
      </c>
    </row>
    <row r="22" spans="1:4" x14ac:dyDescent="0.3">
      <c r="A22" s="6">
        <v>1203</v>
      </c>
      <c r="B22" s="7" t="s">
        <v>22</v>
      </c>
      <c r="C22" s="8">
        <v>2078982690</v>
      </c>
      <c r="D22" s="8">
        <v>396532183</v>
      </c>
    </row>
    <row r="23" spans="1:4" x14ac:dyDescent="0.3">
      <c r="A23" s="6">
        <v>1204</v>
      </c>
      <c r="B23" s="7" t="s">
        <v>23</v>
      </c>
      <c r="C23" s="8">
        <v>132717503</v>
      </c>
      <c r="D23" s="8">
        <v>92757192</v>
      </c>
    </row>
    <row r="24" spans="1:4" ht="15" thickBot="1" x14ac:dyDescent="0.35">
      <c r="A24" s="16">
        <v>1205</v>
      </c>
      <c r="B24" s="17" t="s">
        <v>24</v>
      </c>
      <c r="C24" s="8">
        <v>38920</v>
      </c>
      <c r="D24" s="18">
        <v>40600</v>
      </c>
    </row>
    <row r="25" spans="1:4" ht="15" thickBot="1" x14ac:dyDescent="0.35">
      <c r="A25" s="9" t="s">
        <v>18</v>
      </c>
      <c r="B25" s="10"/>
      <c r="C25" s="11">
        <f>SUM(C20:C24)</f>
        <v>2212192713</v>
      </c>
      <c r="D25" s="11">
        <f>SUM(D20:D24)</f>
        <v>489796655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129296217</v>
      </c>
      <c r="D27" s="8">
        <v>523799201</v>
      </c>
    </row>
    <row r="28" spans="1:4" x14ac:dyDescent="0.3">
      <c r="A28" s="6">
        <v>1302</v>
      </c>
      <c r="B28" s="7" t="s">
        <v>27</v>
      </c>
      <c r="C28" s="8">
        <v>2608276841</v>
      </c>
      <c r="D28" s="8">
        <v>3163068259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25427457</v>
      </c>
      <c r="D30" s="8">
        <v>24499304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46361337</v>
      </c>
      <c r="D32" s="8">
        <v>39640741</v>
      </c>
    </row>
    <row r="33" spans="1:4" x14ac:dyDescent="0.3">
      <c r="A33" s="6">
        <v>1307</v>
      </c>
      <c r="B33" s="7" t="s">
        <v>32</v>
      </c>
      <c r="C33" s="8">
        <v>29379782</v>
      </c>
      <c r="D33" s="8">
        <v>37626567</v>
      </c>
    </row>
    <row r="34" spans="1:4" x14ac:dyDescent="0.3">
      <c r="A34" s="6">
        <v>1308</v>
      </c>
      <c r="B34" s="7" t="s">
        <v>33</v>
      </c>
      <c r="C34" s="8">
        <v>203548</v>
      </c>
      <c r="D34" s="8">
        <v>15375</v>
      </c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257072293</v>
      </c>
      <c r="D37" s="8">
        <v>166080513</v>
      </c>
    </row>
    <row r="38" spans="1:4" x14ac:dyDescent="0.3">
      <c r="A38" s="16">
        <v>1312</v>
      </c>
      <c r="B38" s="17" t="s">
        <v>37</v>
      </c>
      <c r="C38" s="8">
        <v>49018181</v>
      </c>
      <c r="D38" s="8">
        <v>717142994</v>
      </c>
    </row>
    <row r="39" spans="1:4" ht="15" thickBot="1" x14ac:dyDescent="0.35">
      <c r="A39" s="16">
        <v>1320</v>
      </c>
      <c r="B39" s="17" t="s">
        <v>38</v>
      </c>
      <c r="C39" s="8">
        <v>176350079</v>
      </c>
      <c r="D39" s="8">
        <v>160173943</v>
      </c>
    </row>
    <row r="40" spans="1:4" ht="15" thickBot="1" x14ac:dyDescent="0.35">
      <c r="A40" s="9" t="s">
        <v>18</v>
      </c>
      <c r="B40" s="10"/>
      <c r="C40" s="11">
        <f>SUM(C27:C39)</f>
        <v>3321385735</v>
      </c>
      <c r="D40" s="11">
        <f>SUM(D27:D39)</f>
        <v>4832046897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>
        <v>649769426</v>
      </c>
      <c r="D47" s="8">
        <v>702005202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>
        <v>17567329</v>
      </c>
      <c r="D49" s="8">
        <v>24991521</v>
      </c>
    </row>
    <row r="50" spans="1:4" ht="15" thickBot="1" x14ac:dyDescent="0.35">
      <c r="A50" s="19">
        <v>1409</v>
      </c>
      <c r="B50" s="20" t="s">
        <v>48</v>
      </c>
      <c r="C50" s="8">
        <v>450654993</v>
      </c>
      <c r="D50" s="21">
        <v>484162014</v>
      </c>
    </row>
    <row r="51" spans="1:4" ht="15" thickBot="1" x14ac:dyDescent="0.35">
      <c r="A51" s="9" t="s">
        <v>18</v>
      </c>
      <c r="B51" s="10"/>
      <c r="C51" s="11">
        <f>SUM(C42:C50)</f>
        <v>1117991748</v>
      </c>
      <c r="D51" s="22">
        <f>SUM(D42:D50)</f>
        <v>1211158737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11549779</v>
      </c>
      <c r="D53" s="8">
        <v>14155754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334311114</v>
      </c>
      <c r="D57" s="8">
        <v>314377845</v>
      </c>
    </row>
    <row r="58" spans="1:4" x14ac:dyDescent="0.3">
      <c r="A58" s="6">
        <v>1506</v>
      </c>
      <c r="B58" s="7" t="s">
        <v>55</v>
      </c>
      <c r="C58" s="8">
        <v>327127943</v>
      </c>
      <c r="D58" s="8">
        <v>313618337</v>
      </c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568592248</v>
      </c>
      <c r="D61" s="21">
        <v>201193342</v>
      </c>
    </row>
    <row r="62" spans="1:4" ht="15" thickBot="1" x14ac:dyDescent="0.35">
      <c r="A62" s="25" t="s">
        <v>18</v>
      </c>
      <c r="B62" s="26"/>
      <c r="C62" s="22">
        <f>SUM(C53:C61)</f>
        <v>1241581084</v>
      </c>
      <c r="D62" s="22">
        <f>SUM(D53:D61)</f>
        <v>843345278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69435186</v>
      </c>
      <c r="D64" s="8">
        <v>68197576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2748761743</v>
      </c>
      <c r="D68" s="8">
        <v>2118312538</v>
      </c>
    </row>
    <row r="69" spans="1:4" ht="15" thickBot="1" x14ac:dyDescent="0.35">
      <c r="A69" s="9" t="s">
        <v>18</v>
      </c>
      <c r="B69" s="10"/>
      <c r="C69" s="11">
        <f>SUM(C64:C68)</f>
        <v>2818196929</v>
      </c>
      <c r="D69" s="11">
        <f>SUM(D64:D68)</f>
        <v>2186510114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893960268</v>
      </c>
      <c r="D73" s="8">
        <v>898080604</v>
      </c>
    </row>
    <row r="74" spans="1:4" x14ac:dyDescent="0.3">
      <c r="A74" s="6">
        <v>1704</v>
      </c>
      <c r="B74" s="7" t="s">
        <v>68</v>
      </c>
      <c r="C74" s="8">
        <v>-680200999</v>
      </c>
      <c r="D74" s="8">
        <v>-635120639</v>
      </c>
    </row>
    <row r="75" spans="1:4" x14ac:dyDescent="0.3">
      <c r="A75" s="6">
        <v>1705</v>
      </c>
      <c r="B75" s="7" t="s">
        <v>69</v>
      </c>
      <c r="C75" s="8">
        <v>129212046</v>
      </c>
      <c r="D75" s="8">
        <v>129604461</v>
      </c>
    </row>
    <row r="76" spans="1:4" ht="15" thickBot="1" x14ac:dyDescent="0.35">
      <c r="A76" s="6">
        <v>1706</v>
      </c>
      <c r="B76" s="7" t="s">
        <v>70</v>
      </c>
      <c r="C76" s="8">
        <v>-112877649</v>
      </c>
      <c r="D76" s="8">
        <v>-103916886</v>
      </c>
    </row>
    <row r="77" spans="1:4" ht="15" thickBot="1" x14ac:dyDescent="0.35">
      <c r="A77" s="9" t="s">
        <v>18</v>
      </c>
      <c r="B77" s="10"/>
      <c r="C77" s="11">
        <f>SUM(C71:C76)</f>
        <v>230093666</v>
      </c>
      <c r="D77" s="11">
        <f>SUM(D71:D76)</f>
        <v>288647540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>
        <v>163908412</v>
      </c>
      <c r="D80" s="8">
        <v>192068692</v>
      </c>
    </row>
    <row r="81" spans="1:4" ht="15" thickBot="1" x14ac:dyDescent="0.35">
      <c r="A81" s="9" t="s">
        <v>18</v>
      </c>
      <c r="B81" s="10"/>
      <c r="C81" s="11">
        <f>SUM(C79:C80)</f>
        <v>163908412</v>
      </c>
      <c r="D81" s="11">
        <f>SUM(D79:D80)</f>
        <v>192068692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10661872</v>
      </c>
      <c r="D84" s="8">
        <v>11078413</v>
      </c>
    </row>
    <row r="85" spans="1:4" x14ac:dyDescent="0.3">
      <c r="A85" s="6">
        <v>1903</v>
      </c>
      <c r="B85" s="7" t="s">
        <v>76</v>
      </c>
      <c r="C85" s="8">
        <v>22784067</v>
      </c>
      <c r="D85" s="8">
        <v>15549279</v>
      </c>
    </row>
    <row r="86" spans="1:4" x14ac:dyDescent="0.3">
      <c r="A86" s="6">
        <v>1904</v>
      </c>
      <c r="B86" s="7" t="s">
        <v>77</v>
      </c>
      <c r="C86" s="8">
        <v>428756670</v>
      </c>
      <c r="D86" s="8">
        <v>74712035</v>
      </c>
    </row>
    <row r="87" spans="1:4" x14ac:dyDescent="0.3">
      <c r="A87" s="6">
        <v>1905</v>
      </c>
      <c r="B87" s="7" t="s">
        <v>78</v>
      </c>
      <c r="C87" s="8">
        <v>112162003</v>
      </c>
      <c r="D87" s="8">
        <v>72061808</v>
      </c>
    </row>
    <row r="88" spans="1:4" x14ac:dyDescent="0.3">
      <c r="A88" s="6">
        <v>1906</v>
      </c>
      <c r="B88" s="7" t="s">
        <v>79</v>
      </c>
      <c r="C88" s="8">
        <v>-78241883</v>
      </c>
      <c r="D88" s="8">
        <v>-66933357</v>
      </c>
    </row>
    <row r="89" spans="1:4" x14ac:dyDescent="0.3">
      <c r="A89" s="6">
        <v>1907</v>
      </c>
      <c r="B89" s="7" t="s">
        <v>80</v>
      </c>
      <c r="C89" s="8">
        <v>1141728366</v>
      </c>
      <c r="D89" s="8">
        <v>1130960697</v>
      </c>
    </row>
    <row r="90" spans="1:4" x14ac:dyDescent="0.3">
      <c r="A90" s="6">
        <v>1908</v>
      </c>
      <c r="B90" s="7" t="s">
        <v>81</v>
      </c>
      <c r="C90" s="8">
        <v>-1022072413</v>
      </c>
      <c r="D90" s="8">
        <v>-977889816</v>
      </c>
    </row>
    <row r="91" spans="1:4" ht="15" thickBot="1" x14ac:dyDescent="0.35">
      <c r="A91" s="6">
        <v>1910</v>
      </c>
      <c r="B91" s="7" t="s">
        <v>38</v>
      </c>
      <c r="C91" s="8">
        <v>70929762</v>
      </c>
      <c r="D91" s="8">
        <v>62016687</v>
      </c>
    </row>
    <row r="92" spans="1:4" ht="15" thickBot="1" x14ac:dyDescent="0.35">
      <c r="A92" s="9" t="s">
        <v>82</v>
      </c>
      <c r="B92" s="10"/>
      <c r="C92" s="11">
        <f>SUM(C83:C91)</f>
        <v>686708444</v>
      </c>
      <c r="D92" s="11">
        <f>SUM(D83:D91)</f>
        <v>321555746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24917457326</v>
      </c>
      <c r="D94" s="31">
        <f>D18+D25+D40+D51+D62+D69+D77+D81+D92</f>
        <v>22994217089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359238609</v>
      </c>
      <c r="D98" s="8">
        <v>355289867</v>
      </c>
    </row>
    <row r="99" spans="1:4" x14ac:dyDescent="0.3">
      <c r="A99" s="6">
        <v>2102</v>
      </c>
      <c r="B99" s="7" t="s">
        <v>87</v>
      </c>
      <c r="C99" s="8">
        <v>138946861</v>
      </c>
      <c r="D99" s="8">
        <v>116442796</v>
      </c>
    </row>
    <row r="100" spans="1:4" x14ac:dyDescent="0.3">
      <c r="A100" s="6">
        <v>2103</v>
      </c>
      <c r="B100" s="7" t="s">
        <v>88</v>
      </c>
      <c r="C100" s="8">
        <v>15317914</v>
      </c>
      <c r="D100" s="8">
        <v>18737408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>
        <v>445590230.51999998</v>
      </c>
      <c r="D102" s="8">
        <v>462531148</v>
      </c>
    </row>
    <row r="103" spans="1:4" x14ac:dyDescent="0.3">
      <c r="A103" s="6">
        <v>2106</v>
      </c>
      <c r="B103" s="7" t="s">
        <v>91</v>
      </c>
      <c r="C103" s="8">
        <v>190143937.78</v>
      </c>
      <c r="D103" s="8">
        <v>208735766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1149237552.3</v>
      </c>
      <c r="D105" s="11">
        <f>SUM(D98:D104)</f>
        <v>1161736985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/>
      <c r="D107" s="8"/>
    </row>
    <row r="108" spans="1:4" x14ac:dyDescent="0.3">
      <c r="A108" s="6">
        <v>2202</v>
      </c>
      <c r="B108" s="7" t="s">
        <v>95</v>
      </c>
      <c r="C108" s="8">
        <v>257615982</v>
      </c>
      <c r="D108" s="8">
        <v>243493351</v>
      </c>
    </row>
    <row r="109" spans="1:4" x14ac:dyDescent="0.3">
      <c r="A109" s="6">
        <v>2203</v>
      </c>
      <c r="B109" s="35" t="s">
        <v>96</v>
      </c>
      <c r="C109" s="8">
        <v>7343081</v>
      </c>
      <c r="D109" s="8">
        <v>9118016</v>
      </c>
    </row>
    <row r="110" spans="1:4" x14ac:dyDescent="0.3">
      <c r="A110" s="6">
        <v>2204</v>
      </c>
      <c r="B110" s="7" t="s">
        <v>97</v>
      </c>
      <c r="C110" s="8">
        <v>7888</v>
      </c>
      <c r="D110" s="8">
        <v>7888</v>
      </c>
    </row>
    <row r="111" spans="1:4" x14ac:dyDescent="0.3">
      <c r="A111" s="6">
        <v>2205</v>
      </c>
      <c r="B111" s="7" t="s">
        <v>98</v>
      </c>
      <c r="C111" s="8">
        <v>29937430</v>
      </c>
      <c r="D111" s="8">
        <v>18199446</v>
      </c>
    </row>
    <row r="112" spans="1:4" x14ac:dyDescent="0.3">
      <c r="A112" s="6">
        <v>2206</v>
      </c>
      <c r="B112" s="7" t="s">
        <v>99</v>
      </c>
      <c r="C112" s="8">
        <v>819765037</v>
      </c>
      <c r="D112" s="8">
        <v>886465638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40179430</v>
      </c>
      <c r="D114" s="8">
        <v>48740184</v>
      </c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>
        <v>21936310</v>
      </c>
      <c r="D116" s="8">
        <v>15372381</v>
      </c>
    </row>
    <row r="117" spans="1:4" x14ac:dyDescent="0.3">
      <c r="A117" s="6">
        <v>2211</v>
      </c>
      <c r="B117" s="7" t="s">
        <v>104</v>
      </c>
      <c r="C117" s="8">
        <v>31451330</v>
      </c>
      <c r="D117" s="8">
        <v>33403110</v>
      </c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>
        <v>8258120</v>
      </c>
      <c r="D121" s="8">
        <v>4338132</v>
      </c>
    </row>
    <row r="122" spans="1:4" ht="15" thickBot="1" x14ac:dyDescent="0.35">
      <c r="A122" s="19">
        <v>2216</v>
      </c>
      <c r="B122" s="20" t="s">
        <v>109</v>
      </c>
      <c r="C122" s="8">
        <v>345711533</v>
      </c>
      <c r="D122" s="8">
        <v>350773342</v>
      </c>
    </row>
    <row r="123" spans="1:4" ht="15" thickBot="1" x14ac:dyDescent="0.35">
      <c r="A123" s="9" t="s">
        <v>18</v>
      </c>
      <c r="B123" s="10"/>
      <c r="C123" s="11">
        <f>SUM(C107:C122)</f>
        <v>1562206141</v>
      </c>
      <c r="D123" s="11">
        <f>SUM(D107:D122)</f>
        <v>1609911488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13546448</v>
      </c>
      <c r="D125" s="8">
        <v>3932736</v>
      </c>
    </row>
    <row r="126" spans="1:4" x14ac:dyDescent="0.3">
      <c r="A126" s="6">
        <v>2302</v>
      </c>
      <c r="B126" s="7" t="s">
        <v>112</v>
      </c>
      <c r="C126" s="8">
        <v>5138742098</v>
      </c>
      <c r="D126" s="8">
        <v>4576928742</v>
      </c>
    </row>
    <row r="127" spans="1:4" x14ac:dyDescent="0.3">
      <c r="A127" s="6">
        <v>2303</v>
      </c>
      <c r="B127" s="7" t="s">
        <v>113</v>
      </c>
      <c r="C127" s="8">
        <v>10769076</v>
      </c>
      <c r="D127" s="8">
        <v>7639091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601354576</v>
      </c>
      <c r="D129" s="8">
        <v>578916764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>
        <v>1</v>
      </c>
      <c r="D135" s="8">
        <v>1</v>
      </c>
    </row>
    <row r="136" spans="1:4" x14ac:dyDescent="0.3">
      <c r="A136" s="6">
        <v>2312</v>
      </c>
      <c r="B136" s="7" t="s">
        <v>122</v>
      </c>
      <c r="C136" s="8">
        <v>-6639491</v>
      </c>
      <c r="D136" s="8">
        <v>-1556711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1470635181</v>
      </c>
      <c r="D138" s="8">
        <v>881556862</v>
      </c>
    </row>
    <row r="139" spans="1:4" x14ac:dyDescent="0.3">
      <c r="A139" s="6">
        <v>2314</v>
      </c>
      <c r="B139" s="7" t="s">
        <v>125</v>
      </c>
      <c r="C139" s="8">
        <v>-818877592</v>
      </c>
      <c r="D139" s="8">
        <v>-545491349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6409530297</v>
      </c>
      <c r="D141" s="11">
        <f>SUM(D125:D140)</f>
        <v>5501926136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251677474</v>
      </c>
      <c r="D143" s="8">
        <v>238370608</v>
      </c>
    </row>
    <row r="144" spans="1:4" x14ac:dyDescent="0.3">
      <c r="A144" s="6">
        <v>2402</v>
      </c>
      <c r="B144" s="7" t="s">
        <v>129</v>
      </c>
      <c r="C144" s="8">
        <v>1687398194</v>
      </c>
      <c r="D144" s="8">
        <v>1274069206</v>
      </c>
    </row>
    <row r="145" spans="1:4" x14ac:dyDescent="0.3">
      <c r="A145" s="6">
        <v>2403</v>
      </c>
      <c r="B145" s="7" t="s">
        <v>130</v>
      </c>
      <c r="C145" s="8">
        <v>253217665</v>
      </c>
      <c r="D145" s="8">
        <v>234064246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497774870</v>
      </c>
      <c r="D147" s="8">
        <v>459508684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2690068203</v>
      </c>
      <c r="D149" s="11">
        <f>SUM(D143:D148)</f>
        <v>2206012744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10644403</v>
      </c>
      <c r="D151" s="8">
        <v>10038100</v>
      </c>
    </row>
    <row r="152" spans="1:4" x14ac:dyDescent="0.3">
      <c r="A152" s="6">
        <v>2502</v>
      </c>
      <c r="B152" s="7" t="s">
        <v>136</v>
      </c>
      <c r="C152" s="8">
        <v>22690553</v>
      </c>
      <c r="D152" s="8">
        <v>19671555</v>
      </c>
    </row>
    <row r="153" spans="1:4" x14ac:dyDescent="0.3">
      <c r="A153" s="6">
        <v>2503</v>
      </c>
      <c r="B153" s="7" t="s">
        <v>137</v>
      </c>
      <c r="C153" s="8">
        <v>4737238</v>
      </c>
      <c r="D153" s="8">
        <v>1521416</v>
      </c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134844343</v>
      </c>
      <c r="D155" s="8">
        <v>136805825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172916537</v>
      </c>
      <c r="D157" s="11">
        <f>SUM(D151:D156)</f>
        <v>168036896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155046478</v>
      </c>
      <c r="D160" s="8">
        <v>77113254</v>
      </c>
    </row>
    <row r="161" spans="1:4" x14ac:dyDescent="0.3">
      <c r="A161" s="6">
        <v>2603</v>
      </c>
      <c r="B161" s="7" t="s">
        <v>144</v>
      </c>
      <c r="C161" s="8">
        <v>930089200</v>
      </c>
      <c r="D161" s="8">
        <v>4314703</v>
      </c>
    </row>
    <row r="162" spans="1:4" x14ac:dyDescent="0.3">
      <c r="A162" s="6">
        <v>2604</v>
      </c>
      <c r="B162" s="7" t="s">
        <v>145</v>
      </c>
      <c r="C162" s="8">
        <v>476751</v>
      </c>
      <c r="D162" s="8">
        <v>394527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594629706</v>
      </c>
      <c r="D164" s="8">
        <v>369127704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1680242135</v>
      </c>
      <c r="D167" s="11">
        <f>SUM(D159:D166)</f>
        <v>450950188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426412066</v>
      </c>
      <c r="D169" s="8">
        <v>389491638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>
        <v>91816882</v>
      </c>
      <c r="D171" s="8">
        <v>86195692</v>
      </c>
    </row>
    <row r="172" spans="1:4" x14ac:dyDescent="0.3">
      <c r="A172" s="6">
        <v>2704</v>
      </c>
      <c r="B172" s="7" t="s">
        <v>154</v>
      </c>
      <c r="C172" s="8">
        <v>36056383</v>
      </c>
      <c r="D172" s="8">
        <v>449106984</v>
      </c>
    </row>
    <row r="173" spans="1:4" x14ac:dyDescent="0.3">
      <c r="A173" s="6">
        <v>2705</v>
      </c>
      <c r="B173" s="7" t="s">
        <v>155</v>
      </c>
      <c r="C173" s="8">
        <v>4768583</v>
      </c>
      <c r="D173" s="8">
        <v>11755957</v>
      </c>
    </row>
    <row r="174" spans="1:4" x14ac:dyDescent="0.3">
      <c r="A174" s="6">
        <v>2706</v>
      </c>
      <c r="B174" s="7" t="s">
        <v>156</v>
      </c>
      <c r="C174" s="8">
        <v>881085</v>
      </c>
      <c r="D174" s="8">
        <v>1044157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>
        <v>19265995</v>
      </c>
      <c r="D176" s="8">
        <v>15649657</v>
      </c>
    </row>
    <row r="177" spans="1:4" x14ac:dyDescent="0.3">
      <c r="A177" s="6">
        <v>2709</v>
      </c>
      <c r="B177" s="7" t="s">
        <v>159</v>
      </c>
      <c r="C177" s="8">
        <v>605546</v>
      </c>
      <c r="D177" s="8">
        <v>729865</v>
      </c>
    </row>
    <row r="178" spans="1:4" x14ac:dyDescent="0.3">
      <c r="A178" s="6">
        <v>2710</v>
      </c>
      <c r="B178" s="7" t="s">
        <v>160</v>
      </c>
      <c r="C178" s="8">
        <v>58579337</v>
      </c>
      <c r="D178" s="8">
        <v>56650597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>
        <v>2266881</v>
      </c>
      <c r="D180" s="8">
        <v>982273</v>
      </c>
    </row>
    <row r="181" spans="1:4" x14ac:dyDescent="0.3">
      <c r="A181" s="6">
        <v>2713</v>
      </c>
      <c r="B181" s="7" t="s">
        <v>163</v>
      </c>
      <c r="C181" s="8">
        <v>11117050</v>
      </c>
      <c r="D181" s="8">
        <v>38582224</v>
      </c>
    </row>
    <row r="182" spans="1:4" x14ac:dyDescent="0.3">
      <c r="A182" s="6">
        <v>2714</v>
      </c>
      <c r="B182" s="7" t="s">
        <v>164</v>
      </c>
      <c r="C182" s="8">
        <v>-5088289</v>
      </c>
      <c r="D182" s="8">
        <v>5851971</v>
      </c>
    </row>
    <row r="183" spans="1:4" x14ac:dyDescent="0.3">
      <c r="A183" s="6">
        <v>2715</v>
      </c>
      <c r="B183" s="7" t="s">
        <v>165</v>
      </c>
      <c r="C183" s="8">
        <v>16180858</v>
      </c>
      <c r="D183" s="8">
        <v>14910890</v>
      </c>
    </row>
    <row r="184" spans="1:4" x14ac:dyDescent="0.3">
      <c r="A184" s="6">
        <v>2716</v>
      </c>
      <c r="B184" s="7" t="s">
        <v>166</v>
      </c>
      <c r="C184" s="8">
        <v>74925433</v>
      </c>
      <c r="D184" s="8">
        <v>71458467</v>
      </c>
    </row>
    <row r="185" spans="1:4" x14ac:dyDescent="0.3">
      <c r="A185" s="6">
        <v>2717</v>
      </c>
      <c r="B185" s="7" t="s">
        <v>167</v>
      </c>
      <c r="C185" s="8">
        <v>35601</v>
      </c>
      <c r="D185" s="8">
        <v>46192</v>
      </c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10868936</v>
      </c>
      <c r="D187" s="8">
        <v>10890391</v>
      </c>
    </row>
    <row r="188" spans="1:4" x14ac:dyDescent="0.3">
      <c r="A188" s="16">
        <v>2720</v>
      </c>
      <c r="B188" s="17" t="s">
        <v>170</v>
      </c>
      <c r="C188" s="8">
        <v>121283</v>
      </c>
      <c r="D188" s="8">
        <v>16831</v>
      </c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>
        <v>289729</v>
      </c>
      <c r="D190" s="8">
        <v>221751</v>
      </c>
    </row>
    <row r="191" spans="1:4" ht="15" thickBot="1" x14ac:dyDescent="0.35">
      <c r="A191" s="16">
        <v>2730</v>
      </c>
      <c r="B191" s="17" t="s">
        <v>173</v>
      </c>
      <c r="C191" s="21">
        <v>224630788</v>
      </c>
      <c r="D191" s="21">
        <v>237165902</v>
      </c>
    </row>
    <row r="192" spans="1:4" ht="15" thickBot="1" x14ac:dyDescent="0.35">
      <c r="A192" s="9" t="s">
        <v>18</v>
      </c>
      <c r="B192" s="10"/>
      <c r="C192" s="22">
        <f>SUM(C169:C191)</f>
        <v>973734147</v>
      </c>
      <c r="D192" s="22">
        <f>SUM(D169:D191)</f>
        <v>1390751439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>
        <v>47721886</v>
      </c>
      <c r="D194" s="8">
        <v>30930930</v>
      </c>
    </row>
    <row r="195" spans="1:4" x14ac:dyDescent="0.3">
      <c r="A195" s="6">
        <v>2802</v>
      </c>
      <c r="B195" s="7" t="s">
        <v>176</v>
      </c>
      <c r="C195" s="8">
        <v>673723275</v>
      </c>
      <c r="D195" s="8">
        <v>634577248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5015557</v>
      </c>
      <c r="D199" s="8">
        <v>8066021</v>
      </c>
    </row>
    <row r="200" spans="1:4" ht="15" thickBot="1" x14ac:dyDescent="0.35">
      <c r="A200" s="9" t="s">
        <v>18</v>
      </c>
      <c r="B200" s="10"/>
      <c r="C200" s="11">
        <f>SUM(C194:C199)</f>
        <v>726460718</v>
      </c>
      <c r="D200" s="11">
        <f>SUM(D194:D199)</f>
        <v>673574199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363512112</v>
      </c>
      <c r="D202" s="8">
        <v>340226861</v>
      </c>
    </row>
    <row r="203" spans="1:4" x14ac:dyDescent="0.3">
      <c r="A203" s="6">
        <v>2902</v>
      </c>
      <c r="B203" s="7" t="s">
        <v>182</v>
      </c>
      <c r="C203" s="8">
        <v>157836717</v>
      </c>
      <c r="D203" s="8">
        <v>268827043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649769424</v>
      </c>
      <c r="D205" s="8">
        <v>702005202</v>
      </c>
    </row>
    <row r="206" spans="1:4" ht="15" thickBot="1" x14ac:dyDescent="0.35">
      <c r="A206" s="16">
        <v>2910</v>
      </c>
      <c r="B206" s="17" t="s">
        <v>38</v>
      </c>
      <c r="C206" s="8">
        <v>3794815640</v>
      </c>
      <c r="D206" s="8">
        <v>3619881863</v>
      </c>
    </row>
    <row r="207" spans="1:4" ht="15" thickBot="1" x14ac:dyDescent="0.35">
      <c r="A207" s="9" t="s">
        <v>18</v>
      </c>
      <c r="B207" s="10"/>
      <c r="C207" s="11">
        <f>SUM(C202:C206)</f>
        <v>4965933893</v>
      </c>
      <c r="D207" s="11">
        <f>SUM(D202:D206)</f>
        <v>4930940969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20330329623.299999</v>
      </c>
      <c r="D209" s="31">
        <f>D105+D123+D141+D149+D157+D167+D192+D200+D207</f>
        <v>18093841044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3000000000</v>
      </c>
      <c r="D213" s="8">
        <v>3000000000</v>
      </c>
    </row>
    <row r="214" spans="1:4" x14ac:dyDescent="0.3">
      <c r="A214" s="6">
        <v>3102</v>
      </c>
      <c r="B214" s="7" t="s">
        <v>189</v>
      </c>
      <c r="C214" s="8">
        <v>-500786200</v>
      </c>
      <c r="D214" s="8">
        <v>-500786200</v>
      </c>
    </row>
    <row r="215" spans="1:4" ht="15" thickBot="1" x14ac:dyDescent="0.35">
      <c r="A215" s="6">
        <v>3103</v>
      </c>
      <c r="B215" s="7" t="s">
        <v>190</v>
      </c>
      <c r="C215" s="8">
        <v>-7028433</v>
      </c>
      <c r="D215" s="8">
        <v>-7028433</v>
      </c>
    </row>
    <row r="216" spans="1:4" ht="15" thickBot="1" x14ac:dyDescent="0.35">
      <c r="A216" s="9" t="s">
        <v>18</v>
      </c>
      <c r="B216" s="10"/>
      <c r="C216" s="11">
        <f>SUM(C213:C215)</f>
        <v>2492185367</v>
      </c>
      <c r="D216" s="11">
        <f>SUM(D213:D215)</f>
        <v>2492185367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1008491086</v>
      </c>
      <c r="D221" s="8">
        <v>893895151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1033772894</v>
      </c>
      <c r="D223" s="8">
        <v>1253646229</v>
      </c>
    </row>
    <row r="224" spans="1:4" ht="15" thickBot="1" x14ac:dyDescent="0.35">
      <c r="A224" s="6">
        <v>3304</v>
      </c>
      <c r="B224" s="7" t="s">
        <v>197</v>
      </c>
      <c r="C224" s="8">
        <v>52678358</v>
      </c>
      <c r="D224" s="8">
        <v>260649296</v>
      </c>
    </row>
    <row r="225" spans="1:4" ht="15" thickBot="1" x14ac:dyDescent="0.35">
      <c r="A225" s="9" t="s">
        <v>18</v>
      </c>
      <c r="B225" s="10"/>
      <c r="C225" s="11">
        <f>SUM(C221:C224)</f>
        <v>2094942338</v>
      </c>
      <c r="D225" s="11">
        <f>SUM(D221:D224)</f>
        <v>2408190676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4587127705</v>
      </c>
      <c r="D227" s="31">
        <f>D216+D219+D225</f>
        <v>4900376043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24917457328.299999</v>
      </c>
      <c r="D229" s="31">
        <f>D209+D227</f>
        <v>22994217087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5733979</v>
      </c>
      <c r="D234" s="8">
        <v>6874346</v>
      </c>
    </row>
    <row r="235" spans="1:4" x14ac:dyDescent="0.3">
      <c r="A235" s="6">
        <v>410102</v>
      </c>
      <c r="B235" s="7" t="s">
        <v>204</v>
      </c>
      <c r="C235" s="8">
        <v>10245943</v>
      </c>
      <c r="D235" s="8">
        <v>9958787</v>
      </c>
    </row>
    <row r="236" spans="1:4" x14ac:dyDescent="0.3">
      <c r="A236" s="6">
        <v>410103</v>
      </c>
      <c r="B236" s="7" t="s">
        <v>87</v>
      </c>
      <c r="C236" s="8">
        <v>767813641</v>
      </c>
      <c r="D236" s="8">
        <v>637276011</v>
      </c>
    </row>
    <row r="237" spans="1:4" x14ac:dyDescent="0.3">
      <c r="A237" s="6">
        <v>410104</v>
      </c>
      <c r="B237" s="7" t="s">
        <v>205</v>
      </c>
      <c r="C237" s="8">
        <v>84478719</v>
      </c>
      <c r="D237" s="8">
        <v>73011080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>
        <v>1707689</v>
      </c>
      <c r="D241" s="8">
        <v>7629497</v>
      </c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1167373698</v>
      </c>
      <c r="D243" s="8">
        <v>1388451305</v>
      </c>
    </row>
    <row r="244" spans="1:4" ht="15" thickBot="1" x14ac:dyDescent="0.35">
      <c r="A244" s="19">
        <v>410108</v>
      </c>
      <c r="B244" s="20" t="s">
        <v>210</v>
      </c>
      <c r="C244" s="21">
        <v>16358228</v>
      </c>
      <c r="D244" s="21">
        <v>19594378</v>
      </c>
    </row>
    <row r="245" spans="1:4" ht="15" thickBot="1" x14ac:dyDescent="0.35">
      <c r="A245" s="9" t="s">
        <v>18</v>
      </c>
      <c r="B245" s="10"/>
      <c r="C245" s="22">
        <f>SUM(C234:C244)</f>
        <v>2053711897</v>
      </c>
      <c r="D245" s="22">
        <f>SUM(D234:D244)</f>
        <v>2142795404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>
        <v>36095</v>
      </c>
      <c r="D247" s="8">
        <v>126667</v>
      </c>
    </row>
    <row r="248" spans="1:4" x14ac:dyDescent="0.3">
      <c r="A248" s="6">
        <v>410202</v>
      </c>
      <c r="B248" s="7" t="s">
        <v>87</v>
      </c>
      <c r="C248" s="8">
        <v>4453</v>
      </c>
      <c r="D248" s="8">
        <v>94296</v>
      </c>
    </row>
    <row r="249" spans="1:4" x14ac:dyDescent="0.3">
      <c r="A249" s="6">
        <v>410203</v>
      </c>
      <c r="B249" s="7" t="s">
        <v>88</v>
      </c>
      <c r="C249" s="8">
        <v>1336</v>
      </c>
      <c r="D249" s="8">
        <v>2924</v>
      </c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41884</v>
      </c>
      <c r="D257" s="11">
        <f>SUM(D247:D256)</f>
        <v>223887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>
        <v>3637</v>
      </c>
      <c r="D259" s="8">
        <v>6653</v>
      </c>
    </row>
    <row r="260" spans="1:4" x14ac:dyDescent="0.3">
      <c r="A260" s="6">
        <v>410302</v>
      </c>
      <c r="B260" s="7" t="s">
        <v>87</v>
      </c>
      <c r="C260" s="8">
        <v>573838</v>
      </c>
      <c r="D260" s="8">
        <v>2602625</v>
      </c>
    </row>
    <row r="261" spans="1:4" x14ac:dyDescent="0.3">
      <c r="A261" s="6">
        <v>410303</v>
      </c>
      <c r="B261" s="7" t="s">
        <v>88</v>
      </c>
      <c r="C261" s="8">
        <v>629776</v>
      </c>
      <c r="D261" s="8">
        <v>-1837444</v>
      </c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>
        <v>977309</v>
      </c>
      <c r="D267" s="8">
        <v>1708924</v>
      </c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2184560</v>
      </c>
      <c r="D269" s="11">
        <f>SUM(D259:D268)</f>
        <v>2480758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>
        <v>360000</v>
      </c>
      <c r="D271" s="8">
        <v>360000</v>
      </c>
    </row>
    <row r="272" spans="1:4" x14ac:dyDescent="0.3">
      <c r="A272" s="6">
        <v>410402</v>
      </c>
      <c r="B272" s="7" t="s">
        <v>87</v>
      </c>
      <c r="C272" s="8">
        <v>14400000</v>
      </c>
      <c r="D272" s="8">
        <v>14400000</v>
      </c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14760000</v>
      </c>
      <c r="D281" s="11">
        <f>SUM(D271:D280)</f>
        <v>14760000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316446</v>
      </c>
      <c r="D283" s="8">
        <v>135812</v>
      </c>
    </row>
    <row r="284" spans="1:4" x14ac:dyDescent="0.3">
      <c r="A284" s="6">
        <v>410502</v>
      </c>
      <c r="B284" s="7" t="s">
        <v>88</v>
      </c>
      <c r="C284" s="8">
        <v>-91726</v>
      </c>
      <c r="D284" s="8">
        <v>23733</v>
      </c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>
        <v>-96150</v>
      </c>
      <c r="D290" s="8">
        <v>50381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128570</v>
      </c>
      <c r="D292" s="11">
        <f>SUM(D283:D291)</f>
        <v>209926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668584</v>
      </c>
      <c r="D294" s="8">
        <v>630244</v>
      </c>
    </row>
    <row r="295" spans="1:4" x14ac:dyDescent="0.3">
      <c r="A295" s="6">
        <v>410602</v>
      </c>
      <c r="B295" s="7" t="s">
        <v>88</v>
      </c>
      <c r="C295" s="8">
        <v>37891</v>
      </c>
      <c r="D295" s="8">
        <v>6134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6249427</v>
      </c>
      <c r="D301" s="8">
        <v>7787570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6955902</v>
      </c>
      <c r="D303" s="11">
        <f>SUM(D294:D302)</f>
        <v>8423948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>
        <v>8885200</v>
      </c>
      <c r="D306" s="8">
        <v>2486199</v>
      </c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10503823</v>
      </c>
      <c r="D309" s="8">
        <v>423404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19389023</v>
      </c>
      <c r="D317" s="11">
        <f>SUM(D305:D316)</f>
        <v>2909603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365637684</v>
      </c>
      <c r="D333" s="8">
        <v>367859080</v>
      </c>
    </row>
    <row r="334" spans="1:4" x14ac:dyDescent="0.3">
      <c r="A334" s="6">
        <v>410902</v>
      </c>
      <c r="B334" s="7" t="s">
        <v>87</v>
      </c>
      <c r="C334" s="8">
        <v>31818981</v>
      </c>
      <c r="D334" s="8">
        <v>34153471</v>
      </c>
    </row>
    <row r="335" spans="1:4" x14ac:dyDescent="0.3">
      <c r="A335" s="6">
        <v>410903</v>
      </c>
      <c r="B335" s="7" t="s">
        <v>88</v>
      </c>
      <c r="C335" s="8">
        <v>4032029</v>
      </c>
      <c r="D335" s="8">
        <v>4881615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>
        <v>449522396</v>
      </c>
      <c r="D340" s="8">
        <v>463233556</v>
      </c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69422565</v>
      </c>
      <c r="D342" s="8">
        <v>71794286</v>
      </c>
    </row>
    <row r="343" spans="1:4" ht="15" thickBot="1" x14ac:dyDescent="0.35">
      <c r="A343" s="19">
        <v>410907</v>
      </c>
      <c r="B343" s="20" t="s">
        <v>92</v>
      </c>
      <c r="C343" s="8">
        <v>979672</v>
      </c>
      <c r="D343" s="8">
        <v>818841</v>
      </c>
    </row>
    <row r="344" spans="1:4" ht="15" thickBot="1" x14ac:dyDescent="0.35">
      <c r="A344" s="9" t="s">
        <v>18</v>
      </c>
      <c r="B344" s="10"/>
      <c r="C344" s="11">
        <f>SUM(C333:C343)</f>
        <v>921413327</v>
      </c>
      <c r="D344" s="11">
        <f>SUM(D333:D343)</f>
        <v>942740849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946903</v>
      </c>
      <c r="D347" s="8">
        <v>1518081</v>
      </c>
    </row>
    <row r="348" spans="1:4" x14ac:dyDescent="0.3">
      <c r="A348" s="6">
        <v>411003</v>
      </c>
      <c r="B348" s="7" t="s">
        <v>88</v>
      </c>
      <c r="C348" s="8">
        <v>391156</v>
      </c>
      <c r="D348" s="8">
        <v>-259705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708043</v>
      </c>
      <c r="D354" s="8">
        <v>840103</v>
      </c>
    </row>
    <row r="355" spans="1:4" ht="15" thickBot="1" x14ac:dyDescent="0.35">
      <c r="A355" s="19">
        <v>411007</v>
      </c>
      <c r="B355" s="20" t="s">
        <v>92</v>
      </c>
      <c r="C355" s="21">
        <v>-2473</v>
      </c>
      <c r="D355" s="21">
        <v>-819918</v>
      </c>
    </row>
    <row r="356" spans="1:4" ht="15" thickBot="1" x14ac:dyDescent="0.35">
      <c r="A356" s="9" t="s">
        <v>18</v>
      </c>
      <c r="B356" s="10"/>
      <c r="C356" s="11">
        <f>SUM(C346:C355)</f>
        <v>2043629</v>
      </c>
      <c r="D356" s="11">
        <f>SUM(D346:D355)</f>
        <v>1278561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13875964</v>
      </c>
      <c r="D358" s="8">
        <v>3696685</v>
      </c>
    </row>
    <row r="359" spans="1:4" x14ac:dyDescent="0.3">
      <c r="A359" s="6">
        <v>411102</v>
      </c>
      <c r="B359" s="7" t="s">
        <v>238</v>
      </c>
      <c r="C359" s="8">
        <v>4930900014</v>
      </c>
      <c r="D359" s="8">
        <v>4430240076</v>
      </c>
    </row>
    <row r="360" spans="1:4" x14ac:dyDescent="0.3">
      <c r="A360" s="6">
        <v>411103</v>
      </c>
      <c r="B360" s="7" t="s">
        <v>239</v>
      </c>
      <c r="C360" s="8">
        <v>9331052</v>
      </c>
      <c r="D360" s="8">
        <v>5609091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569596379</v>
      </c>
      <c r="D362" s="8">
        <v>517445937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5523703409</v>
      </c>
      <c r="D372" s="11">
        <f>SUM(D358:D371)</f>
        <v>4956991789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>
        <v>6639490</v>
      </c>
      <c r="D375" s="8">
        <v>1556710</v>
      </c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6639490</v>
      </c>
      <c r="D388" s="11">
        <f>SUM(D374:D387)</f>
        <v>1556710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>
        <v>2327586888</v>
      </c>
      <c r="D587" s="8">
        <v>2305193747</v>
      </c>
    </row>
    <row r="588" spans="1:4" x14ac:dyDescent="0.3">
      <c r="A588" s="6">
        <v>430103</v>
      </c>
      <c r="B588" s="7" t="s">
        <v>96</v>
      </c>
      <c r="C588" s="8">
        <v>3407730</v>
      </c>
      <c r="D588" s="8">
        <v>6692028</v>
      </c>
    </row>
    <row r="589" spans="1:4" x14ac:dyDescent="0.3">
      <c r="A589" s="6">
        <v>430104</v>
      </c>
      <c r="B589" s="7" t="s">
        <v>97</v>
      </c>
      <c r="C589" s="8">
        <v>3583617</v>
      </c>
      <c r="D589" s="8">
        <v>3448264</v>
      </c>
    </row>
    <row r="590" spans="1:4" x14ac:dyDescent="0.3">
      <c r="A590" s="6">
        <v>430105</v>
      </c>
      <c r="B590" s="7" t="s">
        <v>98</v>
      </c>
      <c r="C590" s="8">
        <v>128640291</v>
      </c>
      <c r="D590" s="8">
        <v>95805525</v>
      </c>
    </row>
    <row r="591" spans="1:4" x14ac:dyDescent="0.3">
      <c r="A591" s="6">
        <v>430106</v>
      </c>
      <c r="B591" s="7" t="s">
        <v>271</v>
      </c>
      <c r="C591" s="8">
        <v>564512065</v>
      </c>
      <c r="D591" s="8">
        <v>674738427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136164448</v>
      </c>
      <c r="D593" s="8">
        <v>156334254</v>
      </c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>
        <v>80428408</v>
      </c>
      <c r="D595" s="8">
        <v>53834366</v>
      </c>
    </row>
    <row r="596" spans="1:4" x14ac:dyDescent="0.3">
      <c r="A596" s="6">
        <v>430111</v>
      </c>
      <c r="B596" s="7" t="s">
        <v>104</v>
      </c>
      <c r="C596" s="8">
        <v>42126318</v>
      </c>
      <c r="D596" s="8">
        <v>48398177</v>
      </c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14144728</v>
      </c>
      <c r="D600" s="8">
        <v>6389690</v>
      </c>
    </row>
    <row r="601" spans="1:4" ht="15" thickBot="1" x14ac:dyDescent="0.35">
      <c r="A601" s="9" t="s">
        <v>18</v>
      </c>
      <c r="B601" s="10"/>
      <c r="C601" s="11">
        <f>SUM(C586:C600)</f>
        <v>3300594493</v>
      </c>
      <c r="D601" s="11">
        <f>SUM(D586:D600)</f>
        <v>3350834478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>
        <v>65676515</v>
      </c>
      <c r="D604" s="8">
        <v>74667910</v>
      </c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>
        <v>8002015</v>
      </c>
      <c r="D612" s="8">
        <v>6259836</v>
      </c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>
        <v>1820984</v>
      </c>
      <c r="D617" s="8">
        <v>1177866</v>
      </c>
    </row>
    <row r="618" spans="1:4" ht="15" thickBot="1" x14ac:dyDescent="0.35">
      <c r="A618" s="9" t="s">
        <v>18</v>
      </c>
      <c r="B618" s="10"/>
      <c r="C618" s="11">
        <f>SUM(C603:C617)</f>
        <v>75499514</v>
      </c>
      <c r="D618" s="11">
        <f>SUM(D603:D617)</f>
        <v>82105612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>
        <v>19775451</v>
      </c>
      <c r="D621" s="8">
        <v>32524096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>
        <v>646412</v>
      </c>
      <c r="D623" s="8">
        <v>603801</v>
      </c>
    </row>
    <row r="624" spans="1:4" x14ac:dyDescent="0.3">
      <c r="A624" s="6">
        <v>430305</v>
      </c>
      <c r="B624" s="7" t="s">
        <v>98</v>
      </c>
      <c r="C624" s="8">
        <v>9999580</v>
      </c>
      <c r="D624" s="8">
        <v>8136095</v>
      </c>
    </row>
    <row r="625" spans="1:4" x14ac:dyDescent="0.3">
      <c r="A625" s="6">
        <v>430306</v>
      </c>
      <c r="B625" s="7" t="s">
        <v>99</v>
      </c>
      <c r="C625" s="8">
        <v>1329476</v>
      </c>
      <c r="D625" s="8">
        <v>1408611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15473376</v>
      </c>
      <c r="D627" s="8">
        <v>15451901</v>
      </c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>
        <v>5534988</v>
      </c>
      <c r="D629" s="8">
        <v>1182175</v>
      </c>
    </row>
    <row r="630" spans="1:4" x14ac:dyDescent="0.3">
      <c r="A630" s="6">
        <v>430311</v>
      </c>
      <c r="B630" s="7" t="s">
        <v>104</v>
      </c>
      <c r="C630" s="8">
        <v>5513288</v>
      </c>
      <c r="D630" s="8">
        <v>5027413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>
        <v>17782</v>
      </c>
      <c r="D634" s="8">
        <v>-27604</v>
      </c>
    </row>
    <row r="635" spans="1:4" ht="15" thickBot="1" x14ac:dyDescent="0.35">
      <c r="A635" s="9" t="s">
        <v>18</v>
      </c>
      <c r="B635" s="10"/>
      <c r="C635" s="11">
        <f>SUM(C620:C634)</f>
        <v>58290353</v>
      </c>
      <c r="D635" s="11">
        <f>SUM(D620:D634)</f>
        <v>64306488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>
        <v>5400000</v>
      </c>
      <c r="D638" s="8">
        <v>5400000</v>
      </c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>
        <v>1800000</v>
      </c>
      <c r="D646" s="8">
        <v>1800000</v>
      </c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>
        <v>900000</v>
      </c>
      <c r="D651" s="8">
        <v>900000</v>
      </c>
    </row>
    <row r="652" spans="1:4" ht="15" thickBot="1" x14ac:dyDescent="0.35">
      <c r="A652" s="9" t="s">
        <v>18</v>
      </c>
      <c r="B652" s="10"/>
      <c r="C652" s="11">
        <f>SUM(C637:C651)</f>
        <v>8100000</v>
      </c>
      <c r="D652" s="11">
        <f>SUM(D637:D651)</f>
        <v>8100000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>
        <v>42876804</v>
      </c>
      <c r="D655" s="8">
        <v>35061759</v>
      </c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>
        <v>241520</v>
      </c>
      <c r="D657" s="8">
        <v>204700</v>
      </c>
    </row>
    <row r="658" spans="1:4" x14ac:dyDescent="0.3">
      <c r="A658" s="6">
        <v>430505</v>
      </c>
      <c r="B658" s="7" t="s">
        <v>98</v>
      </c>
      <c r="C658" s="8">
        <v>1220413</v>
      </c>
      <c r="D658" s="8">
        <v>916055</v>
      </c>
    </row>
    <row r="659" spans="1:4" x14ac:dyDescent="0.3">
      <c r="A659" s="6">
        <v>430506</v>
      </c>
      <c r="B659" s="7" t="s">
        <v>99</v>
      </c>
      <c r="C659" s="8">
        <v>563447</v>
      </c>
      <c r="D659" s="8">
        <v>512582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6180758</v>
      </c>
      <c r="D661" s="8">
        <v>4909108</v>
      </c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>
        <v>2976802</v>
      </c>
      <c r="D663" s="8">
        <v>2936960</v>
      </c>
    </row>
    <row r="664" spans="1:4" x14ac:dyDescent="0.3">
      <c r="A664" s="6">
        <v>430511</v>
      </c>
      <c r="B664" s="7" t="s">
        <v>104</v>
      </c>
      <c r="C664" s="8">
        <v>2012501</v>
      </c>
      <c r="D664" s="8">
        <v>1738127</v>
      </c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>
        <v>458572</v>
      </c>
      <c r="D668" s="8">
        <v>444614</v>
      </c>
    </row>
    <row r="669" spans="1:4" ht="15" thickBot="1" x14ac:dyDescent="0.35">
      <c r="A669" s="9" t="s">
        <v>18</v>
      </c>
      <c r="B669" s="10"/>
      <c r="C669" s="11">
        <f>SUM(C654:C668)</f>
        <v>56530817</v>
      </c>
      <c r="D669" s="11">
        <f>SUM(D654:D668)</f>
        <v>46723905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>
        <v>32201741</v>
      </c>
      <c r="D672" s="8">
        <v>36640966</v>
      </c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>
        <v>214816</v>
      </c>
      <c r="D674" s="8">
        <v>297632</v>
      </c>
    </row>
    <row r="675" spans="1:4" x14ac:dyDescent="0.3">
      <c r="A675" s="6">
        <v>430605</v>
      </c>
      <c r="B675" s="7" t="s">
        <v>98</v>
      </c>
      <c r="C675" s="8">
        <v>1944732</v>
      </c>
      <c r="D675" s="8">
        <v>1322390</v>
      </c>
    </row>
    <row r="676" spans="1:4" x14ac:dyDescent="0.3">
      <c r="A676" s="6">
        <v>430606</v>
      </c>
      <c r="B676" s="7" t="s">
        <v>271</v>
      </c>
      <c r="C676" s="8">
        <v>31300445</v>
      </c>
      <c r="D676" s="8">
        <v>37852277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2770627</v>
      </c>
      <c r="D678" s="8">
        <v>4176941</v>
      </c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>
        <v>2664100</v>
      </c>
      <c r="D680" s="8">
        <v>2233077</v>
      </c>
    </row>
    <row r="681" spans="1:4" x14ac:dyDescent="0.3">
      <c r="A681" s="6">
        <v>430611</v>
      </c>
      <c r="B681" s="7" t="s">
        <v>104</v>
      </c>
      <c r="C681" s="8">
        <v>1468905</v>
      </c>
      <c r="D681" s="8">
        <v>1750070</v>
      </c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712121</v>
      </c>
      <c r="D685" s="8">
        <v>328332</v>
      </c>
    </row>
    <row r="686" spans="1:4" ht="15" thickBot="1" x14ac:dyDescent="0.35">
      <c r="A686" s="9" t="s">
        <v>18</v>
      </c>
      <c r="B686" s="10"/>
      <c r="C686" s="11">
        <f>SUM(C671:C685)</f>
        <v>73277487</v>
      </c>
      <c r="D686" s="11">
        <f>SUM(D671:D685)</f>
        <v>84601685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>
        <v>439930339</v>
      </c>
      <c r="D689" s="8">
        <v>2129741337</v>
      </c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>
        <v>3034666</v>
      </c>
      <c r="D692" s="8">
        <v>2975952</v>
      </c>
    </row>
    <row r="693" spans="1:4" x14ac:dyDescent="0.3">
      <c r="A693" s="6">
        <v>430706</v>
      </c>
      <c r="B693" s="7" t="s">
        <v>99</v>
      </c>
      <c r="C693" s="8">
        <v>1795544</v>
      </c>
      <c r="D693" s="8">
        <v>2169794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6390909</v>
      </c>
      <c r="D695" s="8">
        <v>16823658</v>
      </c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>
        <v>15056641</v>
      </c>
      <c r="D697" s="8">
        <v>2069435</v>
      </c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466208099</v>
      </c>
      <c r="D703" s="11">
        <f>SUM(D688:D702)</f>
        <v>2153780176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>
        <v>1424800</v>
      </c>
      <c r="D722" s="8">
        <v>404541</v>
      </c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>
        <v>894774</v>
      </c>
      <c r="D726" s="8">
        <v>84000</v>
      </c>
    </row>
    <row r="727" spans="1:4" x14ac:dyDescent="0.3">
      <c r="A727" s="6">
        <v>430906</v>
      </c>
      <c r="B727" s="7" t="s">
        <v>99</v>
      </c>
      <c r="C727" s="8">
        <v>32763892</v>
      </c>
      <c r="D727" s="8">
        <v>5548307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>
        <v>5142590</v>
      </c>
      <c r="D729" s="8">
        <v>5478573</v>
      </c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>
        <v>39995</v>
      </c>
      <c r="D731" s="8">
        <v>1494</v>
      </c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40266051</v>
      </c>
      <c r="D737" s="11">
        <f>SUM(D722:D736)</f>
        <v>11516915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>
        <v>922077496</v>
      </c>
      <c r="D740" s="8">
        <v>800234282</v>
      </c>
    </row>
    <row r="741" spans="1:4" x14ac:dyDescent="0.3">
      <c r="A741" s="6">
        <v>431003</v>
      </c>
      <c r="B741" s="7" t="s">
        <v>274</v>
      </c>
      <c r="C741" s="8">
        <v>2695764</v>
      </c>
      <c r="D741" s="8">
        <v>1784780</v>
      </c>
    </row>
    <row r="742" spans="1:4" x14ac:dyDescent="0.3">
      <c r="A742" s="6">
        <v>431004</v>
      </c>
      <c r="B742" s="7" t="s">
        <v>97</v>
      </c>
      <c r="C742" s="8">
        <v>1360354</v>
      </c>
      <c r="D742" s="8">
        <v>1442723</v>
      </c>
    </row>
    <row r="743" spans="1:4" x14ac:dyDescent="0.3">
      <c r="A743" s="6">
        <v>431005</v>
      </c>
      <c r="B743" s="7" t="s">
        <v>98</v>
      </c>
      <c r="C743" s="8">
        <v>14370829</v>
      </c>
      <c r="D743" s="8">
        <v>13817318</v>
      </c>
    </row>
    <row r="744" spans="1:4" x14ac:dyDescent="0.3">
      <c r="A744" s="6">
        <v>431006</v>
      </c>
      <c r="B744" s="7" t="s">
        <v>99</v>
      </c>
      <c r="C744" s="8">
        <v>269895371</v>
      </c>
      <c r="D744" s="8">
        <v>240283500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62533704</v>
      </c>
      <c r="D746" s="8">
        <v>51623208</v>
      </c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>
        <v>21533748</v>
      </c>
      <c r="D748" s="8">
        <v>17870589</v>
      </c>
    </row>
    <row r="749" spans="1:4" x14ac:dyDescent="0.3">
      <c r="A749" s="6">
        <v>431011</v>
      </c>
      <c r="B749" s="7" t="s">
        <v>104</v>
      </c>
      <c r="C749" s="8">
        <v>19368023</v>
      </c>
      <c r="D749" s="8">
        <v>16107457</v>
      </c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2547121</v>
      </c>
      <c r="D753" s="8">
        <v>2550184</v>
      </c>
    </row>
    <row r="754" spans="1:4" ht="15" thickBot="1" x14ac:dyDescent="0.35">
      <c r="A754" s="9" t="s">
        <v>18</v>
      </c>
      <c r="B754" s="10"/>
      <c r="C754" s="11">
        <f>SUM(C739:C753)</f>
        <v>1316382410</v>
      </c>
      <c r="D754" s="11">
        <f>SUM(D739:D753)</f>
        <v>1145714041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>
        <v>881434538</v>
      </c>
      <c r="D757" s="8">
        <v>848468728</v>
      </c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>
        <v>1454165</v>
      </c>
      <c r="D759" s="8">
        <v>1379305</v>
      </c>
    </row>
    <row r="760" spans="1:4" x14ac:dyDescent="0.3">
      <c r="A760" s="6">
        <v>431105</v>
      </c>
      <c r="B760" s="7" t="s">
        <v>98</v>
      </c>
      <c r="C760" s="8">
        <v>10466905</v>
      </c>
      <c r="D760" s="8">
        <v>8908229</v>
      </c>
    </row>
    <row r="761" spans="1:4" x14ac:dyDescent="0.3">
      <c r="A761" s="6">
        <v>431106</v>
      </c>
      <c r="B761" s="7" t="s">
        <v>99</v>
      </c>
      <c r="C761" s="8">
        <v>1630735</v>
      </c>
      <c r="D761" s="8">
        <v>1717874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43352170</v>
      </c>
      <c r="D763" s="8">
        <v>46485410</v>
      </c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>
        <v>27122199</v>
      </c>
      <c r="D765" s="8">
        <v>15622202</v>
      </c>
    </row>
    <row r="766" spans="1:4" x14ac:dyDescent="0.3">
      <c r="A766" s="6">
        <v>431111</v>
      </c>
      <c r="B766" s="7" t="s">
        <v>104</v>
      </c>
      <c r="C766" s="8">
        <v>9599538</v>
      </c>
      <c r="D766" s="8">
        <v>10358633</v>
      </c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>
        <v>2161715</v>
      </c>
      <c r="D770" s="8">
        <v>1209749</v>
      </c>
    </row>
    <row r="771" spans="1:4" ht="15" thickBot="1" x14ac:dyDescent="0.35">
      <c r="A771" s="9" t="s">
        <v>18</v>
      </c>
      <c r="B771" s="10"/>
      <c r="C771" s="11">
        <f>SUM(C756:C770)</f>
        <v>977221965</v>
      </c>
      <c r="D771" s="11">
        <f>SUM(D756:D770)</f>
        <v>934150130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>
        <v>534509697</v>
      </c>
      <c r="D774" s="8">
        <v>2040648948</v>
      </c>
    </row>
    <row r="775" spans="1:4" x14ac:dyDescent="0.3">
      <c r="A775" s="6">
        <v>431203</v>
      </c>
      <c r="B775" s="7" t="s">
        <v>96</v>
      </c>
      <c r="C775" s="8">
        <v>24761</v>
      </c>
      <c r="D775" s="8">
        <v>376729</v>
      </c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31079011</v>
      </c>
      <c r="D777" s="8">
        <v>43538194</v>
      </c>
    </row>
    <row r="778" spans="1:4" x14ac:dyDescent="0.3">
      <c r="A778" s="6">
        <v>431206</v>
      </c>
      <c r="B778" s="7" t="s">
        <v>99</v>
      </c>
      <c r="C778" s="8">
        <v>407990636</v>
      </c>
      <c r="D778" s="8">
        <v>206912705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164522547</v>
      </c>
      <c r="D780" s="8">
        <v>135710100</v>
      </c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>
        <v>24034398</v>
      </c>
      <c r="D782" s="8">
        <v>17199218</v>
      </c>
    </row>
    <row r="783" spans="1:4" x14ac:dyDescent="0.3">
      <c r="A783" s="6">
        <v>431211</v>
      </c>
      <c r="B783" s="7" t="s">
        <v>104</v>
      </c>
      <c r="C783" s="8">
        <v>26681725</v>
      </c>
      <c r="D783" s="8">
        <v>11873623</v>
      </c>
    </row>
    <row r="784" spans="1:4" x14ac:dyDescent="0.3">
      <c r="A784" s="6">
        <v>431212</v>
      </c>
      <c r="B784" s="7" t="s">
        <v>105</v>
      </c>
      <c r="C784" s="15"/>
      <c r="D784" s="8">
        <v>-842092</v>
      </c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1188842775</v>
      </c>
      <c r="D788" s="11">
        <f>SUM(D773:D787)</f>
        <v>2455417425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74535153</v>
      </c>
      <c r="D790" s="8">
        <v>81302774</v>
      </c>
    </row>
    <row r="791" spans="1:4" x14ac:dyDescent="0.3">
      <c r="A791" s="6">
        <v>431302</v>
      </c>
      <c r="B791" s="7" t="s">
        <v>95</v>
      </c>
      <c r="C791" s="8">
        <v>647631018</v>
      </c>
      <c r="D791" s="8">
        <v>294021310</v>
      </c>
    </row>
    <row r="792" spans="1:4" x14ac:dyDescent="0.3">
      <c r="A792" s="6">
        <v>431303</v>
      </c>
      <c r="B792" s="7" t="s">
        <v>96</v>
      </c>
      <c r="C792" s="8">
        <v>77</v>
      </c>
      <c r="D792" s="8">
        <v>308</v>
      </c>
    </row>
    <row r="793" spans="1:4" x14ac:dyDescent="0.3">
      <c r="A793" s="6">
        <v>431304</v>
      </c>
      <c r="B793" s="7" t="s">
        <v>97</v>
      </c>
      <c r="C793" s="8">
        <v>5270</v>
      </c>
      <c r="D793" s="8">
        <v>5270</v>
      </c>
    </row>
    <row r="794" spans="1:4" x14ac:dyDescent="0.3">
      <c r="A794" s="6">
        <v>431305</v>
      </c>
      <c r="B794" s="7" t="s">
        <v>98</v>
      </c>
      <c r="C794" s="8">
        <v>2445148</v>
      </c>
      <c r="D794" s="8">
        <v>35214655</v>
      </c>
    </row>
    <row r="795" spans="1:4" x14ac:dyDescent="0.3">
      <c r="A795" s="6">
        <v>431306</v>
      </c>
      <c r="B795" s="7" t="s">
        <v>99</v>
      </c>
      <c r="C795" s="8">
        <v>1356683</v>
      </c>
      <c r="D795" s="8">
        <v>1664330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70212676</v>
      </c>
      <c r="D797" s="8">
        <v>94969293</v>
      </c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>
        <v>19200058</v>
      </c>
      <c r="D799" s="8">
        <v>37468904</v>
      </c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>
        <v>3491510</v>
      </c>
      <c r="D804" s="8">
        <v>844505</v>
      </c>
    </row>
    <row r="805" spans="1:4" ht="15" thickBot="1" x14ac:dyDescent="0.35">
      <c r="A805" s="9" t="s">
        <v>18</v>
      </c>
      <c r="B805" s="10"/>
      <c r="C805" s="11">
        <f>SUM(C790:C804)</f>
        <v>818877593</v>
      </c>
      <c r="D805" s="11">
        <f>SUM(D790:D804)</f>
        <v>545491349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22067689</v>
      </c>
      <c r="D1087" s="8">
        <v>1288412</v>
      </c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>
        <v>80257</v>
      </c>
      <c r="D1091" s="8">
        <v>72344</v>
      </c>
    </row>
    <row r="1092" spans="1:4" x14ac:dyDescent="0.3">
      <c r="A1092" s="6">
        <v>450105</v>
      </c>
      <c r="B1092" s="7" t="s">
        <v>299</v>
      </c>
      <c r="C1092" s="8">
        <v>18055684</v>
      </c>
      <c r="D1092" s="8">
        <v>24192300</v>
      </c>
    </row>
    <row r="1093" spans="1:4" x14ac:dyDescent="0.3">
      <c r="A1093" s="6">
        <v>450106</v>
      </c>
      <c r="B1093" s="7" t="s">
        <v>300</v>
      </c>
      <c r="C1093" s="8">
        <v>55746424</v>
      </c>
      <c r="D1093" s="8">
        <v>58816976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21292079</v>
      </c>
      <c r="D1095" s="8">
        <v>15510737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>
        <v>3440631</v>
      </c>
      <c r="D1098" s="8">
        <v>11812196</v>
      </c>
    </row>
    <row r="1099" spans="1:4" x14ac:dyDescent="0.3">
      <c r="A1099" s="6">
        <v>450110</v>
      </c>
      <c r="B1099" s="7" t="s">
        <v>306</v>
      </c>
      <c r="C1099" s="8">
        <v>669128</v>
      </c>
      <c r="D1099" s="8">
        <v>770047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>
        <v>80575186</v>
      </c>
      <c r="D1101" s="8">
        <v>13984717</v>
      </c>
    </row>
    <row r="1102" spans="1:4" ht="15" thickBot="1" x14ac:dyDescent="0.35">
      <c r="A1102" s="9" t="s">
        <v>18</v>
      </c>
      <c r="B1102" s="10"/>
      <c r="C1102" s="11">
        <f>SUM(C1087:C1101)</f>
        <v>201927078</v>
      </c>
      <c r="D1102" s="11">
        <f>SUM(D1087:D1101)</f>
        <v>126447729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560312</v>
      </c>
      <c r="D1109" s="8">
        <v>11270823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>
        <v>44653496</v>
      </c>
      <c r="D1112" s="8">
        <v>63650376</v>
      </c>
    </row>
    <row r="1113" spans="1:4" ht="15" thickBot="1" x14ac:dyDescent="0.35">
      <c r="A1113" s="9" t="s">
        <v>18</v>
      </c>
      <c r="B1113" s="10"/>
      <c r="C1113" s="11">
        <f>SUM(C1108:C1112)</f>
        <v>45213808</v>
      </c>
      <c r="D1113" s="11">
        <f>SUM(D1108:D1112)</f>
        <v>74921199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17178204134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19158482567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558539</v>
      </c>
      <c r="D1120" s="8">
        <v>9160538</v>
      </c>
    </row>
    <row r="1121" spans="1:4" x14ac:dyDescent="0.3">
      <c r="A1121" s="6">
        <v>510102</v>
      </c>
      <c r="B1121" s="7" t="s">
        <v>319</v>
      </c>
      <c r="C1121" s="8">
        <v>301463384</v>
      </c>
      <c r="D1121" s="8">
        <v>265316096</v>
      </c>
    </row>
    <row r="1122" spans="1:4" x14ac:dyDescent="0.3">
      <c r="A1122" s="6">
        <v>510103</v>
      </c>
      <c r="B1122" s="7" t="s">
        <v>320</v>
      </c>
      <c r="C1122" s="8">
        <v>37517767</v>
      </c>
      <c r="D1122" s="8">
        <v>46156407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902214208</v>
      </c>
      <c r="D1124" s="8">
        <v>858352463</v>
      </c>
    </row>
    <row r="1125" spans="1:4" ht="15" thickBot="1" x14ac:dyDescent="0.35">
      <c r="A1125" s="9" t="s">
        <v>18</v>
      </c>
      <c r="B1125" s="10"/>
      <c r="C1125" s="11">
        <f>SUM(C1120:C1124)</f>
        <v>1241753898</v>
      </c>
      <c r="D1125" s="11">
        <f>SUM(D1120:D1124)</f>
        <v>1178985504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>
        <v>11598617</v>
      </c>
      <c r="D1128" s="8">
        <v>5795605</v>
      </c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>
        <v>18432550</v>
      </c>
      <c r="D1131" s="8">
        <v>19501444</v>
      </c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30031167</v>
      </c>
      <c r="D1134" s="11">
        <f>SUM(D1127:D1133)</f>
        <v>25297049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1148888</v>
      </c>
      <c r="D1136" s="8">
        <v>918217</v>
      </c>
    </row>
    <row r="1137" spans="1:4" x14ac:dyDescent="0.3">
      <c r="A1137" s="6">
        <v>510302</v>
      </c>
      <c r="B1137" s="7" t="s">
        <v>204</v>
      </c>
      <c r="C1137" s="8">
        <v>656397</v>
      </c>
      <c r="D1137" s="8">
        <v>792936</v>
      </c>
    </row>
    <row r="1138" spans="1:4" x14ac:dyDescent="0.3">
      <c r="A1138" s="6">
        <v>510303</v>
      </c>
      <c r="B1138" s="7" t="s">
        <v>87</v>
      </c>
      <c r="C1138" s="8">
        <v>13473734</v>
      </c>
      <c r="D1138" s="8">
        <v>11574636</v>
      </c>
    </row>
    <row r="1139" spans="1:4" x14ac:dyDescent="0.3">
      <c r="A1139" s="6">
        <v>510304</v>
      </c>
      <c r="B1139" s="7" t="s">
        <v>88</v>
      </c>
      <c r="C1139" s="8">
        <v>757852</v>
      </c>
      <c r="D1139" s="8">
        <v>74990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125476901</v>
      </c>
      <c r="D1145" s="8">
        <v>155799046</v>
      </c>
    </row>
    <row r="1146" spans="1:4" ht="15" thickBot="1" x14ac:dyDescent="0.35">
      <c r="A1146" s="19">
        <v>510308</v>
      </c>
      <c r="B1146" s="20" t="s">
        <v>210</v>
      </c>
      <c r="C1146" s="8">
        <v>842407</v>
      </c>
      <c r="D1146" s="8">
        <v>1030568</v>
      </c>
    </row>
    <row r="1147" spans="1:4" ht="15" thickBot="1" x14ac:dyDescent="0.35">
      <c r="A1147" s="9" t="s">
        <v>18</v>
      </c>
      <c r="B1147" s="10"/>
      <c r="C1147" s="11">
        <f>SUM(C1136:C1146)</f>
        <v>142356179</v>
      </c>
      <c r="D1147" s="11">
        <f>SUM(D1136:D1146)</f>
        <v>170190393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578730</v>
      </c>
      <c r="D1149" s="8">
        <v>691766</v>
      </c>
    </row>
    <row r="1150" spans="1:4" x14ac:dyDescent="0.3">
      <c r="A1150" s="6">
        <v>510402</v>
      </c>
      <c r="B1150" s="7" t="s">
        <v>88</v>
      </c>
      <c r="C1150" s="8">
        <v>6131</v>
      </c>
      <c r="D1150" s="8">
        <v>47631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7787569</v>
      </c>
      <c r="D1156" s="8">
        <v>7921377</v>
      </c>
    </row>
    <row r="1157" spans="1:4" ht="15" thickBot="1" x14ac:dyDescent="0.35">
      <c r="A1157" s="19">
        <v>510406</v>
      </c>
      <c r="B1157" s="20" t="s">
        <v>210</v>
      </c>
      <c r="C1157" s="8">
        <v>51521</v>
      </c>
      <c r="D1157" s="8">
        <v>54571</v>
      </c>
    </row>
    <row r="1158" spans="1:4" ht="15" thickBot="1" x14ac:dyDescent="0.35">
      <c r="A1158" s="9" t="s">
        <v>18</v>
      </c>
      <c r="B1158" s="10"/>
      <c r="C1158" s="11">
        <f>SUM(C1149:C1157)</f>
        <v>8423951</v>
      </c>
      <c r="D1158" s="11">
        <f>SUM(D1149:D1157)</f>
        <v>8715345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-5187</v>
      </c>
      <c r="D1160" s="8">
        <v>139340</v>
      </c>
    </row>
    <row r="1161" spans="1:4" x14ac:dyDescent="0.3">
      <c r="A1161" s="6">
        <v>510502</v>
      </c>
      <c r="B1161" s="7" t="s">
        <v>88</v>
      </c>
      <c r="C1161" s="8">
        <v>31556</v>
      </c>
      <c r="D1161" s="8">
        <v>-91725</v>
      </c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82970</v>
      </c>
      <c r="D1167" s="8">
        <v>85444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109339</v>
      </c>
      <c r="D1169" s="11">
        <f>SUM(D1160:D1168)</f>
        <v>133059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>
        <v>260819</v>
      </c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>
        <v>3906181</v>
      </c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4167000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3604113</v>
      </c>
      <c r="D1183" s="8">
        <v>7382110</v>
      </c>
    </row>
    <row r="1184" spans="1:4" x14ac:dyDescent="0.3">
      <c r="A1184" s="6">
        <v>510702</v>
      </c>
      <c r="B1184" s="7" t="s">
        <v>87</v>
      </c>
      <c r="C1184" s="8">
        <v>9075013</v>
      </c>
      <c r="D1184" s="8">
        <v>14145756</v>
      </c>
    </row>
    <row r="1185" spans="1:4" x14ac:dyDescent="0.3">
      <c r="A1185" s="6">
        <v>510703</v>
      </c>
      <c r="B1185" s="7" t="s">
        <v>88</v>
      </c>
      <c r="C1185" s="8">
        <v>8907</v>
      </c>
      <c r="D1185" s="8">
        <v>19494</v>
      </c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12688033</v>
      </c>
      <c r="D1193" s="11">
        <f>SUM(D1183:D1192)</f>
        <v>21547360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>
        <v>14378</v>
      </c>
      <c r="D1207" s="8">
        <v>5967021</v>
      </c>
    </row>
    <row r="1208" spans="1:4" x14ac:dyDescent="0.3">
      <c r="A1208" s="6">
        <v>510902</v>
      </c>
      <c r="B1208" s="7" t="s">
        <v>87</v>
      </c>
      <c r="C1208" s="8">
        <v>5701044</v>
      </c>
      <c r="D1208" s="8">
        <v>11384685</v>
      </c>
    </row>
    <row r="1209" spans="1:4" x14ac:dyDescent="0.3">
      <c r="A1209" s="6">
        <v>510903</v>
      </c>
      <c r="B1209" s="7" t="s">
        <v>88</v>
      </c>
      <c r="C1209" s="8">
        <v>7450606</v>
      </c>
      <c r="D1209" s="8">
        <v>-5549851</v>
      </c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>
        <v>8740357</v>
      </c>
      <c r="D1215" s="8">
        <v>7910228</v>
      </c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21906385</v>
      </c>
      <c r="D1217" s="11">
        <f>SUM(D1207:D1216)</f>
        <v>19712083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>
        <v>5096321</v>
      </c>
      <c r="D1232" s="8">
        <v>4570356</v>
      </c>
    </row>
    <row r="1233" spans="1:4" x14ac:dyDescent="0.3">
      <c r="A1233" s="6">
        <v>511103</v>
      </c>
      <c r="B1233" s="7" t="s">
        <v>334</v>
      </c>
      <c r="C1233" s="8">
        <v>363614</v>
      </c>
      <c r="D1233" s="8">
        <v>336258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>
        <v>5420492</v>
      </c>
      <c r="D1239" s="8">
        <v>4985659</v>
      </c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10880427</v>
      </c>
      <c r="D1241" s="11">
        <f>SUM(D1231:D1240)</f>
        <v>9892273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359238609</v>
      </c>
      <c r="D1243" s="8">
        <v>355289867</v>
      </c>
    </row>
    <row r="1244" spans="1:4" x14ac:dyDescent="0.3">
      <c r="A1244" s="49">
        <v>511202</v>
      </c>
      <c r="B1244" s="7" t="s">
        <v>87</v>
      </c>
      <c r="C1244" s="8">
        <v>38355096</v>
      </c>
      <c r="D1244" s="8">
        <v>31818928</v>
      </c>
    </row>
    <row r="1245" spans="1:4" x14ac:dyDescent="0.3">
      <c r="A1245" s="49">
        <v>511203</v>
      </c>
      <c r="B1245" s="7" t="s">
        <v>334</v>
      </c>
      <c r="C1245" s="8">
        <v>4223936</v>
      </c>
      <c r="D1245" s="8">
        <v>4032029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>
        <v>445590231</v>
      </c>
      <c r="D1249" s="8">
        <v>462531148</v>
      </c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58368685</v>
      </c>
      <c r="D1251" s="8">
        <v>69422565</v>
      </c>
    </row>
    <row r="1252" spans="1:4" ht="15" thickBot="1" x14ac:dyDescent="0.35">
      <c r="A1252" s="16">
        <v>511207</v>
      </c>
      <c r="B1252" s="20" t="s">
        <v>92</v>
      </c>
      <c r="C1252" s="8">
        <v>892981</v>
      </c>
      <c r="D1252" s="8">
        <v>979725</v>
      </c>
    </row>
    <row r="1253" spans="1:4" ht="15" thickBot="1" x14ac:dyDescent="0.35">
      <c r="A1253" s="9" t="s">
        <v>18</v>
      </c>
      <c r="B1253" s="10"/>
      <c r="C1253" s="11">
        <f>SUM(C1243:C1252)</f>
        <v>906669538</v>
      </c>
      <c r="D1253" s="11">
        <f>SUM(D1243:D1252)</f>
        <v>924074262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1486661</v>
      </c>
      <c r="D1256" s="8">
        <v>451644</v>
      </c>
    </row>
    <row r="1257" spans="1:4" x14ac:dyDescent="0.3">
      <c r="A1257" s="6">
        <v>511303</v>
      </c>
      <c r="B1257" s="7" t="s">
        <v>334</v>
      </c>
      <c r="C1257" s="8">
        <v>-259705</v>
      </c>
      <c r="D1257" s="8">
        <v>296739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510680</v>
      </c>
      <c r="D1263" s="8">
        <v>614194</v>
      </c>
    </row>
    <row r="1264" spans="1:4" ht="15" thickBot="1" x14ac:dyDescent="0.35">
      <c r="A1264" s="19">
        <v>511307</v>
      </c>
      <c r="B1264" s="20" t="s">
        <v>92</v>
      </c>
      <c r="C1264" s="18">
        <v>360843</v>
      </c>
      <c r="D1264" s="18">
        <v>1004443</v>
      </c>
    </row>
    <row r="1265" spans="1:4" ht="15" thickBot="1" x14ac:dyDescent="0.35">
      <c r="A1265" s="9" t="s">
        <v>18</v>
      </c>
      <c r="B1265" s="10"/>
      <c r="C1265" s="11">
        <f>SUM(C1255:C1264)</f>
        <v>2098479</v>
      </c>
      <c r="D1265" s="11">
        <f>SUM(D1255:D1264)</f>
        <v>2367020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13546448</v>
      </c>
      <c r="D1267" s="8">
        <v>3932736</v>
      </c>
    </row>
    <row r="1268" spans="1:4" x14ac:dyDescent="0.3">
      <c r="A1268" s="6">
        <v>511402</v>
      </c>
      <c r="B1268" s="7" t="s">
        <v>339</v>
      </c>
      <c r="C1268" s="8">
        <v>5138691663</v>
      </c>
      <c r="D1268" s="8">
        <v>4576928741</v>
      </c>
    </row>
    <row r="1269" spans="1:4" x14ac:dyDescent="0.3">
      <c r="A1269" s="6">
        <v>511403</v>
      </c>
      <c r="B1269" s="7" t="s">
        <v>340</v>
      </c>
      <c r="C1269" s="8">
        <v>10819510</v>
      </c>
      <c r="D1269" s="8">
        <v>7639091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601354576</v>
      </c>
      <c r="D1271" s="8">
        <v>578916764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5764412197</v>
      </c>
      <c r="D1281" s="11">
        <f>SUM(D1267:D1280)</f>
        <v>5167417332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5782667</v>
      </c>
      <c r="D1284" s="8">
        <v>2319909</v>
      </c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5782667</v>
      </c>
      <c r="D1297" s="11">
        <f>SUM(D1283:D1296)</f>
        <v>2319909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>
        <v>122489</v>
      </c>
      <c r="D1302" s="8">
        <v>12195</v>
      </c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1284628</v>
      </c>
      <c r="D1342" s="8">
        <v>1429270</v>
      </c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1407117</v>
      </c>
      <c r="D1349" s="11">
        <f>SUM(D1299:D1348)</f>
        <v>1441465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>
        <v>460361608</v>
      </c>
      <c r="D1613" s="8">
        <v>2155457865</v>
      </c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>
        <v>16086240</v>
      </c>
    </row>
    <row r="1616" spans="1:4" x14ac:dyDescent="0.3">
      <c r="A1616" s="6">
        <v>530105</v>
      </c>
      <c r="B1616" s="7" t="s">
        <v>98</v>
      </c>
      <c r="C1616" s="8">
        <v>15839687</v>
      </c>
      <c r="D1616" s="8">
        <v>9777379</v>
      </c>
    </row>
    <row r="1617" spans="1:4" x14ac:dyDescent="0.3">
      <c r="A1617" s="6">
        <v>530106</v>
      </c>
      <c r="B1617" s="7" t="s">
        <v>99</v>
      </c>
      <c r="C1617" s="8">
        <v>370776461</v>
      </c>
      <c r="D1617" s="8">
        <v>324743292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29800074</v>
      </c>
      <c r="D1619" s="8">
        <v>23655651</v>
      </c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>
        <v>11285999</v>
      </c>
      <c r="D1621" s="8">
        <v>3810460</v>
      </c>
    </row>
    <row r="1622" spans="1:4" x14ac:dyDescent="0.3">
      <c r="A1622" s="6">
        <v>530111</v>
      </c>
      <c r="B1622" s="7" t="s">
        <v>104</v>
      </c>
      <c r="C1622" s="8">
        <v>10786125</v>
      </c>
      <c r="D1622" s="8">
        <v>10198229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898849954</v>
      </c>
      <c r="D1627" s="11">
        <f>SUM(D1612:D1626)</f>
        <v>2543729116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>
        <v>80504346</v>
      </c>
      <c r="D1630" s="8">
        <v>91602426</v>
      </c>
    </row>
    <row r="1631" spans="1:4" x14ac:dyDescent="0.3">
      <c r="A1631" s="6">
        <v>530203</v>
      </c>
      <c r="B1631" s="7" t="s">
        <v>96</v>
      </c>
      <c r="C1631" s="8">
        <v>257151</v>
      </c>
      <c r="D1631" s="8">
        <v>486316</v>
      </c>
    </row>
    <row r="1632" spans="1:4" x14ac:dyDescent="0.3">
      <c r="A1632" s="6">
        <v>530204</v>
      </c>
      <c r="B1632" s="7" t="s">
        <v>97</v>
      </c>
      <c r="C1632" s="8">
        <v>279885</v>
      </c>
      <c r="D1632" s="8">
        <v>257760</v>
      </c>
    </row>
    <row r="1633" spans="1:4" x14ac:dyDescent="0.3">
      <c r="A1633" s="6">
        <v>530205</v>
      </c>
      <c r="B1633" s="7" t="s">
        <v>98</v>
      </c>
      <c r="C1633" s="8">
        <v>12964877</v>
      </c>
      <c r="D1633" s="8">
        <v>8815960</v>
      </c>
    </row>
    <row r="1634" spans="1:4" x14ac:dyDescent="0.3">
      <c r="A1634" s="6">
        <v>530206</v>
      </c>
      <c r="B1634" s="7" t="s">
        <v>99</v>
      </c>
      <c r="C1634" s="8">
        <v>78251128</v>
      </c>
      <c r="D1634" s="8">
        <v>94630691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6926564</v>
      </c>
      <c r="D1636" s="8">
        <v>10442353</v>
      </c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>
        <v>6660276</v>
      </c>
      <c r="D1638" s="8">
        <v>5582708</v>
      </c>
    </row>
    <row r="1639" spans="1:4" x14ac:dyDescent="0.3">
      <c r="A1639" s="6">
        <v>530211</v>
      </c>
      <c r="B1639" s="7" t="s">
        <v>104</v>
      </c>
      <c r="C1639" s="8">
        <v>3702086</v>
      </c>
      <c r="D1639" s="8">
        <v>4375173</v>
      </c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1750481</v>
      </c>
      <c r="D1643" s="8">
        <v>820828</v>
      </c>
    </row>
    <row r="1644" spans="1:4" ht="15" thickBot="1" x14ac:dyDescent="0.35">
      <c r="A1644" s="9" t="s">
        <v>18</v>
      </c>
      <c r="B1644" s="10"/>
      <c r="C1644" s="11">
        <f>SUM(C1629:C1643)</f>
        <v>191296794</v>
      </c>
      <c r="D1644" s="11">
        <f>SUM(D1629:D1643)</f>
        <v>217014215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>
        <v>36640968</v>
      </c>
      <c r="D1647" s="8">
        <v>33275976</v>
      </c>
    </row>
    <row r="1648" spans="1:4" x14ac:dyDescent="0.3">
      <c r="A1648" s="6">
        <v>530303</v>
      </c>
      <c r="B1648" s="7" t="s">
        <v>96</v>
      </c>
      <c r="C1648" s="8">
        <v>192187</v>
      </c>
      <c r="D1648" s="8">
        <v>183707</v>
      </c>
    </row>
    <row r="1649" spans="1:4" x14ac:dyDescent="0.3">
      <c r="A1649" s="6">
        <v>530304</v>
      </c>
      <c r="B1649" s="7" t="s">
        <v>97</v>
      </c>
      <c r="C1649" s="8">
        <v>105443</v>
      </c>
      <c r="D1649" s="8">
        <v>83776</v>
      </c>
    </row>
    <row r="1650" spans="1:4" x14ac:dyDescent="0.3">
      <c r="A1650" s="6">
        <v>530305</v>
      </c>
      <c r="B1650" s="7" t="s">
        <v>98</v>
      </c>
      <c r="C1650" s="8">
        <v>1322392</v>
      </c>
      <c r="D1650" s="8">
        <v>1089718</v>
      </c>
    </row>
    <row r="1651" spans="1:4" x14ac:dyDescent="0.3">
      <c r="A1651" s="6">
        <v>530306</v>
      </c>
      <c r="B1651" s="7" t="s">
        <v>99</v>
      </c>
      <c r="C1651" s="8">
        <v>37852280</v>
      </c>
      <c r="D1651" s="8">
        <v>37928648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4176949</v>
      </c>
      <c r="D1653" s="8">
        <v>4577493</v>
      </c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>
        <v>2233083</v>
      </c>
      <c r="D1655" s="8">
        <v>2146769</v>
      </c>
    </row>
    <row r="1656" spans="1:4" x14ac:dyDescent="0.3">
      <c r="A1656" s="6">
        <v>530311</v>
      </c>
      <c r="B1656" s="7" t="s">
        <v>104</v>
      </c>
      <c r="C1656" s="8">
        <v>1751105</v>
      </c>
      <c r="D1656" s="8">
        <v>1413945</v>
      </c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327298</v>
      </c>
      <c r="D1660" s="8">
        <v>300254</v>
      </c>
    </row>
    <row r="1661" spans="1:4" ht="15" thickBot="1" x14ac:dyDescent="0.35">
      <c r="A1661" s="9" t="s">
        <v>18</v>
      </c>
      <c r="B1661" s="10"/>
      <c r="C1661" s="11">
        <f>SUM(C1646:C1660)</f>
        <v>84601705</v>
      </c>
      <c r="D1661" s="11">
        <f>SUM(D1646:D1660)</f>
        <v>81000286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>
        <v>34180790</v>
      </c>
      <c r="D1664" s="8">
        <v>42876806</v>
      </c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>
        <v>258565</v>
      </c>
      <c r="D1666" s="8">
        <v>241520</v>
      </c>
    </row>
    <row r="1667" spans="1:4" x14ac:dyDescent="0.3">
      <c r="A1667" s="6">
        <v>530405</v>
      </c>
      <c r="B1667" s="7" t="s">
        <v>98</v>
      </c>
      <c r="C1667" s="8">
        <v>1499937</v>
      </c>
      <c r="D1667" s="8">
        <v>1220414</v>
      </c>
    </row>
    <row r="1668" spans="1:4" x14ac:dyDescent="0.3">
      <c r="A1668" s="6">
        <v>530406</v>
      </c>
      <c r="B1668" s="7" t="s">
        <v>99</v>
      </c>
      <c r="C1668" s="8">
        <v>531787</v>
      </c>
      <c r="D1668" s="8">
        <v>563445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6189354</v>
      </c>
      <c r="D1670" s="8">
        <v>6180761</v>
      </c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>
        <v>5414805</v>
      </c>
      <c r="D1672" s="8">
        <v>2976806</v>
      </c>
    </row>
    <row r="1673" spans="1:4" x14ac:dyDescent="0.3">
      <c r="A1673" s="6">
        <v>530411</v>
      </c>
      <c r="B1673" s="7" t="s">
        <v>104</v>
      </c>
      <c r="C1673" s="8">
        <v>2188559</v>
      </c>
      <c r="D1673" s="8">
        <v>2010965</v>
      </c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>
        <v>752258</v>
      </c>
      <c r="D1677" s="21">
        <v>460104</v>
      </c>
    </row>
    <row r="1678" spans="1:4" ht="15" thickBot="1" x14ac:dyDescent="0.35">
      <c r="A1678" s="9" t="s">
        <v>18</v>
      </c>
      <c r="B1678" s="10"/>
      <c r="C1678" s="11">
        <f>SUM(C1663:C1677)</f>
        <v>51016055</v>
      </c>
      <c r="D1678" s="11">
        <f>SUM(D1663:D1677)</f>
        <v>56530821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>
        <v>127799433</v>
      </c>
      <c r="D1681" s="8">
        <v>151083979</v>
      </c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>
        <v>9546796</v>
      </c>
      <c r="D1689" s="8">
        <v>7481130</v>
      </c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137346229</v>
      </c>
      <c r="D1695" s="22">
        <f>SUM(D1680:D1694)</f>
        <v>158565109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>
        <v>157937413</v>
      </c>
      <c r="D1698" s="8">
        <v>176308664</v>
      </c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>
        <v>22275859</v>
      </c>
      <c r="D1706" s="8">
        <v>17455986</v>
      </c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>
        <v>5202796</v>
      </c>
      <c r="D1711" s="8">
        <v>3365329</v>
      </c>
    </row>
    <row r="1712" spans="1:4" ht="15" thickBot="1" x14ac:dyDescent="0.35">
      <c r="A1712" s="9" t="s">
        <v>18</v>
      </c>
      <c r="B1712" s="10"/>
      <c r="C1712" s="11">
        <f>SUM(C1697:C1711)</f>
        <v>185416068</v>
      </c>
      <c r="D1712" s="11">
        <f>SUM(D1697:D1711)</f>
        <v>197129979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>
        <v>-59402</v>
      </c>
      <c r="D1715" s="8">
        <v>96958</v>
      </c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>
        <v>1572911</v>
      </c>
      <c r="D1723" s="8">
        <v>910104</v>
      </c>
    </row>
    <row r="1724" spans="1:4" x14ac:dyDescent="0.3">
      <c r="A1724" s="6">
        <v>530711</v>
      </c>
      <c r="B1724" s="7" t="s">
        <v>104</v>
      </c>
      <c r="C1724" s="8">
        <v>1343387</v>
      </c>
      <c r="D1724" s="8">
        <v>1418691</v>
      </c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2856896</v>
      </c>
      <c r="D1729" s="11">
        <f>SUM(D1714:D1728)</f>
        <v>2425753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>
        <v>1567441804</v>
      </c>
      <c r="D1732" s="8">
        <v>1434734990</v>
      </c>
    </row>
    <row r="1733" spans="1:4" x14ac:dyDescent="0.3">
      <c r="A1733" s="6">
        <v>530803</v>
      </c>
      <c r="B1733" s="7" t="s">
        <v>96</v>
      </c>
      <c r="C1733" s="8">
        <v>51795</v>
      </c>
      <c r="D1733" s="8"/>
    </row>
    <row r="1734" spans="1:4" x14ac:dyDescent="0.3">
      <c r="A1734" s="6">
        <v>530804</v>
      </c>
      <c r="B1734" s="7" t="s">
        <v>97</v>
      </c>
      <c r="C1734" s="8">
        <v>3583617</v>
      </c>
      <c r="D1734" s="8">
        <v>3448264</v>
      </c>
    </row>
    <row r="1735" spans="1:4" x14ac:dyDescent="0.3">
      <c r="A1735" s="6">
        <v>530805</v>
      </c>
      <c r="B1735" s="7" t="s">
        <v>98</v>
      </c>
      <c r="C1735" s="8">
        <v>64660485</v>
      </c>
      <c r="D1735" s="8">
        <v>54269312</v>
      </c>
    </row>
    <row r="1736" spans="1:4" x14ac:dyDescent="0.3">
      <c r="A1736" s="6">
        <v>530806</v>
      </c>
      <c r="B1736" s="7" t="s">
        <v>99</v>
      </c>
      <c r="C1736" s="8">
        <v>4076838</v>
      </c>
      <c r="D1736" s="8">
        <v>4294685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105820006</v>
      </c>
      <c r="D1738" s="8">
        <v>113862781</v>
      </c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>
        <v>34158473</v>
      </c>
      <c r="D1740" s="8">
        <v>12978666</v>
      </c>
    </row>
    <row r="1741" spans="1:4" x14ac:dyDescent="0.3">
      <c r="A1741" s="6">
        <v>530811</v>
      </c>
      <c r="B1741" s="7" t="s">
        <v>104</v>
      </c>
      <c r="C1741" s="8">
        <v>21609353</v>
      </c>
      <c r="D1741" s="8">
        <v>23394718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>
        <v>81830</v>
      </c>
      <c r="D1745" s="8">
        <v>-340961</v>
      </c>
    </row>
    <row r="1746" spans="1:4" ht="15" thickBot="1" x14ac:dyDescent="0.35">
      <c r="A1746" s="9" t="s">
        <v>18</v>
      </c>
      <c r="B1746" s="10"/>
      <c r="C1746" s="11">
        <f>SUM(C1731:C1745)</f>
        <v>1801484201</v>
      </c>
      <c r="D1746" s="11">
        <f>SUM(D1731:D1745)</f>
        <v>1646642455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52356067</v>
      </c>
      <c r="D1765" s="8">
        <v>72666667</v>
      </c>
    </row>
    <row r="1766" spans="1:4" x14ac:dyDescent="0.3">
      <c r="A1766" s="6">
        <v>531002</v>
      </c>
      <c r="B1766" s="7" t="s">
        <v>95</v>
      </c>
      <c r="C1766" s="8">
        <v>298111020</v>
      </c>
      <c r="D1766" s="8">
        <v>286280546</v>
      </c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5118880</v>
      </c>
      <c r="D1769" s="8">
        <v>5118880</v>
      </c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2560420</v>
      </c>
      <c r="D1772" s="8">
        <v>2350745</v>
      </c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>
        <v>251452</v>
      </c>
      <c r="D1774" s="8">
        <v>229627</v>
      </c>
    </row>
    <row r="1775" spans="1:4" x14ac:dyDescent="0.3">
      <c r="A1775" s="6">
        <v>531011</v>
      </c>
      <c r="B1775" s="7" t="s">
        <v>104</v>
      </c>
      <c r="C1775" s="8">
        <v>1165763</v>
      </c>
      <c r="D1775" s="8">
        <v>1083176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359563602</v>
      </c>
      <c r="D1780" s="11">
        <f>SUM(D1765:D1779)</f>
        <v>367729641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>
        <v>931034754</v>
      </c>
      <c r="D1783" s="8">
        <v>922077496</v>
      </c>
    </row>
    <row r="1784" spans="1:4" x14ac:dyDescent="0.3">
      <c r="A1784" s="6">
        <v>531103</v>
      </c>
      <c r="B1784" s="7" t="s">
        <v>96</v>
      </c>
      <c r="C1784" s="8">
        <v>1363092</v>
      </c>
      <c r="D1784" s="8">
        <v>2676812</v>
      </c>
    </row>
    <row r="1785" spans="1:4" x14ac:dyDescent="0.3">
      <c r="A1785" s="6">
        <v>531104</v>
      </c>
      <c r="B1785" s="7" t="s">
        <v>97</v>
      </c>
      <c r="C1785" s="8">
        <v>1433447</v>
      </c>
      <c r="D1785" s="8">
        <v>1379305</v>
      </c>
    </row>
    <row r="1786" spans="1:4" x14ac:dyDescent="0.3">
      <c r="A1786" s="6">
        <v>531105</v>
      </c>
      <c r="B1786" s="7" t="s">
        <v>98</v>
      </c>
      <c r="C1786" s="8">
        <v>19296044</v>
      </c>
      <c r="D1786" s="8">
        <v>14370829</v>
      </c>
    </row>
    <row r="1787" spans="1:4" x14ac:dyDescent="0.3">
      <c r="A1787" s="6">
        <v>531106</v>
      </c>
      <c r="B1787" s="7" t="s">
        <v>99</v>
      </c>
      <c r="C1787" s="8">
        <v>225804828</v>
      </c>
      <c r="D1787" s="8">
        <v>269895371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54465781</v>
      </c>
      <c r="D1789" s="8">
        <v>62533704</v>
      </c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>
        <v>32171365</v>
      </c>
      <c r="D1791" s="8">
        <v>21533748</v>
      </c>
    </row>
    <row r="1792" spans="1:4" x14ac:dyDescent="0.3">
      <c r="A1792" s="6">
        <v>531111</v>
      </c>
      <c r="B1792" s="7" t="s">
        <v>104</v>
      </c>
      <c r="C1792" s="8">
        <v>16754797</v>
      </c>
      <c r="D1792" s="8">
        <v>19359269</v>
      </c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5753620</v>
      </c>
      <c r="D1796" s="8">
        <v>2555875</v>
      </c>
    </row>
    <row r="1797" spans="1:4" ht="15" thickBot="1" x14ac:dyDescent="0.35">
      <c r="A1797" s="9" t="s">
        <v>18</v>
      </c>
      <c r="B1797" s="10"/>
      <c r="C1797" s="11">
        <f>SUM(C1782:C1796)</f>
        <v>1288077728</v>
      </c>
      <c r="D1797" s="11">
        <f>SUM(D1782:D1796)</f>
        <v>1316382409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>
        <v>848468728</v>
      </c>
      <c r="D1800" s="8">
        <v>713216536</v>
      </c>
    </row>
    <row r="1801" spans="1:4" x14ac:dyDescent="0.3">
      <c r="A1801" s="6">
        <v>531203</v>
      </c>
      <c r="B1801" s="7" t="s">
        <v>96</v>
      </c>
      <c r="C1801" s="8">
        <v>18952</v>
      </c>
      <c r="D1801" s="8">
        <v>-567891</v>
      </c>
    </row>
    <row r="1802" spans="1:4" x14ac:dyDescent="0.3">
      <c r="A1802" s="6">
        <v>531204</v>
      </c>
      <c r="B1802" s="7" t="s">
        <v>97</v>
      </c>
      <c r="C1802" s="8">
        <v>1360354</v>
      </c>
      <c r="D1802" s="8">
        <v>1442723</v>
      </c>
    </row>
    <row r="1803" spans="1:4" x14ac:dyDescent="0.3">
      <c r="A1803" s="6">
        <v>531205</v>
      </c>
      <c r="B1803" s="7" t="s">
        <v>98</v>
      </c>
      <c r="C1803" s="8">
        <v>8908229</v>
      </c>
      <c r="D1803" s="8">
        <v>8189820</v>
      </c>
    </row>
    <row r="1804" spans="1:4" x14ac:dyDescent="0.3">
      <c r="A1804" s="6">
        <v>531206</v>
      </c>
      <c r="B1804" s="7" t="s">
        <v>99</v>
      </c>
      <c r="C1804" s="8">
        <v>1717874</v>
      </c>
      <c r="D1804" s="8">
        <v>1804251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46485410</v>
      </c>
      <c r="D1806" s="8">
        <v>38001325</v>
      </c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>
        <v>15622202</v>
      </c>
      <c r="D1808" s="8">
        <v>12758474</v>
      </c>
    </row>
    <row r="1809" spans="1:4" x14ac:dyDescent="0.3">
      <c r="A1809" s="6">
        <v>531211</v>
      </c>
      <c r="B1809" s="7" t="s">
        <v>104</v>
      </c>
      <c r="C1809" s="8">
        <v>10363010</v>
      </c>
      <c r="D1809" s="8">
        <v>7774839</v>
      </c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>
        <v>1205371</v>
      </c>
      <c r="D1813" s="8">
        <v>1303162</v>
      </c>
    </row>
    <row r="1814" spans="1:4" ht="15" thickBot="1" x14ac:dyDescent="0.35">
      <c r="A1814" s="9" t="s">
        <v>18</v>
      </c>
      <c r="B1814" s="10"/>
      <c r="C1814" s="11">
        <f>SUM(C1799:C1813)</f>
        <v>934150130</v>
      </c>
      <c r="D1814" s="11">
        <f>SUM(D1799:D1813)</f>
        <v>783923239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>
        <v>810736915</v>
      </c>
      <c r="D1817" s="8">
        <v>441069384</v>
      </c>
    </row>
    <row r="1818" spans="1:4" x14ac:dyDescent="0.3">
      <c r="A1818" s="6">
        <v>531303</v>
      </c>
      <c r="B1818" s="7" t="s">
        <v>96</v>
      </c>
      <c r="C1818" s="8">
        <v>5552</v>
      </c>
      <c r="D1818" s="8">
        <v>-16461</v>
      </c>
    </row>
    <row r="1819" spans="1:4" x14ac:dyDescent="0.3">
      <c r="A1819" s="6">
        <v>531304</v>
      </c>
      <c r="B1819" s="7" t="s">
        <v>97</v>
      </c>
      <c r="C1819" s="8">
        <v>19209</v>
      </c>
      <c r="D1819" s="8">
        <v>347784</v>
      </c>
    </row>
    <row r="1820" spans="1:4" x14ac:dyDescent="0.3">
      <c r="A1820" s="6">
        <v>531305</v>
      </c>
      <c r="B1820" s="7" t="s">
        <v>98</v>
      </c>
      <c r="C1820" s="8">
        <v>15881053</v>
      </c>
      <c r="D1820" s="8">
        <v>40676830</v>
      </c>
    </row>
    <row r="1821" spans="1:4" x14ac:dyDescent="0.3">
      <c r="A1821" s="6">
        <v>531306</v>
      </c>
      <c r="B1821" s="7" t="s">
        <v>99</v>
      </c>
      <c r="C1821" s="8">
        <v>414434695</v>
      </c>
      <c r="D1821" s="8">
        <v>240145019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168465112</v>
      </c>
      <c r="D1823" s="8">
        <v>112512802</v>
      </c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>
        <v>23549831</v>
      </c>
      <c r="D1825" s="8">
        <v>39085409</v>
      </c>
    </row>
    <row r="1826" spans="1:4" x14ac:dyDescent="0.3">
      <c r="A1826" s="6">
        <v>531311</v>
      </c>
      <c r="B1826" s="7" t="s">
        <v>104</v>
      </c>
      <c r="C1826" s="8">
        <v>35856770</v>
      </c>
      <c r="D1826" s="8">
        <v>6864703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>
        <v>1686044</v>
      </c>
      <c r="D1830" s="8">
        <v>846925</v>
      </c>
    </row>
    <row r="1831" spans="1:4" ht="15" thickBot="1" x14ac:dyDescent="0.35">
      <c r="A1831" s="9" t="s">
        <v>18</v>
      </c>
      <c r="B1831" s="10"/>
      <c r="C1831" s="11">
        <f>SUM(C1816:C1830)</f>
        <v>1470635181</v>
      </c>
      <c r="D1831" s="11">
        <f>SUM(D1816:D1830)</f>
        <v>881532395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80033845</v>
      </c>
      <c r="D1833" s="8">
        <v>82261521</v>
      </c>
    </row>
    <row r="1834" spans="1:4" x14ac:dyDescent="0.3">
      <c r="A1834" s="6">
        <v>531402</v>
      </c>
      <c r="B1834" s="7" t="s">
        <v>95</v>
      </c>
      <c r="C1834" s="8">
        <v>368894957</v>
      </c>
      <c r="D1834" s="8">
        <v>1909657734</v>
      </c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>
        <v>5535</v>
      </c>
      <c r="D1836" s="8">
        <v>5611</v>
      </c>
    </row>
    <row r="1837" spans="1:4" x14ac:dyDescent="0.3">
      <c r="A1837" s="6">
        <v>531405</v>
      </c>
      <c r="B1837" s="7" t="s">
        <v>98</v>
      </c>
      <c r="C1837" s="8">
        <v>26098667</v>
      </c>
      <c r="D1837" s="8">
        <v>37646254</v>
      </c>
    </row>
    <row r="1838" spans="1:4" x14ac:dyDescent="0.3">
      <c r="A1838" s="6">
        <v>531406</v>
      </c>
      <c r="B1838" s="7" t="s">
        <v>99</v>
      </c>
      <c r="C1838" s="8">
        <v>2114759</v>
      </c>
      <c r="D1838" s="8">
        <v>2135976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73208645</v>
      </c>
      <c r="D1840" s="8">
        <v>120720621</v>
      </c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>
        <v>20437242</v>
      </c>
      <c r="D1842" s="8">
        <v>16154788</v>
      </c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>
        <v>3492718</v>
      </c>
      <c r="D1847" s="8">
        <v>844716</v>
      </c>
    </row>
    <row r="1848" spans="1:4" ht="15" thickBot="1" x14ac:dyDescent="0.35">
      <c r="A1848" s="9" t="s">
        <v>18</v>
      </c>
      <c r="B1848" s="10"/>
      <c r="C1848" s="11">
        <f>SUM(C1833:C1847)</f>
        <v>574286368</v>
      </c>
      <c r="D1848" s="11">
        <f>SUM(D1833:D1847)</f>
        <v>2169427221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159756498</v>
      </c>
      <c r="D1867" s="8">
        <v>145405105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37062926</v>
      </c>
      <c r="D1870" s="8">
        <v>23289482</v>
      </c>
    </row>
    <row r="1871" spans="1:4" x14ac:dyDescent="0.3">
      <c r="A1871" s="6">
        <v>531605</v>
      </c>
      <c r="B1871" s="7" t="s">
        <v>352</v>
      </c>
      <c r="C1871" s="8">
        <v>1674737</v>
      </c>
      <c r="D1871" s="8">
        <v>2181934</v>
      </c>
    </row>
    <row r="1872" spans="1:4" x14ac:dyDescent="0.3">
      <c r="A1872" s="6">
        <v>531606</v>
      </c>
      <c r="B1872" s="7" t="s">
        <v>353</v>
      </c>
      <c r="C1872" s="8">
        <v>79445174</v>
      </c>
      <c r="D1872" s="8">
        <v>77733434</v>
      </c>
    </row>
    <row r="1873" spans="1:4" x14ac:dyDescent="0.3">
      <c r="A1873" s="6">
        <v>531607</v>
      </c>
      <c r="B1873" s="7" t="s">
        <v>354</v>
      </c>
      <c r="C1873" s="8">
        <v>16361757</v>
      </c>
      <c r="D1873" s="8">
        <v>15069511</v>
      </c>
    </row>
    <row r="1874" spans="1:4" x14ac:dyDescent="0.3">
      <c r="A1874" s="6">
        <v>531608</v>
      </c>
      <c r="B1874" s="7" t="s">
        <v>355</v>
      </c>
      <c r="C1874" s="8">
        <v>12301422</v>
      </c>
      <c r="D1874" s="8">
        <v>10296950</v>
      </c>
    </row>
    <row r="1875" spans="1:4" x14ac:dyDescent="0.3">
      <c r="A1875" s="6">
        <v>531609</v>
      </c>
      <c r="B1875" s="7" t="s">
        <v>356</v>
      </c>
      <c r="C1875" s="8">
        <v>6535600</v>
      </c>
      <c r="D1875" s="8">
        <v>20874574</v>
      </c>
    </row>
    <row r="1876" spans="1:4" x14ac:dyDescent="0.3">
      <c r="A1876" s="6">
        <v>531610</v>
      </c>
      <c r="B1876" s="7" t="s">
        <v>357</v>
      </c>
      <c r="C1876" s="8">
        <v>3066868</v>
      </c>
      <c r="D1876" s="8">
        <v>1964162</v>
      </c>
    </row>
    <row r="1877" spans="1:4" x14ac:dyDescent="0.3">
      <c r="A1877" s="6">
        <v>531611</v>
      </c>
      <c r="B1877" s="7" t="s">
        <v>358</v>
      </c>
      <c r="C1877" s="8">
        <v>62356</v>
      </c>
      <c r="D1877" s="8">
        <v>88476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88804659</v>
      </c>
      <c r="D1881" s="8">
        <v>57570496</v>
      </c>
    </row>
    <row r="1882" spans="1:4" x14ac:dyDescent="0.3">
      <c r="A1882" s="6">
        <v>531616</v>
      </c>
      <c r="B1882" s="7" t="s">
        <v>363</v>
      </c>
      <c r="C1882" s="8">
        <v>6717273</v>
      </c>
      <c r="D1882" s="8">
        <v>9628579</v>
      </c>
    </row>
    <row r="1883" spans="1:4" x14ac:dyDescent="0.3">
      <c r="A1883" s="6">
        <v>531617</v>
      </c>
      <c r="B1883" s="7" t="s">
        <v>364</v>
      </c>
      <c r="C1883" s="8">
        <v>10083653</v>
      </c>
      <c r="D1883" s="8">
        <v>9218557</v>
      </c>
    </row>
    <row r="1884" spans="1:4" x14ac:dyDescent="0.3">
      <c r="A1884" s="6">
        <v>531618</v>
      </c>
      <c r="B1884" s="7" t="s">
        <v>365</v>
      </c>
      <c r="C1884" s="8">
        <v>127200</v>
      </c>
      <c r="D1884" s="8">
        <v>117000</v>
      </c>
    </row>
    <row r="1885" spans="1:4" x14ac:dyDescent="0.3">
      <c r="A1885" s="6">
        <v>531619</v>
      </c>
      <c r="B1885" s="7" t="s">
        <v>366</v>
      </c>
      <c r="C1885" s="8">
        <v>85433049</v>
      </c>
      <c r="D1885" s="8">
        <v>70912857</v>
      </c>
    </row>
    <row r="1886" spans="1:4" x14ac:dyDescent="0.3">
      <c r="A1886" s="6">
        <v>531620</v>
      </c>
      <c r="B1886" s="7" t="s">
        <v>367</v>
      </c>
      <c r="C1886" s="8">
        <v>-1917</v>
      </c>
      <c r="D1886" s="8"/>
    </row>
    <row r="1887" spans="1:4" x14ac:dyDescent="0.3">
      <c r="A1887" s="6">
        <v>531621</v>
      </c>
      <c r="B1887" s="7" t="s">
        <v>368</v>
      </c>
      <c r="C1887" s="8">
        <v>440972</v>
      </c>
      <c r="D1887" s="8">
        <v>5095</v>
      </c>
    </row>
    <row r="1888" spans="1:4" x14ac:dyDescent="0.3">
      <c r="A1888" s="6">
        <v>531622</v>
      </c>
      <c r="B1888" s="7" t="s">
        <v>369</v>
      </c>
      <c r="C1888" s="8">
        <v>5444232</v>
      </c>
      <c r="D1888" s="8">
        <v>5283940</v>
      </c>
    </row>
    <row r="1889" spans="1:4" x14ac:dyDescent="0.3">
      <c r="A1889" s="6">
        <v>531623</v>
      </c>
      <c r="B1889" s="7" t="s">
        <v>370</v>
      </c>
      <c r="C1889" s="8">
        <v>4602436</v>
      </c>
      <c r="D1889" s="8">
        <v>2541894</v>
      </c>
    </row>
    <row r="1890" spans="1:4" x14ac:dyDescent="0.3">
      <c r="A1890" s="6">
        <v>531624</v>
      </c>
      <c r="B1890" s="7" t="s">
        <v>371</v>
      </c>
      <c r="C1890" s="8">
        <v>29436743</v>
      </c>
      <c r="D1890" s="8">
        <v>17251870</v>
      </c>
    </row>
    <row r="1891" spans="1:4" x14ac:dyDescent="0.3">
      <c r="A1891" s="6">
        <v>531625</v>
      </c>
      <c r="B1891" s="7" t="s">
        <v>372</v>
      </c>
      <c r="C1891" s="8">
        <v>2724172</v>
      </c>
      <c r="D1891" s="8">
        <v>1527912</v>
      </c>
    </row>
    <row r="1892" spans="1:4" x14ac:dyDescent="0.3">
      <c r="A1892" s="6">
        <v>531626</v>
      </c>
      <c r="B1892" s="7" t="s">
        <v>373</v>
      </c>
      <c r="C1892" s="8">
        <v>3021552</v>
      </c>
      <c r="D1892" s="8">
        <v>2928478</v>
      </c>
    </row>
    <row r="1893" spans="1:4" x14ac:dyDescent="0.3">
      <c r="A1893" s="6">
        <v>531627</v>
      </c>
      <c r="B1893" s="7" t="s">
        <v>374</v>
      </c>
      <c r="C1893" s="8">
        <v>497115</v>
      </c>
      <c r="D1893" s="8">
        <v>696215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>
        <v>849820</v>
      </c>
      <c r="D1895" s="8">
        <v>482721</v>
      </c>
    </row>
    <row r="1896" spans="1:4" x14ac:dyDescent="0.3">
      <c r="A1896" s="6">
        <v>531630</v>
      </c>
      <c r="B1896" s="7" t="s">
        <v>377</v>
      </c>
      <c r="C1896" s="8">
        <v>1692383</v>
      </c>
      <c r="D1896" s="8">
        <v>481546</v>
      </c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>
        <v>2328148</v>
      </c>
      <c r="D1898" s="8">
        <v>1462704</v>
      </c>
    </row>
    <row r="1899" spans="1:4" x14ac:dyDescent="0.3">
      <c r="A1899" s="6">
        <v>531633</v>
      </c>
      <c r="B1899" s="7" t="s">
        <v>380</v>
      </c>
      <c r="C1899" s="8">
        <v>13100963</v>
      </c>
      <c r="D1899" s="8">
        <v>11285261</v>
      </c>
    </row>
    <row r="1900" spans="1:4" x14ac:dyDescent="0.3">
      <c r="A1900" s="6">
        <v>531634</v>
      </c>
      <c r="B1900" s="7" t="s">
        <v>381</v>
      </c>
      <c r="C1900" s="8">
        <v>193962</v>
      </c>
      <c r="D1900" s="8">
        <v>1097529</v>
      </c>
    </row>
    <row r="1901" spans="1:4" x14ac:dyDescent="0.3">
      <c r="A1901" s="6">
        <v>531635</v>
      </c>
      <c r="B1901" s="7" t="s">
        <v>382</v>
      </c>
      <c r="C1901" s="8">
        <v>13851771</v>
      </c>
      <c r="D1901" s="8">
        <v>20505192</v>
      </c>
    </row>
    <row r="1902" spans="1:4" x14ac:dyDescent="0.3">
      <c r="A1902" s="6">
        <v>531636</v>
      </c>
      <c r="B1902" s="7" t="s">
        <v>383</v>
      </c>
      <c r="C1902" s="8"/>
      <c r="D1902" s="8">
        <v>108160</v>
      </c>
    </row>
    <row r="1903" spans="1:4" x14ac:dyDescent="0.3">
      <c r="A1903" s="6">
        <v>531637</v>
      </c>
      <c r="B1903" s="7" t="s">
        <v>384</v>
      </c>
      <c r="C1903" s="8">
        <v>563746</v>
      </c>
      <c r="D1903" s="8">
        <v>18761</v>
      </c>
    </row>
    <row r="1904" spans="1:4" x14ac:dyDescent="0.3">
      <c r="A1904" s="6">
        <v>531638</v>
      </c>
      <c r="B1904" s="7" t="s">
        <v>413</v>
      </c>
      <c r="C1904" s="8">
        <v>19448494</v>
      </c>
      <c r="D1904" s="8">
        <v>15303186</v>
      </c>
    </row>
    <row r="1905" spans="1:4" x14ac:dyDescent="0.3">
      <c r="A1905" s="6">
        <v>531639</v>
      </c>
      <c r="B1905" s="7" t="s">
        <v>386</v>
      </c>
      <c r="C1905" s="8">
        <v>11197172</v>
      </c>
      <c r="D1905" s="8">
        <v>6157348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>
        <v>20561138</v>
      </c>
      <c r="D1907" s="8">
        <v>19767123</v>
      </c>
    </row>
    <row r="1908" spans="1:4" x14ac:dyDescent="0.3">
      <c r="A1908" s="6">
        <v>531642</v>
      </c>
      <c r="B1908" s="7" t="s">
        <v>167</v>
      </c>
      <c r="C1908" s="8">
        <v>28216849</v>
      </c>
      <c r="D1908" s="8">
        <v>25307430</v>
      </c>
    </row>
    <row r="1909" spans="1:4" x14ac:dyDescent="0.3">
      <c r="A1909" s="6">
        <v>531643</v>
      </c>
      <c r="B1909" s="7" t="s">
        <v>159</v>
      </c>
      <c r="C1909" s="8">
        <v>1948360</v>
      </c>
      <c r="D1909" s="8">
        <v>1785705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>
        <v>7663486</v>
      </c>
      <c r="D1912" s="8">
        <v>7796279</v>
      </c>
    </row>
    <row r="1913" spans="1:4" x14ac:dyDescent="0.3">
      <c r="A1913" s="6">
        <v>531647</v>
      </c>
      <c r="B1913" s="7" t="s">
        <v>389</v>
      </c>
      <c r="C1913" s="8">
        <v>1957679</v>
      </c>
      <c r="D1913" s="8">
        <v>1993194</v>
      </c>
    </row>
    <row r="1914" spans="1:4" x14ac:dyDescent="0.3">
      <c r="A1914" s="6">
        <v>531648</v>
      </c>
      <c r="B1914" s="7" t="s">
        <v>390</v>
      </c>
      <c r="C1914" s="8">
        <v>402418</v>
      </c>
      <c r="D1914" s="8">
        <v>147153</v>
      </c>
    </row>
    <row r="1915" spans="1:4" ht="15" thickBot="1" x14ac:dyDescent="0.35">
      <c r="A1915" s="23">
        <v>531660</v>
      </c>
      <c r="B1915" s="24" t="s">
        <v>38</v>
      </c>
      <c r="C1915" s="21">
        <v>55166142</v>
      </c>
      <c r="D1915" s="21">
        <v>25364816</v>
      </c>
    </row>
    <row r="1916" spans="1:4" ht="15" thickBot="1" x14ac:dyDescent="0.35">
      <c r="A1916" s="25" t="s">
        <v>18</v>
      </c>
      <c r="B1916" s="26"/>
      <c r="C1916" s="22">
        <f>SUM(C1867:C1915)</f>
        <v>732741008</v>
      </c>
      <c r="D1916" s="22">
        <f>SUM(D1867:D1915)</f>
        <v>613650629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620007</v>
      </c>
      <c r="D1918" s="8">
        <v>9201096</v>
      </c>
    </row>
    <row r="1919" spans="1:4" ht="15" thickBot="1" x14ac:dyDescent="0.35">
      <c r="A1919" s="9" t="s">
        <v>18</v>
      </c>
      <c r="B1919" s="10"/>
      <c r="C1919" s="11">
        <f>SUM(C1918:C1918)</f>
        <v>620007</v>
      </c>
      <c r="D1919" s="11">
        <f>SUM(D1918:D1918)</f>
        <v>9201096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9969344</v>
      </c>
      <c r="D2276" s="8">
        <v>7513705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26629137</v>
      </c>
      <c r="D2278" s="8">
        <v>36443548</v>
      </c>
    </row>
    <row r="2279" spans="1:4" ht="15" thickBot="1" x14ac:dyDescent="0.35">
      <c r="A2279" s="9" t="s">
        <v>18</v>
      </c>
      <c r="B2279" s="10"/>
      <c r="C2279" s="11">
        <f>SUM(C2275:C2278)</f>
        <v>36598481</v>
      </c>
      <c r="D2279" s="11">
        <f>SUM(D2275:D2278)</f>
        <v>43957253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24214430</v>
      </c>
      <c r="D2282" s="8">
        <v>19804256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20932744</v>
      </c>
      <c r="D2284" s="8">
        <v>17513601</v>
      </c>
    </row>
    <row r="2285" spans="1:4" ht="15" thickBot="1" x14ac:dyDescent="0.35">
      <c r="A2285" s="9" t="s">
        <v>18</v>
      </c>
      <c r="B2285" s="10"/>
      <c r="C2285" s="11">
        <f>SUM(C2281:C2284)</f>
        <v>45147174</v>
      </c>
      <c r="D2285" s="11">
        <f>SUM(D2281:D2284)</f>
        <v>37317857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16943206958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18662419528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234997176</v>
      </c>
      <c r="D2402" s="63">
        <f>D1115-D2400</f>
        <v>496063039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5DAEF-D4AA-4761-BC07-C6A8740479F4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707E-626E-43A0-8857-BC26BDF5EE30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77C63-7FEF-4023-8792-B14B9CACAD5B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>
        <v>59457093</v>
      </c>
      <c r="D4" s="8">
        <v>61946492</v>
      </c>
    </row>
    <row r="5" spans="1:4" x14ac:dyDescent="0.3">
      <c r="A5" s="6">
        <v>1102</v>
      </c>
      <c r="B5" s="7" t="s">
        <v>5</v>
      </c>
      <c r="C5" s="8"/>
      <c r="D5" s="8">
        <v>78760426</v>
      </c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70607801</v>
      </c>
      <c r="D8" s="8">
        <v>70607801</v>
      </c>
    </row>
    <row r="9" spans="1:4" x14ac:dyDescent="0.3">
      <c r="A9" s="6">
        <v>1105</v>
      </c>
      <c r="B9" s="7" t="s">
        <v>9</v>
      </c>
      <c r="C9" s="8">
        <v>-27505490</v>
      </c>
      <c r="D9" s="8">
        <v>-24431806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35998979</v>
      </c>
      <c r="D11" s="8">
        <v>13254915</v>
      </c>
    </row>
    <row r="12" spans="1:4" x14ac:dyDescent="0.3">
      <c r="A12" s="6">
        <v>1108</v>
      </c>
      <c r="B12" s="7" t="s">
        <v>12</v>
      </c>
      <c r="C12" s="8">
        <v>142800000</v>
      </c>
      <c r="D12" s="8">
        <v>107832000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54240931</v>
      </c>
      <c r="D16" s="8">
        <v>56310982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335599314</v>
      </c>
      <c r="D18" s="11">
        <f>SUM(D4:D17)</f>
        <v>364280810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>
        <v>2528270</v>
      </c>
      <c r="D20" s="8">
        <v>2297153</v>
      </c>
    </row>
    <row r="21" spans="1:4" x14ac:dyDescent="0.3">
      <c r="A21" s="6">
        <v>1202</v>
      </c>
      <c r="B21" s="7" t="s">
        <v>21</v>
      </c>
      <c r="C21" s="8">
        <v>75007</v>
      </c>
      <c r="D21" s="8">
        <v>65007</v>
      </c>
    </row>
    <row r="22" spans="1:4" x14ac:dyDescent="0.3">
      <c r="A22" s="6">
        <v>1203</v>
      </c>
      <c r="B22" s="7" t="s">
        <v>22</v>
      </c>
      <c r="C22" s="8">
        <v>118471831</v>
      </c>
      <c r="D22" s="8">
        <v>114867576</v>
      </c>
    </row>
    <row r="23" spans="1:4" x14ac:dyDescent="0.3">
      <c r="A23" s="6">
        <v>1204</v>
      </c>
      <c r="B23" s="7" t="s">
        <v>23</v>
      </c>
      <c r="C23" s="8">
        <v>50595653</v>
      </c>
      <c r="D23" s="8">
        <v>75307477</v>
      </c>
    </row>
    <row r="24" spans="1:4" ht="15" thickBot="1" x14ac:dyDescent="0.35">
      <c r="A24" s="16">
        <v>1205</v>
      </c>
      <c r="B24" s="17" t="s">
        <v>24</v>
      </c>
      <c r="C24" s="8">
        <v>112829</v>
      </c>
      <c r="D24" s="18">
        <v>116753</v>
      </c>
    </row>
    <row r="25" spans="1:4" ht="15" thickBot="1" x14ac:dyDescent="0.35">
      <c r="A25" s="9" t="s">
        <v>18</v>
      </c>
      <c r="B25" s="10"/>
      <c r="C25" s="11">
        <f>SUM(C20:C24)</f>
        <v>171783590</v>
      </c>
      <c r="D25" s="11">
        <f>SUM(D20:D24)</f>
        <v>192653966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246527303</v>
      </c>
      <c r="D27" s="8">
        <v>270918590</v>
      </c>
    </row>
    <row r="28" spans="1:4" x14ac:dyDescent="0.3">
      <c r="A28" s="6">
        <v>1302</v>
      </c>
      <c r="B28" s="7" t="s">
        <v>27</v>
      </c>
      <c r="C28" s="8"/>
      <c r="D28" s="8"/>
    </row>
    <row r="29" spans="1:4" x14ac:dyDescent="0.3">
      <c r="A29" s="6">
        <v>1303</v>
      </c>
      <c r="B29" s="7" t="s">
        <v>28</v>
      </c>
      <c r="C29" s="8">
        <v>19884684</v>
      </c>
      <c r="D29" s="8">
        <v>47633946</v>
      </c>
    </row>
    <row r="30" spans="1:4" x14ac:dyDescent="0.3">
      <c r="A30" s="6">
        <v>1304</v>
      </c>
      <c r="B30" s="7" t="s">
        <v>29</v>
      </c>
      <c r="C30" s="8">
        <v>5168536</v>
      </c>
      <c r="D30" s="8">
        <v>6380804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130814</v>
      </c>
      <c r="D32" s="8">
        <v>102050</v>
      </c>
    </row>
    <row r="33" spans="1:4" x14ac:dyDescent="0.3">
      <c r="A33" s="6">
        <v>1307</v>
      </c>
      <c r="B33" s="7" t="s">
        <v>32</v>
      </c>
      <c r="C33" s="8">
        <v>9346916</v>
      </c>
      <c r="D33" s="8">
        <v>19697065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353533</v>
      </c>
      <c r="D37" s="8">
        <v>1708324</v>
      </c>
    </row>
    <row r="38" spans="1:4" x14ac:dyDescent="0.3">
      <c r="A38" s="16">
        <v>1312</v>
      </c>
      <c r="B38" s="17" t="s">
        <v>37</v>
      </c>
      <c r="C38" s="8">
        <v>50394701</v>
      </c>
      <c r="D38" s="8">
        <v>127251559</v>
      </c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331806487</v>
      </c>
      <c r="D40" s="11">
        <f>SUM(D27:D39)</f>
        <v>473692338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425863</v>
      </c>
      <c r="D53" s="8">
        <v>429206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>
        <v>32381037</v>
      </c>
      <c r="D56" s="8">
        <v>32486255</v>
      </c>
    </row>
    <row r="57" spans="1:4" x14ac:dyDescent="0.3">
      <c r="A57" s="6">
        <v>1505</v>
      </c>
      <c r="B57" s="7" t="s">
        <v>54</v>
      </c>
      <c r="C57" s="8">
        <v>146171492</v>
      </c>
      <c r="D57" s="8">
        <v>142615138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>
        <v>3934421</v>
      </c>
      <c r="D60" s="8"/>
    </row>
    <row r="61" spans="1:4" ht="15" thickBot="1" x14ac:dyDescent="0.35">
      <c r="A61" s="23">
        <v>1510</v>
      </c>
      <c r="B61" s="24" t="s">
        <v>38</v>
      </c>
      <c r="C61" s="21">
        <v>182328068</v>
      </c>
      <c r="D61" s="21">
        <v>88970765</v>
      </c>
    </row>
    <row r="62" spans="1:4" ht="15" thickBot="1" x14ac:dyDescent="0.35">
      <c r="A62" s="25" t="s">
        <v>18</v>
      </c>
      <c r="B62" s="26"/>
      <c r="C62" s="22">
        <f>SUM(C53:C61)</f>
        <v>365240881</v>
      </c>
      <c r="D62" s="22">
        <f>SUM(D53:D61)</f>
        <v>264501364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4000000</v>
      </c>
      <c r="D64" s="8">
        <v>4000000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4000000</v>
      </c>
      <c r="D69" s="11">
        <f>SUM(D64:D68)</f>
        <v>4000000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>
        <v>137887</v>
      </c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38146655</v>
      </c>
      <c r="D73" s="8">
        <v>36216124</v>
      </c>
    </row>
    <row r="74" spans="1:4" x14ac:dyDescent="0.3">
      <c r="A74" s="6">
        <v>1704</v>
      </c>
      <c r="B74" s="7" t="s">
        <v>68</v>
      </c>
      <c r="C74" s="8">
        <v>-33504510</v>
      </c>
      <c r="D74" s="8">
        <v>-29883814</v>
      </c>
    </row>
    <row r="75" spans="1:4" x14ac:dyDescent="0.3">
      <c r="A75" s="6">
        <v>1705</v>
      </c>
      <c r="B75" s="7" t="s">
        <v>69</v>
      </c>
      <c r="C75" s="8">
        <v>11204875</v>
      </c>
      <c r="D75" s="8">
        <v>11186093</v>
      </c>
    </row>
    <row r="76" spans="1:4" ht="15" thickBot="1" x14ac:dyDescent="0.35">
      <c r="A76" s="6">
        <v>1706</v>
      </c>
      <c r="B76" s="7" t="s">
        <v>70</v>
      </c>
      <c r="C76" s="8">
        <v>-8986889</v>
      </c>
      <c r="D76" s="8">
        <v>-7853362</v>
      </c>
    </row>
    <row r="77" spans="1:4" ht="15" thickBot="1" x14ac:dyDescent="0.35">
      <c r="A77" s="9" t="s">
        <v>18</v>
      </c>
      <c r="B77" s="10"/>
      <c r="C77" s="11">
        <f>SUM(C71:C76)</f>
        <v>6998018</v>
      </c>
      <c r="D77" s="11">
        <f>SUM(D71:D76)</f>
        <v>9665041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2290890</v>
      </c>
      <c r="D84" s="8">
        <v>2436195</v>
      </c>
    </row>
    <row r="85" spans="1:4" x14ac:dyDescent="0.3">
      <c r="A85" s="6">
        <v>1903</v>
      </c>
      <c r="B85" s="7" t="s">
        <v>76</v>
      </c>
      <c r="C85" s="8">
        <v>432576</v>
      </c>
      <c r="D85" s="8">
        <v>432576</v>
      </c>
    </row>
    <row r="86" spans="1:4" x14ac:dyDescent="0.3">
      <c r="A86" s="6">
        <v>1904</v>
      </c>
      <c r="B86" s="7" t="s">
        <v>77</v>
      </c>
      <c r="C86" s="8">
        <v>45489328</v>
      </c>
      <c r="D86" s="8">
        <v>37251103</v>
      </c>
    </row>
    <row r="87" spans="1:4" x14ac:dyDescent="0.3">
      <c r="A87" s="6">
        <v>1905</v>
      </c>
      <c r="B87" s="7" t="s">
        <v>78</v>
      </c>
      <c r="C87" s="8">
        <v>6423302</v>
      </c>
      <c r="D87" s="8">
        <v>6423302</v>
      </c>
    </row>
    <row r="88" spans="1:4" x14ac:dyDescent="0.3">
      <c r="A88" s="6">
        <v>1906</v>
      </c>
      <c r="B88" s="7" t="s">
        <v>79</v>
      </c>
      <c r="C88" s="8">
        <v>-6419110</v>
      </c>
      <c r="D88" s="8">
        <v>-6098231</v>
      </c>
    </row>
    <row r="89" spans="1:4" x14ac:dyDescent="0.3">
      <c r="A89" s="6">
        <v>1907</v>
      </c>
      <c r="B89" s="7" t="s">
        <v>80</v>
      </c>
      <c r="C89" s="8">
        <v>3393199</v>
      </c>
      <c r="D89" s="8">
        <v>1734045</v>
      </c>
    </row>
    <row r="90" spans="1:4" x14ac:dyDescent="0.3">
      <c r="A90" s="6">
        <v>1908</v>
      </c>
      <c r="B90" s="7" t="s">
        <v>81</v>
      </c>
      <c r="C90" s="8">
        <v>-1173170</v>
      </c>
      <c r="D90" s="8">
        <v>-647951</v>
      </c>
    </row>
    <row r="91" spans="1:4" ht="15" thickBot="1" x14ac:dyDescent="0.35">
      <c r="A91" s="6">
        <v>1910</v>
      </c>
      <c r="B91" s="7" t="s">
        <v>38</v>
      </c>
      <c r="C91" s="8">
        <v>1363676</v>
      </c>
      <c r="D91" s="8">
        <v>1125756</v>
      </c>
    </row>
    <row r="92" spans="1:4" ht="15" thickBot="1" x14ac:dyDescent="0.35">
      <c r="A92" s="9" t="s">
        <v>82</v>
      </c>
      <c r="B92" s="10"/>
      <c r="C92" s="11">
        <f>SUM(C83:C91)</f>
        <v>51800691</v>
      </c>
      <c r="D92" s="11">
        <f>SUM(D83:D91)</f>
        <v>42656795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1267228981</v>
      </c>
      <c r="D94" s="31">
        <f>D18+D25+D40+D51+D62+D69+D77+D81+D92</f>
        <v>1351450314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218435094</v>
      </c>
      <c r="D98" s="8">
        <v>180143620</v>
      </c>
    </row>
    <row r="99" spans="1:4" x14ac:dyDescent="0.3">
      <c r="A99" s="6">
        <v>2102</v>
      </c>
      <c r="B99" s="7" t="s">
        <v>87</v>
      </c>
      <c r="C99" s="8">
        <v>17714</v>
      </c>
      <c r="D99" s="8">
        <v>7989</v>
      </c>
    </row>
    <row r="100" spans="1:4" x14ac:dyDescent="0.3">
      <c r="A100" s="6">
        <v>2103</v>
      </c>
      <c r="B100" s="7" t="s">
        <v>88</v>
      </c>
      <c r="C100" s="8"/>
      <c r="D100" s="8"/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30534302</v>
      </c>
      <c r="D103" s="8">
        <v>24599622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248987110</v>
      </c>
      <c r="D105" s="11">
        <f>SUM(D98:D104)</f>
        <v>204751231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/>
      <c r="D107" s="8"/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/>
      <c r="D112" s="8"/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/>
      <c r="D114" s="8"/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/>
      <c r="D117" s="8"/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/>
      <c r="D122" s="8"/>
    </row>
    <row r="123" spans="1:4" ht="15" thickBot="1" x14ac:dyDescent="0.35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>
        <v>1</v>
      </c>
      <c r="D125" s="8">
        <v>1</v>
      </c>
    </row>
    <row r="126" spans="1:4" x14ac:dyDescent="0.3">
      <c r="A126" s="6">
        <v>2302</v>
      </c>
      <c r="B126" s="7" t="s">
        <v>112</v>
      </c>
      <c r="C126" s="8">
        <v>2208000</v>
      </c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857300065</v>
      </c>
      <c r="D129" s="8">
        <v>693136691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>
        <v>-836957528</v>
      </c>
      <c r="D136" s="8">
        <v>-681317197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/>
      <c r="D138" s="8"/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22550538</v>
      </c>
      <c r="D141" s="11">
        <f>SUM(D125:D140)</f>
        <v>11819495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>
        <v>396048939</v>
      </c>
      <c r="D144" s="8">
        <v>409595787</v>
      </c>
    </row>
    <row r="145" spans="1:4" x14ac:dyDescent="0.3">
      <c r="A145" s="6">
        <v>2403</v>
      </c>
      <c r="B145" s="7" t="s">
        <v>130</v>
      </c>
      <c r="C145" s="8">
        <v>1437561</v>
      </c>
      <c r="D145" s="8">
        <v>1195375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397486500</v>
      </c>
      <c r="D149" s="11">
        <f>SUM(D143:D148)</f>
        <v>410791162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>
        <v>2788982</v>
      </c>
      <c r="D152" s="8">
        <v>3039707</v>
      </c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29866330</v>
      </c>
      <c r="D155" s="8">
        <v>22770927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32655312</v>
      </c>
      <c r="D157" s="11">
        <f>SUM(D151:D156)</f>
        <v>25810634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3167547</v>
      </c>
      <c r="D160" s="8">
        <v>3288432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>
        <v>2574881</v>
      </c>
      <c r="D162" s="8">
        <v>277085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9590862</v>
      </c>
      <c r="D164" s="8">
        <v>4935194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15333290</v>
      </c>
      <c r="D167" s="11">
        <f>SUM(D159:D166)</f>
        <v>8500711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1937514</v>
      </c>
      <c r="D169" s="8">
        <v>1746334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7885514</v>
      </c>
      <c r="D172" s="8">
        <v>22095946</v>
      </c>
    </row>
    <row r="173" spans="1:4" x14ac:dyDescent="0.3">
      <c r="A173" s="6">
        <v>2705</v>
      </c>
      <c r="B173" s="7" t="s">
        <v>155</v>
      </c>
      <c r="C173" s="8">
        <v>969394</v>
      </c>
      <c r="D173" s="8">
        <v>707212</v>
      </c>
    </row>
    <row r="174" spans="1:4" x14ac:dyDescent="0.3">
      <c r="A174" s="6">
        <v>2706</v>
      </c>
      <c r="B174" s="7" t="s">
        <v>156</v>
      </c>
      <c r="C174" s="8">
        <v>668574</v>
      </c>
      <c r="D174" s="8">
        <v>616052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232125</v>
      </c>
      <c r="D177" s="8">
        <v>149316</v>
      </c>
    </row>
    <row r="178" spans="1:4" x14ac:dyDescent="0.3">
      <c r="A178" s="6">
        <v>2710</v>
      </c>
      <c r="B178" s="7" t="s">
        <v>160</v>
      </c>
      <c r="C178" s="8">
        <v>5396638</v>
      </c>
      <c r="D178" s="8">
        <v>4992310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>
        <v>8653</v>
      </c>
      <c r="D180" s="8">
        <v>6669</v>
      </c>
    </row>
    <row r="181" spans="1:4" x14ac:dyDescent="0.3">
      <c r="A181" s="6">
        <v>2713</v>
      </c>
      <c r="B181" s="7" t="s">
        <v>163</v>
      </c>
      <c r="C181" s="8">
        <v>910822</v>
      </c>
      <c r="D181" s="8">
        <v>720287</v>
      </c>
    </row>
    <row r="182" spans="1:4" x14ac:dyDescent="0.3">
      <c r="A182" s="6">
        <v>2714</v>
      </c>
      <c r="B182" s="7" t="s">
        <v>164</v>
      </c>
      <c r="C182" s="8">
        <v>553263</v>
      </c>
      <c r="D182" s="8">
        <v>600000</v>
      </c>
    </row>
    <row r="183" spans="1:4" x14ac:dyDescent="0.3">
      <c r="A183" s="6">
        <v>2715</v>
      </c>
      <c r="B183" s="7" t="s">
        <v>165</v>
      </c>
      <c r="C183" s="8">
        <v>1903604</v>
      </c>
      <c r="D183" s="8">
        <v>1476979</v>
      </c>
    </row>
    <row r="184" spans="1:4" x14ac:dyDescent="0.3">
      <c r="A184" s="6">
        <v>2716</v>
      </c>
      <c r="B184" s="7" t="s">
        <v>166</v>
      </c>
      <c r="C184" s="8">
        <v>5871917</v>
      </c>
      <c r="D184" s="8">
        <v>4978658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752891</v>
      </c>
      <c r="D187" s="8">
        <v>585598</v>
      </c>
    </row>
    <row r="188" spans="1:4" x14ac:dyDescent="0.3">
      <c r="A188" s="16">
        <v>2720</v>
      </c>
      <c r="B188" s="17" t="s">
        <v>170</v>
      </c>
      <c r="C188" s="8">
        <v>53078</v>
      </c>
      <c r="D188" s="8">
        <v>38430</v>
      </c>
    </row>
    <row r="189" spans="1:4" x14ac:dyDescent="0.3">
      <c r="A189" s="16">
        <v>2721</v>
      </c>
      <c r="B189" s="17" t="s">
        <v>171</v>
      </c>
      <c r="C189" s="8">
        <v>722204</v>
      </c>
      <c r="D189" s="8">
        <v>549927</v>
      </c>
    </row>
    <row r="190" spans="1:4" x14ac:dyDescent="0.3">
      <c r="A190" s="16">
        <v>2722</v>
      </c>
      <c r="B190" s="17" t="s">
        <v>172</v>
      </c>
      <c r="C190" s="8">
        <v>67074</v>
      </c>
      <c r="D190" s="8">
        <v>71587</v>
      </c>
    </row>
    <row r="191" spans="1:4" ht="15" thickBot="1" x14ac:dyDescent="0.35">
      <c r="A191" s="16">
        <v>2730</v>
      </c>
      <c r="B191" s="17" t="s">
        <v>173</v>
      </c>
      <c r="C191" s="21">
        <v>4588108</v>
      </c>
      <c r="D191" s="21">
        <v>8658575</v>
      </c>
    </row>
    <row r="192" spans="1:4" ht="15" thickBot="1" x14ac:dyDescent="0.35">
      <c r="A192" s="9" t="s">
        <v>18</v>
      </c>
      <c r="B192" s="10"/>
      <c r="C192" s="22">
        <f>SUM(C169:C191)</f>
        <v>32521373</v>
      </c>
      <c r="D192" s="22">
        <f>SUM(D169:D191)</f>
        <v>47993880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9223885</v>
      </c>
      <c r="D195" s="8">
        <v>7087471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4711633</v>
      </c>
      <c r="D199" s="8">
        <v>18337338</v>
      </c>
    </row>
    <row r="200" spans="1:4" ht="15" thickBot="1" x14ac:dyDescent="0.35">
      <c r="A200" s="9" t="s">
        <v>18</v>
      </c>
      <c r="B200" s="10"/>
      <c r="C200" s="11">
        <f>SUM(C194:C199)</f>
        <v>13935518</v>
      </c>
      <c r="D200" s="11">
        <f>SUM(D194:D199)</f>
        <v>25424809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1565445</v>
      </c>
      <c r="D202" s="8">
        <v>1277390</v>
      </c>
    </row>
    <row r="203" spans="1:4" x14ac:dyDescent="0.3">
      <c r="A203" s="6">
        <v>2902</v>
      </c>
      <c r="B203" s="7" t="s">
        <v>182</v>
      </c>
      <c r="C203" s="8">
        <v>27811287</v>
      </c>
      <c r="D203" s="8">
        <v>34692800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>
        <v>268088022</v>
      </c>
      <c r="D206" s="8">
        <v>270916119</v>
      </c>
    </row>
    <row r="207" spans="1:4" ht="15" thickBot="1" x14ac:dyDescent="0.35">
      <c r="A207" s="9" t="s">
        <v>18</v>
      </c>
      <c r="B207" s="10"/>
      <c r="C207" s="11">
        <f>SUM(C202:C206)</f>
        <v>297464754</v>
      </c>
      <c r="D207" s="11">
        <f>SUM(D202:D206)</f>
        <v>306886309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1060934395</v>
      </c>
      <c r="D209" s="31">
        <f>D105+D123+D141+D149+D157+D167+D192+D200+D207</f>
        <v>1041978231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121553000</v>
      </c>
      <c r="D213" s="8">
        <v>121553000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121553000</v>
      </c>
      <c r="D216" s="11">
        <f>SUM(D213:D215)</f>
        <v>121553000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21411706</v>
      </c>
      <c r="D221" s="8">
        <v>19065812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58389075</v>
      </c>
      <c r="D223" s="8">
        <v>163723019</v>
      </c>
    </row>
    <row r="224" spans="1:4" ht="15" thickBot="1" x14ac:dyDescent="0.35">
      <c r="A224" s="6">
        <v>3304</v>
      </c>
      <c r="B224" s="7" t="s">
        <v>197</v>
      </c>
      <c r="C224" s="8">
        <v>4940802</v>
      </c>
      <c r="D224" s="8">
        <v>5130252</v>
      </c>
    </row>
    <row r="225" spans="1:4" ht="15" thickBot="1" x14ac:dyDescent="0.35">
      <c r="A225" s="9" t="s">
        <v>18</v>
      </c>
      <c r="B225" s="10"/>
      <c r="C225" s="11">
        <f>SUM(C221:C224)</f>
        <v>84741583</v>
      </c>
      <c r="D225" s="11">
        <f>SUM(D221:D224)</f>
        <v>187919083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206294583</v>
      </c>
      <c r="D227" s="31">
        <f>D216+D219+D225</f>
        <v>309472083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1267228978</v>
      </c>
      <c r="D229" s="31">
        <f>D209+D227</f>
        <v>1351450314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27805355</v>
      </c>
      <c r="D234" s="8">
        <v>22124701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4956245</v>
      </c>
      <c r="D236" s="8">
        <v>4333269</v>
      </c>
    </row>
    <row r="237" spans="1:4" x14ac:dyDescent="0.3">
      <c r="A237" s="6">
        <v>410104</v>
      </c>
      <c r="B237" s="7" t="s">
        <v>205</v>
      </c>
      <c r="C237" s="8"/>
      <c r="D237" s="8"/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575449750</v>
      </c>
      <c r="D243" s="8">
        <v>558734072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608211350</v>
      </c>
      <c r="D245" s="22">
        <f>SUM(D234:D244)</f>
        <v>585192042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>
        <v>1491955</v>
      </c>
      <c r="D248" s="8">
        <v>1349723</v>
      </c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1491955</v>
      </c>
      <c r="D257" s="11">
        <f>SUM(D247:D256)</f>
        <v>1349723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>
        <v>142290478</v>
      </c>
      <c r="D279" s="8">
        <v>100999301</v>
      </c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142290478</v>
      </c>
      <c r="D281" s="11">
        <f>SUM(D271:D280)</f>
        <v>100999301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>
        <v>435532</v>
      </c>
      <c r="D283" s="8">
        <v>432998</v>
      </c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435532</v>
      </c>
      <c r="D292" s="11">
        <f>SUM(D283:D291)</f>
        <v>432998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280651</v>
      </c>
      <c r="D294" s="8">
        <v>273093</v>
      </c>
    </row>
    <row r="295" spans="1:4" x14ac:dyDescent="0.3">
      <c r="A295" s="6">
        <v>410602</v>
      </c>
      <c r="B295" s="7" t="s">
        <v>88</v>
      </c>
      <c r="C295" s="8"/>
      <c r="D295" s="8"/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>
        <v>1415740</v>
      </c>
      <c r="D298" s="8">
        <v>954362</v>
      </c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36093369</v>
      </c>
      <c r="D301" s="8">
        <v>35454779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37789760</v>
      </c>
      <c r="D303" s="11">
        <f>SUM(D294:D302)</f>
        <v>36682234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>
        <v>2895500</v>
      </c>
      <c r="D305" s="8"/>
    </row>
    <row r="306" spans="1:4" x14ac:dyDescent="0.3">
      <c r="A306" s="6">
        <v>410702</v>
      </c>
      <c r="B306" s="7" t="s">
        <v>220</v>
      </c>
      <c r="C306" s="8"/>
      <c r="D306" s="8">
        <v>2905500</v>
      </c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402537371</v>
      </c>
      <c r="D309" s="8">
        <v>436387801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405432871</v>
      </c>
      <c r="D317" s="11">
        <f>SUM(D305:D316)</f>
        <v>439293301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26516210</v>
      </c>
      <c r="D333" s="8">
        <v>33737659</v>
      </c>
    </row>
    <row r="334" spans="1:4" x14ac:dyDescent="0.3">
      <c r="A334" s="6">
        <v>410902</v>
      </c>
      <c r="B334" s="7" t="s">
        <v>87</v>
      </c>
      <c r="C334" s="8">
        <v>2216</v>
      </c>
      <c r="D334" s="8">
        <v>1893</v>
      </c>
    </row>
    <row r="335" spans="1:4" x14ac:dyDescent="0.3">
      <c r="A335" s="6">
        <v>410903</v>
      </c>
      <c r="B335" s="7" t="s">
        <v>88</v>
      </c>
      <c r="C335" s="8"/>
      <c r="D335" s="8"/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8296995</v>
      </c>
      <c r="D342" s="8">
        <v>12616519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34815421</v>
      </c>
      <c r="D344" s="11">
        <f>SUM(D333:D343)</f>
        <v>46356071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>
        <v>1</v>
      </c>
      <c r="D358" s="8">
        <v>1</v>
      </c>
    </row>
    <row r="359" spans="1:4" x14ac:dyDescent="0.3">
      <c r="A359" s="6">
        <v>411102</v>
      </c>
      <c r="B359" s="7" t="s">
        <v>238</v>
      </c>
      <c r="C359" s="8">
        <v>2280000</v>
      </c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686909893</v>
      </c>
      <c r="D362" s="8">
        <v>851777918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689189894</v>
      </c>
      <c r="D372" s="11">
        <f>SUM(D358:D371)</f>
        <v>851777919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>
        <v>2280000</v>
      </c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>
        <v>910383778</v>
      </c>
      <c r="D378" s="8">
        <v>739468535</v>
      </c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912663778</v>
      </c>
      <c r="D388" s="11">
        <f>SUM(D374:D387)</f>
        <v>739468535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/>
      <c r="D591" s="8"/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/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/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/>
      <c r="D778" s="8"/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>
        <v>579441</v>
      </c>
      <c r="D1087" s="8">
        <v>597405</v>
      </c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24720</v>
      </c>
      <c r="D1092" s="8">
        <v>201292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380956</v>
      </c>
      <c r="D1095" s="8">
        <v>391981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985117</v>
      </c>
      <c r="D1102" s="11">
        <f>SUM(D1087:D1101)</f>
        <v>1190678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403767</v>
      </c>
      <c r="D1109" s="8">
        <v>326659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3361257</v>
      </c>
      <c r="D1111" s="8"/>
    </row>
    <row r="1112" spans="1:4" ht="15" thickBot="1" x14ac:dyDescent="0.35">
      <c r="A1112" s="16">
        <v>450310</v>
      </c>
      <c r="B1112" s="17" t="s">
        <v>38</v>
      </c>
      <c r="C1112" s="8">
        <v>37463665</v>
      </c>
      <c r="D1112" s="8">
        <v>30421036</v>
      </c>
    </row>
    <row r="1113" spans="1:4" ht="15" thickBot="1" x14ac:dyDescent="0.35">
      <c r="A1113" s="9" t="s">
        <v>18</v>
      </c>
      <c r="B1113" s="10"/>
      <c r="C1113" s="11">
        <f>SUM(C1108:C1112)</f>
        <v>41228689</v>
      </c>
      <c r="D1113" s="11">
        <f>SUM(D1108:D1112)</f>
        <v>30747695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2874534845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2833490497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2895500</v>
      </c>
      <c r="D1120" s="8"/>
    </row>
    <row r="1121" spans="1:4" x14ac:dyDescent="0.3">
      <c r="A1121" s="6">
        <v>510102</v>
      </c>
      <c r="B1121" s="7" t="s">
        <v>319</v>
      </c>
      <c r="C1121" s="8"/>
      <c r="D1121" s="8">
        <v>2905500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418072465</v>
      </c>
      <c r="D1124" s="8">
        <v>442651840</v>
      </c>
    </row>
    <row r="1125" spans="1:4" ht="15" thickBot="1" x14ac:dyDescent="0.35">
      <c r="A1125" s="9" t="s">
        <v>18</v>
      </c>
      <c r="B1125" s="10"/>
      <c r="C1125" s="11">
        <f>SUM(C1120:C1124)</f>
        <v>420967965</v>
      </c>
      <c r="D1125" s="11">
        <f>SUM(D1120:D1124)</f>
        <v>445557340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3744699</v>
      </c>
      <c r="D1136" s="8">
        <v>2553349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896473</v>
      </c>
      <c r="D1138" s="8">
        <v>814266</v>
      </c>
    </row>
    <row r="1139" spans="1:4" x14ac:dyDescent="0.3">
      <c r="A1139" s="6">
        <v>510304</v>
      </c>
      <c r="B1139" s="7" t="s">
        <v>88</v>
      </c>
      <c r="C1139" s="8"/>
      <c r="D1139" s="8"/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95190619</v>
      </c>
      <c r="D1145" s="8">
        <v>93621700</v>
      </c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99831791</v>
      </c>
      <c r="D1147" s="11">
        <f>SUM(D1136:D1146)</f>
        <v>96989315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273093</v>
      </c>
      <c r="D1149" s="8">
        <v>245564</v>
      </c>
    </row>
    <row r="1150" spans="1:4" x14ac:dyDescent="0.3">
      <c r="A1150" s="6">
        <v>510402</v>
      </c>
      <c r="B1150" s="7" t="s">
        <v>88</v>
      </c>
      <c r="C1150" s="8"/>
      <c r="D1150" s="8"/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>
        <v>954362</v>
      </c>
      <c r="D1153" s="8">
        <v>1130091</v>
      </c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35454779</v>
      </c>
      <c r="D1156" s="8">
        <v>35651173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36682234</v>
      </c>
      <c r="D1158" s="11">
        <f>SUM(D1149:D1157)</f>
        <v>37026828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449284</v>
      </c>
      <c r="D1160" s="8">
        <v>435532</v>
      </c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449284</v>
      </c>
      <c r="D1169" s="11">
        <f>SUM(D1160:D1168)</f>
        <v>435532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8631458</v>
      </c>
      <c r="D1183" s="8">
        <v>6360664</v>
      </c>
    </row>
    <row r="1184" spans="1:4" x14ac:dyDescent="0.3">
      <c r="A1184" s="6">
        <v>510702</v>
      </c>
      <c r="B1184" s="7" t="s">
        <v>87</v>
      </c>
      <c r="C1184" s="8">
        <v>4871445</v>
      </c>
      <c r="D1184" s="8">
        <v>4291927</v>
      </c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551178033</v>
      </c>
      <c r="D1191" s="8">
        <v>537524090</v>
      </c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564680936</v>
      </c>
      <c r="D1193" s="11">
        <f>SUM(D1183:D1192)</f>
        <v>548176681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>
        <v>774682</v>
      </c>
      <c r="D1207" s="8">
        <v>791866</v>
      </c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774682</v>
      </c>
      <c r="D1217" s="11">
        <f>SUM(D1207:D1216)</f>
        <v>791866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37136218</v>
      </c>
      <c r="D1243" s="8">
        <v>26516210</v>
      </c>
    </row>
    <row r="1244" spans="1:4" x14ac:dyDescent="0.3">
      <c r="A1244" s="49">
        <v>511202</v>
      </c>
      <c r="B1244" s="7" t="s">
        <v>87</v>
      </c>
      <c r="C1244" s="8">
        <v>4337</v>
      </c>
      <c r="D1244" s="8">
        <v>2216</v>
      </c>
    </row>
    <row r="1245" spans="1:4" x14ac:dyDescent="0.3">
      <c r="A1245" s="49">
        <v>511203</v>
      </c>
      <c r="B1245" s="7" t="s">
        <v>334</v>
      </c>
      <c r="C1245" s="8"/>
      <c r="D1245" s="8"/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9282967</v>
      </c>
      <c r="D1251" s="8">
        <v>8296995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46423522</v>
      </c>
      <c r="D1253" s="11">
        <f>SUM(D1243:D1252)</f>
        <v>34815421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>
        <v>1</v>
      </c>
      <c r="D1267" s="8">
        <v>1</v>
      </c>
    </row>
    <row r="1268" spans="1:4" x14ac:dyDescent="0.3">
      <c r="A1268" s="6">
        <v>511402</v>
      </c>
      <c r="B1268" s="7" t="s">
        <v>339</v>
      </c>
      <c r="C1268" s="8">
        <v>2280000</v>
      </c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933763555</v>
      </c>
      <c r="D1271" s="8">
        <v>750422722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936043556</v>
      </c>
      <c r="D1281" s="11">
        <f>SUM(D1267:D1280)</f>
        <v>750422723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>
        <v>2280000</v>
      </c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>
        <v>675655647</v>
      </c>
      <c r="D1287" s="8">
        <v>838412022</v>
      </c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677935647</v>
      </c>
      <c r="D1297" s="11">
        <f>SUM(D1283:D1296)</f>
        <v>838412022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23231046</v>
      </c>
      <c r="D1299" s="8">
        <v>17986584</v>
      </c>
    </row>
    <row r="1300" spans="1:4" x14ac:dyDescent="0.3">
      <c r="A1300" s="6">
        <v>511602</v>
      </c>
      <c r="B1300" s="7" t="s">
        <v>348</v>
      </c>
      <c r="C1300" s="8">
        <v>1170338</v>
      </c>
      <c r="D1300" s="8">
        <v>511058</v>
      </c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>
        <v>3524433</v>
      </c>
      <c r="D1303" s="8">
        <v>640711</v>
      </c>
    </row>
    <row r="1304" spans="1:4" x14ac:dyDescent="0.3">
      <c r="A1304" s="6">
        <v>511606</v>
      </c>
      <c r="B1304" s="7" t="s">
        <v>352</v>
      </c>
      <c r="C1304" s="8">
        <v>152590</v>
      </c>
      <c r="D1304" s="8">
        <v>282939</v>
      </c>
    </row>
    <row r="1305" spans="1:4" x14ac:dyDescent="0.3">
      <c r="A1305" s="6">
        <v>511607</v>
      </c>
      <c r="B1305" s="7" t="s">
        <v>353</v>
      </c>
      <c r="C1305" s="8">
        <v>4526726</v>
      </c>
      <c r="D1305" s="8">
        <v>3491888</v>
      </c>
    </row>
    <row r="1306" spans="1:4" x14ac:dyDescent="0.3">
      <c r="A1306" s="6">
        <v>511608</v>
      </c>
      <c r="B1306" s="7" t="s">
        <v>354</v>
      </c>
      <c r="C1306" s="8">
        <v>1934051</v>
      </c>
      <c r="D1306" s="8">
        <v>1497688</v>
      </c>
    </row>
    <row r="1307" spans="1:4" x14ac:dyDescent="0.3">
      <c r="A1307" s="6">
        <v>511609</v>
      </c>
      <c r="B1307" s="7" t="s">
        <v>355</v>
      </c>
      <c r="C1307" s="8">
        <v>586826</v>
      </c>
      <c r="D1307" s="8">
        <v>1007919</v>
      </c>
    </row>
    <row r="1308" spans="1:4" x14ac:dyDescent="0.3">
      <c r="A1308" s="6">
        <v>511610</v>
      </c>
      <c r="B1308" s="7" t="s">
        <v>356</v>
      </c>
      <c r="C1308" s="8">
        <v>600000</v>
      </c>
      <c r="D1308" s="8">
        <v>600000</v>
      </c>
    </row>
    <row r="1309" spans="1:4" x14ac:dyDescent="0.3">
      <c r="A1309" s="6">
        <v>511611</v>
      </c>
      <c r="B1309" s="7" t="s">
        <v>357</v>
      </c>
      <c r="C1309" s="8">
        <v>2251752</v>
      </c>
      <c r="D1309" s="8">
        <v>249717</v>
      </c>
    </row>
    <row r="1310" spans="1:4" x14ac:dyDescent="0.3">
      <c r="A1310" s="6">
        <v>511612</v>
      </c>
      <c r="B1310" s="7" t="s">
        <v>358</v>
      </c>
      <c r="C1310" s="8">
        <v>26352</v>
      </c>
      <c r="D1310" s="8">
        <v>20007</v>
      </c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>
        <v>321931</v>
      </c>
      <c r="D1314" s="8">
        <v>294010</v>
      </c>
    </row>
    <row r="1315" spans="1:4" x14ac:dyDescent="0.3">
      <c r="A1315" s="6">
        <v>511617</v>
      </c>
      <c r="B1315" s="7" t="s">
        <v>363</v>
      </c>
      <c r="C1315" s="8">
        <v>689328</v>
      </c>
      <c r="D1315" s="8">
        <v>718413</v>
      </c>
    </row>
    <row r="1316" spans="1:4" x14ac:dyDescent="0.3">
      <c r="A1316" s="6">
        <v>511618</v>
      </c>
      <c r="B1316" s="7" t="s">
        <v>364</v>
      </c>
      <c r="C1316" s="8">
        <v>947324</v>
      </c>
      <c r="D1316" s="8">
        <v>905531</v>
      </c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>
        <v>2655657</v>
      </c>
      <c r="D1318" s="8">
        <v>3006413</v>
      </c>
    </row>
    <row r="1319" spans="1:4" x14ac:dyDescent="0.3">
      <c r="A1319" s="6">
        <v>511621</v>
      </c>
      <c r="B1319" s="7" t="s">
        <v>367</v>
      </c>
      <c r="C1319" s="8">
        <v>384662</v>
      </c>
      <c r="D1319" s="8">
        <v>408856</v>
      </c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>
        <v>325000</v>
      </c>
    </row>
    <row r="1322" spans="1:4" x14ac:dyDescent="0.3">
      <c r="A1322" s="6">
        <v>511624</v>
      </c>
      <c r="B1322" s="7" t="s">
        <v>370</v>
      </c>
      <c r="C1322" s="8">
        <v>1518341</v>
      </c>
      <c r="D1322" s="8">
        <v>1259097</v>
      </c>
    </row>
    <row r="1323" spans="1:4" x14ac:dyDescent="0.3">
      <c r="A1323" s="6">
        <v>511625</v>
      </c>
      <c r="B1323" s="7" t="s">
        <v>371</v>
      </c>
      <c r="C1323" s="8">
        <v>3207587</v>
      </c>
      <c r="D1323" s="8">
        <v>4594329</v>
      </c>
    </row>
    <row r="1324" spans="1:4" x14ac:dyDescent="0.3">
      <c r="A1324" s="6">
        <v>511626</v>
      </c>
      <c r="B1324" s="7" t="s">
        <v>372</v>
      </c>
      <c r="C1324" s="8">
        <v>25442</v>
      </c>
      <c r="D1324" s="8"/>
    </row>
    <row r="1325" spans="1:4" x14ac:dyDescent="0.3">
      <c r="A1325" s="6">
        <v>511627</v>
      </c>
      <c r="B1325" s="7" t="s">
        <v>373</v>
      </c>
      <c r="C1325" s="8">
        <v>159699</v>
      </c>
      <c r="D1325" s="8">
        <v>160952</v>
      </c>
    </row>
    <row r="1326" spans="1:4" x14ac:dyDescent="0.3">
      <c r="A1326" s="6">
        <v>511628</v>
      </c>
      <c r="B1326" s="7" t="s">
        <v>374</v>
      </c>
      <c r="C1326" s="8">
        <v>521410</v>
      </c>
      <c r="D1326" s="8">
        <v>210038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>
        <v>194870</v>
      </c>
      <c r="D1329" s="8">
        <v>199599</v>
      </c>
    </row>
    <row r="1330" spans="1:4" x14ac:dyDescent="0.3">
      <c r="A1330" s="6">
        <v>511632</v>
      </c>
      <c r="B1330" s="7" t="s">
        <v>378</v>
      </c>
      <c r="C1330" s="8">
        <v>1091485</v>
      </c>
      <c r="D1330" s="8">
        <v>632664</v>
      </c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>
        <v>285496</v>
      </c>
      <c r="D1332" s="8">
        <v>252300</v>
      </c>
    </row>
    <row r="1333" spans="1:4" x14ac:dyDescent="0.3">
      <c r="A1333" s="6">
        <v>511635</v>
      </c>
      <c r="B1333" s="7" t="s">
        <v>381</v>
      </c>
      <c r="C1333" s="8">
        <v>131000</v>
      </c>
      <c r="D1333" s="8"/>
    </row>
    <row r="1334" spans="1:4" x14ac:dyDescent="0.3">
      <c r="A1334" s="6">
        <v>511636</v>
      </c>
      <c r="B1334" s="7" t="s">
        <v>382</v>
      </c>
      <c r="C1334" s="8">
        <v>57518</v>
      </c>
      <c r="D1334" s="8">
        <v>198393</v>
      </c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>
        <v>436061</v>
      </c>
      <c r="D1338" s="8">
        <v>424949</v>
      </c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>
        <v>467768</v>
      </c>
      <c r="D1340" s="8">
        <v>390000</v>
      </c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209688</v>
      </c>
      <c r="D1342" s="8">
        <v>181701</v>
      </c>
    </row>
    <row r="1343" spans="1:4" x14ac:dyDescent="0.3">
      <c r="A1343" s="16">
        <v>511645</v>
      </c>
      <c r="B1343" s="17" t="s">
        <v>169</v>
      </c>
      <c r="C1343" s="18">
        <v>1566142</v>
      </c>
      <c r="D1343" s="18">
        <v>1258400</v>
      </c>
    </row>
    <row r="1344" spans="1:4" x14ac:dyDescent="0.3">
      <c r="A1344" s="16">
        <v>511646</v>
      </c>
      <c r="B1344" s="17" t="s">
        <v>170</v>
      </c>
      <c r="C1344" s="18">
        <v>157229</v>
      </c>
      <c r="D1344" s="18">
        <v>112901</v>
      </c>
    </row>
    <row r="1345" spans="1:4" x14ac:dyDescent="0.3">
      <c r="A1345" s="16">
        <v>511647</v>
      </c>
      <c r="B1345" s="17" t="s">
        <v>171</v>
      </c>
      <c r="C1345" s="18">
        <v>1417857</v>
      </c>
      <c r="D1345" s="18">
        <v>1015316</v>
      </c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>
        <v>135228</v>
      </c>
      <c r="D1347" s="18">
        <v>112643</v>
      </c>
    </row>
    <row r="1348" spans="1:4" ht="15" thickBot="1" x14ac:dyDescent="0.35">
      <c r="A1348" s="16">
        <v>511660</v>
      </c>
      <c r="B1348" s="17" t="s">
        <v>38</v>
      </c>
      <c r="C1348" s="18">
        <v>664495</v>
      </c>
      <c r="D1348" s="18">
        <v>95365</v>
      </c>
    </row>
    <row r="1349" spans="1:4" ht="15" thickBot="1" x14ac:dyDescent="0.35">
      <c r="A1349" s="9" t="s">
        <v>18</v>
      </c>
      <c r="B1349" s="10"/>
      <c r="C1349" s="11">
        <f>SUM(C1299:C1348)</f>
        <v>55250332</v>
      </c>
      <c r="D1349" s="11">
        <f>SUM(D1299:D1348)</f>
        <v>43045381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/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/>
      <c r="D1634" s="8"/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/>
      <c r="D1787" s="8"/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/>
      <c r="D1821" s="8"/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829422</v>
      </c>
      <c r="D2276" s="8">
        <v>676924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829422</v>
      </c>
      <c r="D2279" s="11">
        <f>SUM(D2275:D2278)</f>
        <v>676924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>
        <v>855944</v>
      </c>
    </row>
    <row r="2283" spans="1:4" x14ac:dyDescent="0.3">
      <c r="A2283" s="16">
        <v>550203</v>
      </c>
      <c r="B2283" s="17" t="s">
        <v>444</v>
      </c>
      <c r="C2283" s="8"/>
      <c r="D2283" s="8">
        <v>102872</v>
      </c>
    </row>
    <row r="2284" spans="1:4" ht="15" thickBot="1" x14ac:dyDescent="0.35">
      <c r="A2284" s="16">
        <v>550210</v>
      </c>
      <c r="B2284" s="17" t="s">
        <v>38</v>
      </c>
      <c r="C2284" s="8">
        <v>9229363</v>
      </c>
      <c r="D2284" s="8">
        <v>9920149</v>
      </c>
    </row>
    <row r="2285" spans="1:4" ht="15" thickBot="1" x14ac:dyDescent="0.35">
      <c r="A2285" s="9" t="s">
        <v>18</v>
      </c>
      <c r="B2285" s="10"/>
      <c r="C2285" s="11">
        <f>SUM(C2281:C2284)</f>
        <v>9229363</v>
      </c>
      <c r="D2285" s="11">
        <f>SUM(D2281:D2284)</f>
        <v>10878965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2849098734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2807228998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25436111</v>
      </c>
      <c r="D2402" s="63">
        <f>D1115-D2400</f>
        <v>26261499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7DF9E-EA57-4412-8F46-00D8A8885F34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27491687</v>
      </c>
      <c r="D8" s="8">
        <v>17554569</v>
      </c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13150000</v>
      </c>
      <c r="D11" s="8">
        <v>9080000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/>
      <c r="D16" s="8"/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40641687</v>
      </c>
      <c r="D18" s="11">
        <f>SUM(D4:D17)</f>
        <v>26634569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>
        <v>150338</v>
      </c>
    </row>
    <row r="21" spans="1:4" x14ac:dyDescent="0.3">
      <c r="A21" s="6">
        <v>1202</v>
      </c>
      <c r="B21" s="7" t="s">
        <v>21</v>
      </c>
      <c r="C21" s="8">
        <v>35000</v>
      </c>
      <c r="D21" s="8">
        <v>35000</v>
      </c>
    </row>
    <row r="22" spans="1:4" x14ac:dyDescent="0.3">
      <c r="A22" s="6">
        <v>1203</v>
      </c>
      <c r="B22" s="7" t="s">
        <v>22</v>
      </c>
      <c r="C22" s="8">
        <v>27637043</v>
      </c>
      <c r="D22" s="8">
        <v>10242716</v>
      </c>
    </row>
    <row r="23" spans="1:4" x14ac:dyDescent="0.3">
      <c r="A23" s="6">
        <v>1204</v>
      </c>
      <c r="B23" s="7" t="s">
        <v>23</v>
      </c>
      <c r="C23" s="8">
        <v>6589880</v>
      </c>
      <c r="D23" s="8">
        <v>11093667</v>
      </c>
    </row>
    <row r="24" spans="1:4" ht="15" thickBot="1" x14ac:dyDescent="0.35">
      <c r="A24" s="16">
        <v>1205</v>
      </c>
      <c r="B24" s="17" t="s">
        <v>24</v>
      </c>
      <c r="C24" s="8"/>
      <c r="D24" s="18"/>
    </row>
    <row r="25" spans="1:4" ht="15" thickBot="1" x14ac:dyDescent="0.35">
      <c r="A25" s="9" t="s">
        <v>18</v>
      </c>
      <c r="B25" s="10"/>
      <c r="C25" s="11">
        <f>SUM(C20:C24)</f>
        <v>34261923</v>
      </c>
      <c r="D25" s="11">
        <f>SUM(D20:D24)</f>
        <v>21521721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20952986</v>
      </c>
      <c r="D27" s="8">
        <v>3893284</v>
      </c>
    </row>
    <row r="28" spans="1:4" x14ac:dyDescent="0.3">
      <c r="A28" s="6">
        <v>1302</v>
      </c>
      <c r="B28" s="7" t="s">
        <v>27</v>
      </c>
      <c r="C28" s="8">
        <v>91835683</v>
      </c>
      <c r="D28" s="8">
        <v>130558264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588630</v>
      </c>
      <c r="D30" s="8">
        <v>98403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1176033</v>
      </c>
      <c r="D32" s="8">
        <v>769009</v>
      </c>
    </row>
    <row r="33" spans="1:4" x14ac:dyDescent="0.3">
      <c r="A33" s="6">
        <v>1307</v>
      </c>
      <c r="B33" s="7" t="s">
        <v>32</v>
      </c>
      <c r="C33" s="8">
        <v>12762162</v>
      </c>
      <c r="D33" s="8">
        <v>11678447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>
        <v>1587891</v>
      </c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171728</v>
      </c>
      <c r="D37" s="8">
        <v>171728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/>
      <c r="D39" s="8"/>
    </row>
    <row r="40" spans="1:4" ht="15" thickBot="1" x14ac:dyDescent="0.35">
      <c r="A40" s="9" t="s">
        <v>18</v>
      </c>
      <c r="B40" s="10"/>
      <c r="C40" s="11">
        <f>SUM(C27:C39)</f>
        <v>129075113</v>
      </c>
      <c r="D40" s="11">
        <f>SUM(D27:D39)</f>
        <v>147169135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>
        <v>754746</v>
      </c>
      <c r="D43" s="8">
        <v>754746</v>
      </c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33273623</v>
      </c>
      <c r="D46" s="8">
        <v>11058730</v>
      </c>
    </row>
    <row r="47" spans="1:4" x14ac:dyDescent="0.3">
      <c r="A47" s="6">
        <v>1406</v>
      </c>
      <c r="B47" s="7" t="s">
        <v>45</v>
      </c>
      <c r="C47" s="8">
        <v>154355</v>
      </c>
      <c r="D47" s="8">
        <v>103263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34182724</v>
      </c>
      <c r="D51" s="22">
        <f>SUM(D42:D50)</f>
        <v>11916739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>
        <v>91000</v>
      </c>
      <c r="D54" s="8">
        <v>91000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15959225</v>
      </c>
      <c r="D57" s="8">
        <v>16498909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11275627</v>
      </c>
      <c r="D61" s="21">
        <v>3568911</v>
      </c>
    </row>
    <row r="62" spans="1:4" ht="15" thickBot="1" x14ac:dyDescent="0.35">
      <c r="A62" s="25" t="s">
        <v>18</v>
      </c>
      <c r="B62" s="26"/>
      <c r="C62" s="22">
        <f>SUM(C53:C61)</f>
        <v>27325852</v>
      </c>
      <c r="D62" s="22">
        <f>SUM(D53:D61)</f>
        <v>20158820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1500000</v>
      </c>
      <c r="D64" s="8">
        <v>1500000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1500000</v>
      </c>
      <c r="D69" s="11">
        <f>SUM(D64:D68)</f>
        <v>1500000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10409869</v>
      </c>
      <c r="D73" s="8">
        <v>10136124</v>
      </c>
    </row>
    <row r="74" spans="1:4" x14ac:dyDescent="0.3">
      <c r="A74" s="6">
        <v>1704</v>
      </c>
      <c r="B74" s="7" t="s">
        <v>68</v>
      </c>
      <c r="C74" s="8">
        <v>-8989091</v>
      </c>
      <c r="D74" s="8">
        <v>-7773563</v>
      </c>
    </row>
    <row r="75" spans="1:4" x14ac:dyDescent="0.3">
      <c r="A75" s="6">
        <v>1705</v>
      </c>
      <c r="B75" s="7" t="s">
        <v>69</v>
      </c>
      <c r="C75" s="8">
        <v>1133607</v>
      </c>
      <c r="D75" s="8">
        <v>1071291</v>
      </c>
    </row>
    <row r="76" spans="1:4" ht="15" thickBot="1" x14ac:dyDescent="0.35">
      <c r="A76" s="6">
        <v>1706</v>
      </c>
      <c r="B76" s="7" t="s">
        <v>70</v>
      </c>
      <c r="C76" s="8">
        <v>-545452</v>
      </c>
      <c r="D76" s="8">
        <v>-410950</v>
      </c>
    </row>
    <row r="77" spans="1:4" ht="15" thickBot="1" x14ac:dyDescent="0.35">
      <c r="A77" s="9" t="s">
        <v>18</v>
      </c>
      <c r="B77" s="10"/>
      <c r="C77" s="11">
        <f>SUM(C71:C76)</f>
        <v>2008933</v>
      </c>
      <c r="D77" s="11">
        <f>SUM(D71:D76)</f>
        <v>3022902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2284753</v>
      </c>
      <c r="D85" s="8">
        <v>1303297</v>
      </c>
    </row>
    <row r="86" spans="1:4" x14ac:dyDescent="0.3">
      <c r="A86" s="6">
        <v>1904</v>
      </c>
      <c r="B86" s="7" t="s">
        <v>77</v>
      </c>
      <c r="C86" s="8">
        <v>19072343</v>
      </c>
      <c r="D86" s="8">
        <v>10581843</v>
      </c>
    </row>
    <row r="87" spans="1:4" x14ac:dyDescent="0.3">
      <c r="A87" s="6">
        <v>1905</v>
      </c>
      <c r="B87" s="7" t="s">
        <v>78</v>
      </c>
      <c r="C87" s="8">
        <v>10802279</v>
      </c>
      <c r="D87" s="8">
        <v>10802279</v>
      </c>
    </row>
    <row r="88" spans="1:4" x14ac:dyDescent="0.3">
      <c r="A88" s="6">
        <v>1906</v>
      </c>
      <c r="B88" s="7" t="s">
        <v>79</v>
      </c>
      <c r="C88" s="8">
        <v>-2863674</v>
      </c>
      <c r="D88" s="8">
        <v>-2323560</v>
      </c>
    </row>
    <row r="89" spans="1:4" x14ac:dyDescent="0.3">
      <c r="A89" s="6">
        <v>1907</v>
      </c>
      <c r="B89" s="7" t="s">
        <v>80</v>
      </c>
      <c r="C89" s="8">
        <v>7749248</v>
      </c>
      <c r="D89" s="8">
        <v>7749248</v>
      </c>
    </row>
    <row r="90" spans="1:4" x14ac:dyDescent="0.3">
      <c r="A90" s="6">
        <v>1908</v>
      </c>
      <c r="B90" s="7" t="s">
        <v>81</v>
      </c>
      <c r="C90" s="8">
        <v>-7749248</v>
      </c>
      <c r="D90" s="8">
        <v>-7749248</v>
      </c>
    </row>
    <row r="91" spans="1:4" ht="15" thickBot="1" x14ac:dyDescent="0.35">
      <c r="A91" s="6">
        <v>1910</v>
      </c>
      <c r="B91" s="7" t="s">
        <v>38</v>
      </c>
      <c r="C91" s="8">
        <v>3898179</v>
      </c>
      <c r="D91" s="8">
        <v>4023326</v>
      </c>
    </row>
    <row r="92" spans="1:4" ht="15" thickBot="1" x14ac:dyDescent="0.35">
      <c r="A92" s="9" t="s">
        <v>82</v>
      </c>
      <c r="B92" s="10"/>
      <c r="C92" s="11">
        <f>SUM(C83:C91)</f>
        <v>33193880</v>
      </c>
      <c r="D92" s="11">
        <f>SUM(D83:D91)</f>
        <v>24387185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302190112</v>
      </c>
      <c r="D94" s="31">
        <f>D18+D25+D40+D51+D62+D69+D77+D81+D92</f>
        <v>256311071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7617</v>
      </c>
      <c r="D98" s="8">
        <v>5016</v>
      </c>
    </row>
    <row r="99" spans="1:4" x14ac:dyDescent="0.3">
      <c r="A99" s="6">
        <v>2102</v>
      </c>
      <c r="B99" s="7" t="s">
        <v>87</v>
      </c>
      <c r="C99" s="8">
        <v>8533711</v>
      </c>
      <c r="D99" s="8">
        <v>6917927</v>
      </c>
    </row>
    <row r="100" spans="1:4" x14ac:dyDescent="0.3">
      <c r="A100" s="6">
        <v>2103</v>
      </c>
      <c r="B100" s="7" t="s">
        <v>88</v>
      </c>
      <c r="C100" s="8">
        <v>5448</v>
      </c>
      <c r="D100" s="8">
        <v>14486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-71219</v>
      </c>
      <c r="D103" s="8">
        <v>1449</v>
      </c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8475557</v>
      </c>
      <c r="D105" s="11">
        <f>SUM(D98:D104)</f>
        <v>6938878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2958735</v>
      </c>
      <c r="D107" s="8">
        <v>1631702</v>
      </c>
    </row>
    <row r="108" spans="1:4" x14ac:dyDescent="0.3">
      <c r="A108" s="6">
        <v>2202</v>
      </c>
      <c r="B108" s="7" t="s">
        <v>95</v>
      </c>
      <c r="C108" s="8">
        <v>4961263</v>
      </c>
      <c r="D108" s="8">
        <v>641101</v>
      </c>
    </row>
    <row r="109" spans="1:4" x14ac:dyDescent="0.3">
      <c r="A109" s="6">
        <v>2203</v>
      </c>
      <c r="B109" s="35" t="s">
        <v>96</v>
      </c>
      <c r="C109" s="8">
        <v>1572858</v>
      </c>
      <c r="D109" s="8">
        <v>1034363</v>
      </c>
    </row>
    <row r="110" spans="1:4" x14ac:dyDescent="0.3">
      <c r="A110" s="6">
        <v>2204</v>
      </c>
      <c r="B110" s="7" t="s">
        <v>97</v>
      </c>
      <c r="C110" s="8">
        <v>5962</v>
      </c>
      <c r="D110" s="8">
        <v>-98997</v>
      </c>
    </row>
    <row r="111" spans="1:4" x14ac:dyDescent="0.3">
      <c r="A111" s="6">
        <v>2205</v>
      </c>
      <c r="B111" s="7" t="s">
        <v>98</v>
      </c>
      <c r="C111" s="8">
        <v>160176</v>
      </c>
      <c r="D111" s="8">
        <v>182231</v>
      </c>
    </row>
    <row r="112" spans="1:4" x14ac:dyDescent="0.3">
      <c r="A112" s="6">
        <v>2206</v>
      </c>
      <c r="B112" s="7" t="s">
        <v>99</v>
      </c>
      <c r="C112" s="8">
        <v>12912084</v>
      </c>
      <c r="D112" s="8">
        <v>10561941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3303361</v>
      </c>
      <c r="D114" s="8">
        <v>2377373</v>
      </c>
    </row>
    <row r="115" spans="1:4" x14ac:dyDescent="0.3">
      <c r="A115" s="6">
        <v>2209</v>
      </c>
      <c r="B115" s="7" t="s">
        <v>102</v>
      </c>
      <c r="C115" s="8">
        <v>240762</v>
      </c>
      <c r="D115" s="8">
        <v>858202</v>
      </c>
    </row>
    <row r="116" spans="1:4" x14ac:dyDescent="0.3">
      <c r="A116" s="6">
        <v>2210</v>
      </c>
      <c r="B116" s="7" t="s">
        <v>103</v>
      </c>
      <c r="C116" s="8">
        <v>-20702</v>
      </c>
      <c r="D116" s="8">
        <v>102303</v>
      </c>
    </row>
    <row r="117" spans="1:4" x14ac:dyDescent="0.3">
      <c r="A117" s="6">
        <v>2211</v>
      </c>
      <c r="B117" s="7" t="s">
        <v>104</v>
      </c>
      <c r="C117" s="8">
        <v>304738</v>
      </c>
      <c r="D117" s="8">
        <v>130647</v>
      </c>
    </row>
    <row r="118" spans="1:4" x14ac:dyDescent="0.3">
      <c r="A118" s="6">
        <v>2212</v>
      </c>
      <c r="B118" s="7" t="s">
        <v>105</v>
      </c>
      <c r="C118" s="8">
        <v>4584527</v>
      </c>
      <c r="D118" s="8">
        <v>1538819</v>
      </c>
    </row>
    <row r="119" spans="1:4" x14ac:dyDescent="0.3">
      <c r="A119" s="6">
        <v>2213</v>
      </c>
      <c r="B119" s="7" t="s">
        <v>106</v>
      </c>
      <c r="C119" s="8">
        <v>85112</v>
      </c>
      <c r="D119" s="8"/>
    </row>
    <row r="120" spans="1:4" x14ac:dyDescent="0.3">
      <c r="A120" s="6">
        <v>2214</v>
      </c>
      <c r="B120" s="7" t="s">
        <v>107</v>
      </c>
      <c r="C120" s="8">
        <v>2945667</v>
      </c>
      <c r="D120" s="8">
        <v>800303</v>
      </c>
    </row>
    <row r="121" spans="1:4" x14ac:dyDescent="0.3">
      <c r="A121" s="6">
        <v>2215</v>
      </c>
      <c r="B121" s="7" t="s">
        <v>108</v>
      </c>
      <c r="C121" s="8">
        <v>-246341</v>
      </c>
      <c r="D121" s="8">
        <v>17156</v>
      </c>
    </row>
    <row r="122" spans="1:4" ht="15" thickBot="1" x14ac:dyDescent="0.35">
      <c r="A122" s="19">
        <v>2216</v>
      </c>
      <c r="B122" s="20" t="s">
        <v>109</v>
      </c>
      <c r="C122" s="8">
        <v>1429837</v>
      </c>
      <c r="D122" s="8">
        <v>809679</v>
      </c>
    </row>
    <row r="123" spans="1:4" ht="15" thickBot="1" x14ac:dyDescent="0.35">
      <c r="A123" s="9" t="s">
        <v>18</v>
      </c>
      <c r="B123" s="10"/>
      <c r="C123" s="11">
        <f>SUM(C107:C122)</f>
        <v>35198039</v>
      </c>
      <c r="D123" s="11">
        <f>SUM(D107:D122)</f>
        <v>20586823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>
        <v>5950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273129</v>
      </c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99678656</v>
      </c>
      <c r="D138" s="8">
        <v>75064255</v>
      </c>
    </row>
    <row r="139" spans="1:4" x14ac:dyDescent="0.3">
      <c r="A139" s="6">
        <v>2314</v>
      </c>
      <c r="B139" s="7" t="s">
        <v>125</v>
      </c>
      <c r="C139" s="8">
        <v>-76358304</v>
      </c>
      <c r="D139" s="8">
        <v>-60075604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23593481</v>
      </c>
      <c r="D141" s="11">
        <f>SUM(D125:D140)</f>
        <v>14994601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8379669</v>
      </c>
      <c r="D143" s="8">
        <v>33262999</v>
      </c>
    </row>
    <row r="144" spans="1:4" x14ac:dyDescent="0.3">
      <c r="A144" s="6">
        <v>2402</v>
      </c>
      <c r="B144" s="7" t="s">
        <v>129</v>
      </c>
      <c r="C144" s="8">
        <v>53713917</v>
      </c>
      <c r="D144" s="8">
        <v>23492661</v>
      </c>
    </row>
    <row r="145" spans="1:4" x14ac:dyDescent="0.3">
      <c r="A145" s="6">
        <v>2403</v>
      </c>
      <c r="B145" s="7" t="s">
        <v>130</v>
      </c>
      <c r="C145" s="8">
        <v>22380497</v>
      </c>
      <c r="D145" s="8">
        <v>29124175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-126147</v>
      </c>
      <c r="D147" s="8">
        <v>18336</v>
      </c>
    </row>
    <row r="148" spans="1:4" ht="15" thickBot="1" x14ac:dyDescent="0.35">
      <c r="A148" s="6">
        <v>2406</v>
      </c>
      <c r="B148" s="7" t="s">
        <v>133</v>
      </c>
      <c r="C148" s="8">
        <v>1026160</v>
      </c>
      <c r="D148" s="8">
        <v>533805</v>
      </c>
    </row>
    <row r="149" spans="1:4" ht="15" thickBot="1" x14ac:dyDescent="0.35">
      <c r="A149" s="9" t="s">
        <v>18</v>
      </c>
      <c r="B149" s="10"/>
      <c r="C149" s="11">
        <f>SUM(C143:C148)</f>
        <v>85374096</v>
      </c>
      <c r="D149" s="11">
        <f>SUM(D143:D148)</f>
        <v>86431976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1471545</v>
      </c>
      <c r="D151" s="8">
        <v>2667011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5717128</v>
      </c>
      <c r="D155" s="8">
        <v>1016702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7188673</v>
      </c>
      <c r="D157" s="11">
        <f>SUM(D151:D156)</f>
        <v>3683713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7706969</v>
      </c>
      <c r="D160" s="8">
        <v>7852250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8044896</v>
      </c>
      <c r="D164" s="8">
        <v>8226120</v>
      </c>
    </row>
    <row r="165" spans="1:4" x14ac:dyDescent="0.3">
      <c r="A165" s="6">
        <v>2607</v>
      </c>
      <c r="B165" s="7" t="s">
        <v>148</v>
      </c>
      <c r="C165" s="8">
        <v>1393079</v>
      </c>
      <c r="D165" s="8">
        <v>1946685</v>
      </c>
    </row>
    <row r="166" spans="1:4" ht="15" thickBot="1" x14ac:dyDescent="0.35">
      <c r="A166" s="19">
        <v>2608</v>
      </c>
      <c r="B166" s="20" t="s">
        <v>149</v>
      </c>
      <c r="C166" s="21">
        <v>15012538</v>
      </c>
      <c r="D166" s="21">
        <v>15698458</v>
      </c>
    </row>
    <row r="167" spans="1:4" ht="15" thickBot="1" x14ac:dyDescent="0.35">
      <c r="A167" s="9" t="s">
        <v>18</v>
      </c>
      <c r="B167" s="10"/>
      <c r="C167" s="11">
        <f>SUM(C159:C166)</f>
        <v>32157482</v>
      </c>
      <c r="D167" s="11">
        <f>SUM(D159:D166)</f>
        <v>33723513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4009306</v>
      </c>
      <c r="D169" s="8">
        <v>18329557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/>
      <c r="D172" s="8"/>
    </row>
    <row r="173" spans="1:4" x14ac:dyDescent="0.3">
      <c r="A173" s="6">
        <v>2705</v>
      </c>
      <c r="B173" s="7" t="s">
        <v>155</v>
      </c>
      <c r="C173" s="8">
        <v>201064</v>
      </c>
      <c r="D173" s="8">
        <v>502764</v>
      </c>
    </row>
    <row r="174" spans="1:4" x14ac:dyDescent="0.3">
      <c r="A174" s="6">
        <v>2706</v>
      </c>
      <c r="B174" s="7" t="s">
        <v>156</v>
      </c>
      <c r="C174" s="8">
        <v>-136903</v>
      </c>
      <c r="D174" s="8">
        <v>440101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28916</v>
      </c>
      <c r="D177" s="8">
        <v>30697</v>
      </c>
    </row>
    <row r="178" spans="1:4" x14ac:dyDescent="0.3">
      <c r="A178" s="6">
        <v>2710</v>
      </c>
      <c r="B178" s="7" t="s">
        <v>160</v>
      </c>
      <c r="C178" s="8">
        <v>366186</v>
      </c>
      <c r="D178" s="8">
        <v>20248</v>
      </c>
    </row>
    <row r="179" spans="1:4" x14ac:dyDescent="0.3">
      <c r="A179" s="6">
        <v>2711</v>
      </c>
      <c r="B179" s="7" t="s">
        <v>161</v>
      </c>
      <c r="C179" s="8">
        <v>36649</v>
      </c>
      <c r="D179" s="8">
        <v>24221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194465</v>
      </c>
      <c r="D181" s="8">
        <v>968375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783438</v>
      </c>
      <c r="D183" s="8"/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>
        <v>-666743</v>
      </c>
      <c r="D185" s="8">
        <v>247525</v>
      </c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121560</v>
      </c>
      <c r="D187" s="8">
        <v>87257</v>
      </c>
    </row>
    <row r="188" spans="1:4" x14ac:dyDescent="0.3">
      <c r="A188" s="16">
        <v>2720</v>
      </c>
      <c r="B188" s="17" t="s">
        <v>170</v>
      </c>
      <c r="C188" s="8">
        <v>125788</v>
      </c>
      <c r="D188" s="8">
        <v>80398</v>
      </c>
    </row>
    <row r="189" spans="1:4" x14ac:dyDescent="0.3">
      <c r="A189" s="16">
        <v>2721</v>
      </c>
      <c r="B189" s="17" t="s">
        <v>171</v>
      </c>
      <c r="C189" s="8">
        <v>817752</v>
      </c>
      <c r="D189" s="8">
        <v>79288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/>
      <c r="D191" s="21"/>
    </row>
    <row r="192" spans="1:4" ht="15" thickBot="1" x14ac:dyDescent="0.35">
      <c r="A192" s="9" t="s">
        <v>18</v>
      </c>
      <c r="B192" s="10"/>
      <c r="C192" s="22">
        <f>SUM(C169:C191)</f>
        <v>5881478</v>
      </c>
      <c r="D192" s="22">
        <f>SUM(D169:D191)</f>
        <v>20810431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15851447</v>
      </c>
      <c r="D195" s="8">
        <v>717448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>
        <v>251694</v>
      </c>
      <c r="D198" s="8">
        <v>3941468</v>
      </c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16103141</v>
      </c>
      <c r="D200" s="11">
        <f>SUM(D194:D199)</f>
        <v>4658916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14595512</v>
      </c>
      <c r="D202" s="8">
        <v>14855179</v>
      </c>
    </row>
    <row r="203" spans="1:4" x14ac:dyDescent="0.3">
      <c r="A203" s="6">
        <v>2902</v>
      </c>
      <c r="B203" s="7" t="s">
        <v>182</v>
      </c>
      <c r="C203" s="8">
        <v>17225248</v>
      </c>
      <c r="D203" s="8">
        <v>14999740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>
        <v>1160590</v>
      </c>
      <c r="D205" s="8">
        <v>-41883</v>
      </c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32981350</v>
      </c>
      <c r="D207" s="11">
        <f>SUM(D202:D206)</f>
        <v>29813036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246953297</v>
      </c>
      <c r="D209" s="31">
        <f>D105+D123+D141+D149+D157+D167+D192+D200+D207</f>
        <v>221641887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188000000</v>
      </c>
      <c r="D213" s="8">
        <v>170700000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188000000</v>
      </c>
      <c r="D216" s="11">
        <f>SUM(D213:D215)</f>
        <v>170700000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/>
      <c r="D221" s="8"/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-152154873</v>
      </c>
      <c r="D223" s="8">
        <v>-145485382</v>
      </c>
    </row>
    <row r="224" spans="1:4" ht="15" thickBot="1" x14ac:dyDescent="0.35">
      <c r="A224" s="6">
        <v>3304</v>
      </c>
      <c r="B224" s="7" t="s">
        <v>197</v>
      </c>
      <c r="C224" s="8">
        <v>19391687</v>
      </c>
      <c r="D224" s="8">
        <v>9454569</v>
      </c>
    </row>
    <row r="225" spans="1:4" ht="15" thickBot="1" x14ac:dyDescent="0.35">
      <c r="A225" s="9" t="s">
        <v>18</v>
      </c>
      <c r="B225" s="10"/>
      <c r="C225" s="11">
        <f>SUM(C221:C224)</f>
        <v>-132763186</v>
      </c>
      <c r="D225" s="11">
        <f>SUM(D221:D224)</f>
        <v>-136030813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55236814</v>
      </c>
      <c r="D227" s="31">
        <f>D216+D219+D225</f>
        <v>34669187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302190111</v>
      </c>
      <c r="D229" s="31">
        <f>D209+D227</f>
        <v>256311074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6346</v>
      </c>
      <c r="D234" s="8">
        <v>1514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46048507</v>
      </c>
      <c r="D236" s="8">
        <v>36680137</v>
      </c>
    </row>
    <row r="237" spans="1:4" x14ac:dyDescent="0.3">
      <c r="A237" s="6">
        <v>410104</v>
      </c>
      <c r="B237" s="7" t="s">
        <v>205</v>
      </c>
      <c r="C237" s="8">
        <v>11420</v>
      </c>
      <c r="D237" s="8">
        <v>20945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13298059</v>
      </c>
      <c r="D243" s="8">
        <v>4153246</v>
      </c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59364332</v>
      </c>
      <c r="D245" s="22">
        <f>SUM(D234:D244)</f>
        <v>40855842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>
        <v>4710796</v>
      </c>
      <c r="D267" s="8">
        <v>578556</v>
      </c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4710796</v>
      </c>
      <c r="D269" s="11">
        <f>SUM(D259:D268)</f>
        <v>578556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>
        <v>28928</v>
      </c>
      <c r="D290" s="8">
        <v>5767</v>
      </c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28928</v>
      </c>
      <c r="D292" s="11">
        <f>SUM(D283:D291)</f>
        <v>5767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887105</v>
      </c>
      <c r="D294" s="8">
        <v>728603</v>
      </c>
    </row>
    <row r="295" spans="1:4" x14ac:dyDescent="0.3">
      <c r="A295" s="6">
        <v>410602</v>
      </c>
      <c r="B295" s="7" t="s">
        <v>88</v>
      </c>
      <c r="C295" s="8">
        <v>4</v>
      </c>
      <c r="D295" s="8">
        <v>103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255005</v>
      </c>
      <c r="D301" s="8">
        <v>33008</v>
      </c>
    </row>
    <row r="302" spans="1:4" ht="15" thickBot="1" x14ac:dyDescent="0.35">
      <c r="A302" s="19">
        <v>410606</v>
      </c>
      <c r="B302" s="20" t="s">
        <v>210</v>
      </c>
      <c r="C302" s="8"/>
      <c r="D302" s="8"/>
    </row>
    <row r="303" spans="1:4" ht="15" thickBot="1" x14ac:dyDescent="0.35">
      <c r="A303" s="9" t="s">
        <v>18</v>
      </c>
      <c r="B303" s="10"/>
      <c r="C303" s="11">
        <f>SUM(C294:C302)</f>
        <v>1142114</v>
      </c>
      <c r="D303" s="11">
        <f>SUM(D294:D302)</f>
        <v>761714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531852</v>
      </c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531852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606</v>
      </c>
      <c r="D333" s="8">
        <v>1497</v>
      </c>
    </row>
    <row r="334" spans="1:4" x14ac:dyDescent="0.3">
      <c r="A334" s="6">
        <v>410902</v>
      </c>
      <c r="B334" s="7" t="s">
        <v>87</v>
      </c>
      <c r="C334" s="8">
        <v>1834007</v>
      </c>
      <c r="D334" s="8">
        <v>1039606</v>
      </c>
    </row>
    <row r="335" spans="1:4" x14ac:dyDescent="0.3">
      <c r="A335" s="6">
        <v>410903</v>
      </c>
      <c r="B335" s="7" t="s">
        <v>88</v>
      </c>
      <c r="C335" s="8">
        <v>1047</v>
      </c>
      <c r="D335" s="8">
        <v>774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207662</v>
      </c>
      <c r="D342" s="8">
        <v>16594</v>
      </c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2043322</v>
      </c>
      <c r="D344" s="11">
        <f>SUM(D333:D343)</f>
        <v>1058471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189</v>
      </c>
      <c r="D347" s="8">
        <v>6263</v>
      </c>
    </row>
    <row r="348" spans="1:4" x14ac:dyDescent="0.3">
      <c r="A348" s="6">
        <v>411003</v>
      </c>
      <c r="B348" s="7" t="s">
        <v>88</v>
      </c>
      <c r="C348" s="8">
        <v>58</v>
      </c>
      <c r="D348" s="8">
        <v>305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735647</v>
      </c>
      <c r="D354" s="8">
        <v>207188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735894</v>
      </c>
      <c r="D356" s="11">
        <f>SUM(D346:D355)</f>
        <v>213756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>
        <v>1515950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51700</v>
      </c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51700</v>
      </c>
      <c r="D372" s="11">
        <f>SUM(D358:D371)</f>
        <v>1515950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4847160</v>
      </c>
      <c r="D586" s="8">
        <v>3363681</v>
      </c>
    </row>
    <row r="587" spans="1:4" x14ac:dyDescent="0.3">
      <c r="A587" s="6">
        <v>430102</v>
      </c>
      <c r="B587" s="7" t="s">
        <v>95</v>
      </c>
      <c r="C587" s="8">
        <v>7270740</v>
      </c>
      <c r="D587" s="8">
        <v>5045521</v>
      </c>
    </row>
    <row r="588" spans="1:4" x14ac:dyDescent="0.3">
      <c r="A588" s="6">
        <v>430103</v>
      </c>
      <c r="B588" s="7" t="s">
        <v>96</v>
      </c>
      <c r="C588" s="8">
        <v>595449</v>
      </c>
      <c r="D588" s="8">
        <v>-1317103</v>
      </c>
    </row>
    <row r="589" spans="1:4" x14ac:dyDescent="0.3">
      <c r="A589" s="6">
        <v>430104</v>
      </c>
      <c r="B589" s="7" t="s">
        <v>97</v>
      </c>
      <c r="C589" s="8"/>
      <c r="D589" s="8">
        <v>4549886</v>
      </c>
    </row>
    <row r="590" spans="1:4" x14ac:dyDescent="0.3">
      <c r="A590" s="6">
        <v>430105</v>
      </c>
      <c r="B590" s="7" t="s">
        <v>98</v>
      </c>
      <c r="C590" s="8">
        <v>467443</v>
      </c>
      <c r="D590" s="8">
        <v>291613</v>
      </c>
    </row>
    <row r="591" spans="1:4" x14ac:dyDescent="0.3">
      <c r="A591" s="6">
        <v>430106</v>
      </c>
      <c r="B591" s="7" t="s">
        <v>271</v>
      </c>
      <c r="C591" s="8">
        <v>48768564</v>
      </c>
      <c r="D591" s="8">
        <v>40405584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3190001</v>
      </c>
      <c r="D593" s="8">
        <v>762038</v>
      </c>
    </row>
    <row r="594" spans="1:4" x14ac:dyDescent="0.3">
      <c r="A594" s="6">
        <v>430109</v>
      </c>
      <c r="B594" s="7" t="s">
        <v>102</v>
      </c>
      <c r="C594" s="8">
        <v>-312536</v>
      </c>
      <c r="D594" s="8">
        <v>2887246</v>
      </c>
    </row>
    <row r="595" spans="1:4" x14ac:dyDescent="0.3">
      <c r="A595" s="6">
        <v>430110</v>
      </c>
      <c r="B595" s="7" t="s">
        <v>103</v>
      </c>
      <c r="C595" s="8">
        <v>122298</v>
      </c>
      <c r="D595" s="8">
        <v>48205</v>
      </c>
    </row>
    <row r="596" spans="1:4" x14ac:dyDescent="0.3">
      <c r="A596" s="6">
        <v>430111</v>
      </c>
      <c r="B596" s="7" t="s">
        <v>104</v>
      </c>
      <c r="C596" s="8">
        <v>261084</v>
      </c>
      <c r="D596" s="8">
        <v>208140</v>
      </c>
    </row>
    <row r="597" spans="1:4" x14ac:dyDescent="0.3">
      <c r="A597" s="6">
        <v>430112</v>
      </c>
      <c r="B597" s="7" t="s">
        <v>105</v>
      </c>
      <c r="C597" s="8">
        <v>4054776</v>
      </c>
      <c r="D597" s="8">
        <v>978414</v>
      </c>
    </row>
    <row r="598" spans="1:4" x14ac:dyDescent="0.3">
      <c r="A598" s="6">
        <v>430113</v>
      </c>
      <c r="B598" s="7" t="s">
        <v>106</v>
      </c>
      <c r="C598" s="8">
        <v>63957</v>
      </c>
      <c r="D598" s="8"/>
    </row>
    <row r="599" spans="1:4" x14ac:dyDescent="0.3">
      <c r="A599" s="6">
        <v>430114</v>
      </c>
      <c r="B599" s="7" t="s">
        <v>107</v>
      </c>
      <c r="C599" s="8">
        <v>1844239</v>
      </c>
      <c r="D599" s="8">
        <v>1565830</v>
      </c>
    </row>
    <row r="600" spans="1:4" ht="15" thickBot="1" x14ac:dyDescent="0.35">
      <c r="A600" s="19">
        <v>430115</v>
      </c>
      <c r="B600" s="20" t="s">
        <v>108</v>
      </c>
      <c r="C600" s="8">
        <v>2586</v>
      </c>
      <c r="D600" s="8">
        <v>583</v>
      </c>
    </row>
    <row r="601" spans="1:4" ht="15" thickBot="1" x14ac:dyDescent="0.35">
      <c r="A601" s="9" t="s">
        <v>18</v>
      </c>
      <c r="B601" s="10"/>
      <c r="C601" s="11">
        <f>SUM(C586:C600)</f>
        <v>71175761</v>
      </c>
      <c r="D601" s="11">
        <f>SUM(D586:D600)</f>
        <v>58789638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-710</v>
      </c>
      <c r="D620" s="8">
        <v>162350</v>
      </c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>
        <v>771296</v>
      </c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>
        <v>15457473</v>
      </c>
      <c r="D625" s="8">
        <v>18152504</v>
      </c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>
        <v>-94969</v>
      </c>
    </row>
    <row r="628" spans="1:4" x14ac:dyDescent="0.3">
      <c r="A628" s="6">
        <v>430309</v>
      </c>
      <c r="B628" s="7" t="s">
        <v>102</v>
      </c>
      <c r="C628" s="8"/>
      <c r="D628" s="8">
        <v>396628</v>
      </c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>
        <v>95606</v>
      </c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15552369</v>
      </c>
      <c r="D635" s="11">
        <f>SUM(D620:D634)</f>
        <v>19387809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64940</v>
      </c>
      <c r="D654" s="8">
        <v>304342</v>
      </c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>
        <v>308519</v>
      </c>
      <c r="D657" s="8"/>
    </row>
    <row r="658" spans="1:4" x14ac:dyDescent="0.3">
      <c r="A658" s="6">
        <v>430505</v>
      </c>
      <c r="B658" s="7" t="s">
        <v>98</v>
      </c>
      <c r="C658" s="8"/>
      <c r="D658" s="8">
        <v>21074</v>
      </c>
    </row>
    <row r="659" spans="1:4" x14ac:dyDescent="0.3">
      <c r="A659" s="6">
        <v>430506</v>
      </c>
      <c r="B659" s="7" t="s">
        <v>99</v>
      </c>
      <c r="C659" s="8">
        <v>7261002</v>
      </c>
      <c r="D659" s="8">
        <v>5957782</v>
      </c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-37988</v>
      </c>
      <c r="D661" s="8">
        <v>191887</v>
      </c>
    </row>
    <row r="662" spans="1:4" x14ac:dyDescent="0.3">
      <c r="A662" s="6">
        <v>430509</v>
      </c>
      <c r="B662" s="7" t="s">
        <v>102</v>
      </c>
      <c r="C662" s="8">
        <v>158651</v>
      </c>
      <c r="D662" s="8">
        <v>37308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7755124</v>
      </c>
      <c r="D669" s="11">
        <f>SUM(D654:D668)</f>
        <v>6512393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318666</v>
      </c>
      <c r="D671" s="8">
        <v>136747</v>
      </c>
    </row>
    <row r="672" spans="1:4" x14ac:dyDescent="0.3">
      <c r="A672" s="6">
        <v>430602</v>
      </c>
      <c r="B672" s="7" t="s">
        <v>95</v>
      </c>
      <c r="C672" s="8">
        <v>170452</v>
      </c>
      <c r="D672" s="8">
        <v>205120</v>
      </c>
    </row>
    <row r="673" spans="1:4" x14ac:dyDescent="0.3">
      <c r="A673" s="6">
        <v>430603</v>
      </c>
      <c r="B673" s="7" t="s">
        <v>274</v>
      </c>
      <c r="C673" s="8">
        <v>11909</v>
      </c>
      <c r="D673" s="8">
        <v>-26343</v>
      </c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>
        <v>9013</v>
      </c>
      <c r="D675" s="8">
        <v>5370</v>
      </c>
    </row>
    <row r="676" spans="1:4" x14ac:dyDescent="0.3">
      <c r="A676" s="6">
        <v>430606</v>
      </c>
      <c r="B676" s="7" t="s">
        <v>271</v>
      </c>
      <c r="C676" s="8">
        <v>2237604</v>
      </c>
      <c r="D676" s="8">
        <v>2610307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197922</v>
      </c>
      <c r="D678" s="8">
        <v>45037</v>
      </c>
    </row>
    <row r="679" spans="1:4" x14ac:dyDescent="0.3">
      <c r="A679" s="6">
        <v>430609</v>
      </c>
      <c r="B679" s="7" t="s">
        <v>102</v>
      </c>
      <c r="C679" s="8">
        <v>-16464</v>
      </c>
      <c r="D679" s="8">
        <v>129944</v>
      </c>
    </row>
    <row r="680" spans="1:4" x14ac:dyDescent="0.3">
      <c r="A680" s="6">
        <v>430610</v>
      </c>
      <c r="B680" s="7" t="s">
        <v>103</v>
      </c>
      <c r="C680" s="8">
        <v>5696</v>
      </c>
      <c r="D680" s="8">
        <v>2804</v>
      </c>
    </row>
    <row r="681" spans="1:4" x14ac:dyDescent="0.3">
      <c r="A681" s="6">
        <v>430611</v>
      </c>
      <c r="B681" s="7" t="s">
        <v>104</v>
      </c>
      <c r="C681" s="8">
        <v>10035</v>
      </c>
      <c r="D681" s="8">
        <v>7905</v>
      </c>
    </row>
    <row r="682" spans="1:4" x14ac:dyDescent="0.3">
      <c r="A682" s="6">
        <v>430612</v>
      </c>
      <c r="B682" s="7" t="s">
        <v>105</v>
      </c>
      <c r="C682" s="8">
        <v>160316</v>
      </c>
      <c r="D682" s="8">
        <v>81886</v>
      </c>
    </row>
    <row r="683" spans="1:4" x14ac:dyDescent="0.3">
      <c r="A683" s="6">
        <v>430613</v>
      </c>
      <c r="B683" s="7" t="s">
        <v>106</v>
      </c>
      <c r="C683" s="8">
        <v>3198</v>
      </c>
      <c r="D683" s="8"/>
    </row>
    <row r="684" spans="1:4" x14ac:dyDescent="0.3">
      <c r="A684" s="6">
        <v>430614</v>
      </c>
      <c r="B684" s="7" t="s">
        <v>107</v>
      </c>
      <c r="C684" s="8">
        <v>92212</v>
      </c>
      <c r="D684" s="8">
        <v>78292</v>
      </c>
    </row>
    <row r="685" spans="1:4" ht="15" thickBot="1" x14ac:dyDescent="0.35">
      <c r="A685" s="19">
        <v>430615</v>
      </c>
      <c r="B685" s="20" t="s">
        <v>108</v>
      </c>
      <c r="C685" s="8">
        <v>129</v>
      </c>
      <c r="D685" s="8">
        <v>82</v>
      </c>
    </row>
    <row r="686" spans="1:4" ht="15" thickBot="1" x14ac:dyDescent="0.35">
      <c r="A686" s="9" t="s">
        <v>18</v>
      </c>
      <c r="B686" s="10"/>
      <c r="C686" s="11">
        <f>SUM(C671:C685)</f>
        <v>3200688</v>
      </c>
      <c r="D686" s="11">
        <f>SUM(D671:D685)</f>
        <v>3277151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>
        <v>25265145</v>
      </c>
      <c r="D693" s="8">
        <v>22618837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25265145</v>
      </c>
      <c r="D703" s="11">
        <f>SUM(D688:D702)</f>
        <v>22618837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>
        <v>195290</v>
      </c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195290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-16254</v>
      </c>
      <c r="D727" s="8">
        <v>711597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-16254</v>
      </c>
      <c r="D737" s="11">
        <f>SUM(D722:D736)</f>
        <v>711597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1345472</v>
      </c>
      <c r="D739" s="8">
        <v>1005537</v>
      </c>
    </row>
    <row r="740" spans="1:4" x14ac:dyDescent="0.3">
      <c r="A740" s="6">
        <v>431002</v>
      </c>
      <c r="B740" s="7" t="s">
        <v>95</v>
      </c>
      <c r="C740" s="8">
        <v>2018208</v>
      </c>
      <c r="D740" s="8">
        <v>3038163</v>
      </c>
    </row>
    <row r="741" spans="1:4" x14ac:dyDescent="0.3">
      <c r="A741" s="6">
        <v>431003</v>
      </c>
      <c r="B741" s="7" t="s">
        <v>274</v>
      </c>
      <c r="C741" s="8">
        <v>-526841</v>
      </c>
      <c r="D741" s="8">
        <v>256647</v>
      </c>
    </row>
    <row r="742" spans="1:4" x14ac:dyDescent="0.3">
      <c r="A742" s="6">
        <v>431004</v>
      </c>
      <c r="B742" s="7" t="s">
        <v>97</v>
      </c>
      <c r="C742" s="8">
        <v>1819954</v>
      </c>
      <c r="D742" s="8"/>
    </row>
    <row r="743" spans="1:4" x14ac:dyDescent="0.3">
      <c r="A743" s="6">
        <v>431005</v>
      </c>
      <c r="B743" s="7" t="s">
        <v>98</v>
      </c>
      <c r="C743" s="8">
        <v>43742</v>
      </c>
      <c r="D743" s="8">
        <v>863050</v>
      </c>
    </row>
    <row r="744" spans="1:4" x14ac:dyDescent="0.3">
      <c r="A744" s="6">
        <v>431006</v>
      </c>
      <c r="B744" s="7" t="s">
        <v>99</v>
      </c>
      <c r="C744" s="8">
        <v>16162234</v>
      </c>
      <c r="D744" s="8">
        <v>16689647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304815</v>
      </c>
      <c r="D746" s="8">
        <v>479176</v>
      </c>
    </row>
    <row r="747" spans="1:4" x14ac:dyDescent="0.3">
      <c r="A747" s="6">
        <v>431009</v>
      </c>
      <c r="B747" s="7" t="s">
        <v>102</v>
      </c>
      <c r="C747" s="8">
        <v>1154898</v>
      </c>
      <c r="D747" s="8">
        <v>1064378</v>
      </c>
    </row>
    <row r="748" spans="1:4" x14ac:dyDescent="0.3">
      <c r="A748" s="6">
        <v>431010</v>
      </c>
      <c r="B748" s="7" t="s">
        <v>103</v>
      </c>
      <c r="C748" s="8">
        <v>19282</v>
      </c>
      <c r="D748" s="8">
        <v>9842</v>
      </c>
    </row>
    <row r="749" spans="1:4" x14ac:dyDescent="0.3">
      <c r="A749" s="6">
        <v>431011</v>
      </c>
      <c r="B749" s="7" t="s">
        <v>104</v>
      </c>
      <c r="C749" s="8">
        <v>83256</v>
      </c>
      <c r="D749" s="8">
        <v>48094</v>
      </c>
    </row>
    <row r="750" spans="1:4" x14ac:dyDescent="0.3">
      <c r="A750" s="6">
        <v>431012</v>
      </c>
      <c r="B750" s="7" t="s">
        <v>105</v>
      </c>
      <c r="C750" s="8">
        <v>391366</v>
      </c>
      <c r="D750" s="8">
        <v>272944</v>
      </c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>
        <v>626332</v>
      </c>
      <c r="D752" s="8">
        <v>16800</v>
      </c>
    </row>
    <row r="753" spans="1:4" ht="15" thickBot="1" x14ac:dyDescent="0.35">
      <c r="A753" s="19">
        <v>431015</v>
      </c>
      <c r="B753" s="20" t="s">
        <v>108</v>
      </c>
      <c r="C753" s="8">
        <v>233</v>
      </c>
      <c r="D753" s="8">
        <v>3549</v>
      </c>
    </row>
    <row r="754" spans="1:4" ht="15" thickBot="1" x14ac:dyDescent="0.35">
      <c r="A754" s="9" t="s">
        <v>18</v>
      </c>
      <c r="B754" s="10"/>
      <c r="C754" s="11">
        <f>SUM(C739:C753)</f>
        <v>23442951</v>
      </c>
      <c r="D754" s="11">
        <f>SUM(D739:D753)</f>
        <v>23747827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81902</v>
      </c>
      <c r="D756" s="8">
        <v>1046948</v>
      </c>
    </row>
    <row r="757" spans="1:4" x14ac:dyDescent="0.3">
      <c r="A757" s="6">
        <v>431102</v>
      </c>
      <c r="B757" s="7" t="s">
        <v>95</v>
      </c>
      <c r="C757" s="8">
        <v>54013</v>
      </c>
      <c r="D757" s="8">
        <v>692644</v>
      </c>
    </row>
    <row r="758" spans="1:4" x14ac:dyDescent="0.3">
      <c r="A758" s="6">
        <v>431103</v>
      </c>
      <c r="B758" s="7" t="s">
        <v>274</v>
      </c>
      <c r="C758" s="8">
        <v>48231</v>
      </c>
      <c r="D758" s="8"/>
    </row>
    <row r="759" spans="1:4" x14ac:dyDescent="0.3">
      <c r="A759" s="6">
        <v>431104</v>
      </c>
      <c r="B759" s="7" t="s">
        <v>97</v>
      </c>
      <c r="C759" s="8"/>
      <c r="D759" s="8">
        <v>1983132</v>
      </c>
    </row>
    <row r="760" spans="1:4" x14ac:dyDescent="0.3">
      <c r="A760" s="6">
        <v>431105</v>
      </c>
      <c r="B760" s="7" t="s">
        <v>98</v>
      </c>
      <c r="C760" s="8">
        <v>11585</v>
      </c>
      <c r="D760" s="8">
        <v>4316</v>
      </c>
    </row>
    <row r="761" spans="1:4" x14ac:dyDescent="0.3">
      <c r="A761" s="6">
        <v>431106</v>
      </c>
      <c r="B761" s="7" t="s">
        <v>99</v>
      </c>
      <c r="C761" s="8">
        <v>15438317</v>
      </c>
      <c r="D761" s="8">
        <v>16845086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257185</v>
      </c>
      <c r="D763" s="8">
        <v>-53181</v>
      </c>
    </row>
    <row r="764" spans="1:4" x14ac:dyDescent="0.3">
      <c r="A764" s="6">
        <v>431109</v>
      </c>
      <c r="B764" s="7" t="s">
        <v>102</v>
      </c>
      <c r="C764" s="8">
        <v>93026</v>
      </c>
      <c r="D764" s="8">
        <v>542784</v>
      </c>
    </row>
    <row r="765" spans="1:4" x14ac:dyDescent="0.3">
      <c r="A765" s="6">
        <v>431110</v>
      </c>
      <c r="B765" s="7" t="s">
        <v>103</v>
      </c>
      <c r="C765" s="8">
        <v>17982</v>
      </c>
      <c r="D765" s="8">
        <v>5000</v>
      </c>
    </row>
    <row r="766" spans="1:4" x14ac:dyDescent="0.3">
      <c r="A766" s="6">
        <v>431111</v>
      </c>
      <c r="B766" s="7" t="s">
        <v>104</v>
      </c>
      <c r="C766" s="8"/>
      <c r="D766" s="8">
        <v>16018</v>
      </c>
    </row>
    <row r="767" spans="1:4" x14ac:dyDescent="0.3">
      <c r="A767" s="6">
        <v>431112</v>
      </c>
      <c r="B767" s="7" t="s">
        <v>105</v>
      </c>
      <c r="C767" s="8">
        <v>540261</v>
      </c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>
        <v>64737</v>
      </c>
      <c r="D770" s="8"/>
    </row>
    <row r="771" spans="1:4" ht="15" thickBot="1" x14ac:dyDescent="0.35">
      <c r="A771" s="9" t="s">
        <v>18</v>
      </c>
      <c r="B771" s="10"/>
      <c r="C771" s="11">
        <f>SUM(C756:C770)</f>
        <v>16607239</v>
      </c>
      <c r="D771" s="11">
        <f>SUM(D756:D770)</f>
        <v>21082747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323668</v>
      </c>
      <c r="D773" s="8">
        <v>161102</v>
      </c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>
        <v>33920</v>
      </c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67404</v>
      </c>
      <c r="D777" s="8">
        <v>68051</v>
      </c>
    </row>
    <row r="778" spans="1:4" x14ac:dyDescent="0.3">
      <c r="A778" s="6">
        <v>431206</v>
      </c>
      <c r="B778" s="7" t="s">
        <v>99</v>
      </c>
      <c r="C778" s="8">
        <v>90740182</v>
      </c>
      <c r="D778" s="8">
        <v>69727299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3179639</v>
      </c>
      <c r="D780" s="8">
        <v>232278</v>
      </c>
    </row>
    <row r="781" spans="1:4" x14ac:dyDescent="0.3">
      <c r="A781" s="6">
        <v>431209</v>
      </c>
      <c r="B781" s="7" t="s">
        <v>102</v>
      </c>
      <c r="C781" s="8">
        <v>807049</v>
      </c>
      <c r="D781" s="8">
        <v>25000</v>
      </c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>
        <v>6700</v>
      </c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>
        <v>60000</v>
      </c>
      <c r="D786" s="8">
        <v>60000</v>
      </c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95218562</v>
      </c>
      <c r="D788" s="11">
        <f>SUM(D773:D787)</f>
        <v>70273730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>
        <v>74358304</v>
      </c>
      <c r="D795" s="8">
        <v>60075604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2000000</v>
      </c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76358304</v>
      </c>
      <c r="D805" s="11">
        <f>SUM(D790:D804)</f>
        <v>60075604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43809</v>
      </c>
      <c r="D1092" s="8">
        <v>11040</v>
      </c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>
        <v>114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43809</v>
      </c>
      <c r="D1102" s="11">
        <f>SUM(D1087:D1101)</f>
        <v>11154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3147</v>
      </c>
      <c r="D1109" s="8">
        <v>158804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238397</v>
      </c>
      <c r="D1111" s="8">
        <v>21025</v>
      </c>
    </row>
    <row r="1112" spans="1:4" ht="15" thickBot="1" x14ac:dyDescent="0.35">
      <c r="A1112" s="16">
        <v>450310</v>
      </c>
      <c r="B1112" s="17" t="s">
        <v>38</v>
      </c>
      <c r="C1112" s="8">
        <v>17069</v>
      </c>
      <c r="D1112" s="8">
        <v>5233899</v>
      </c>
    </row>
    <row r="1113" spans="1:4" ht="15" thickBot="1" x14ac:dyDescent="0.35">
      <c r="A1113" s="9" t="s">
        <v>18</v>
      </c>
      <c r="B1113" s="10"/>
      <c r="C1113" s="11">
        <f>SUM(C1108:C1112)</f>
        <v>258613</v>
      </c>
      <c r="D1113" s="11">
        <f>SUM(D1108:D1112)</f>
        <v>5413728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403666539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336892271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19586500</v>
      </c>
      <c r="D1121" s="8">
        <v>20052500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531852</v>
      </c>
      <c r="D1124" s="8"/>
    </row>
    <row r="1125" spans="1:4" ht="15" thickBot="1" x14ac:dyDescent="0.35">
      <c r="A1125" s="9" t="s">
        <v>18</v>
      </c>
      <c r="B1125" s="10"/>
      <c r="C1125" s="11">
        <f>SUM(C1120:C1124)</f>
        <v>20118352</v>
      </c>
      <c r="D1125" s="11">
        <f>SUM(D1120:D1124)</f>
        <v>20052500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1965</v>
      </c>
      <c r="D1136" s="8">
        <v>378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17742090</v>
      </c>
      <c r="D1138" s="8">
        <v>14572057</v>
      </c>
    </row>
    <row r="1139" spans="1:4" x14ac:dyDescent="0.3">
      <c r="A1139" s="6">
        <v>510304</v>
      </c>
      <c r="B1139" s="7" t="s">
        <v>88</v>
      </c>
      <c r="C1139" s="8">
        <v>75</v>
      </c>
      <c r="D1139" s="8">
        <v>2053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5100101</v>
      </c>
      <c r="D1145" s="8">
        <v>660167</v>
      </c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22844231</v>
      </c>
      <c r="D1147" s="11">
        <f>SUM(D1136:D1146)</f>
        <v>15234655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728603</v>
      </c>
      <c r="D1149" s="8">
        <v>512760</v>
      </c>
    </row>
    <row r="1150" spans="1:4" x14ac:dyDescent="0.3">
      <c r="A1150" s="6">
        <v>510402</v>
      </c>
      <c r="B1150" s="7" t="s">
        <v>88</v>
      </c>
      <c r="C1150" s="8">
        <v>103</v>
      </c>
      <c r="D1150" s="8">
        <v>288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33008</v>
      </c>
      <c r="D1156" s="8">
        <v>2615</v>
      </c>
    </row>
    <row r="1157" spans="1:4" ht="15" thickBot="1" x14ac:dyDescent="0.35">
      <c r="A1157" s="19">
        <v>510406</v>
      </c>
      <c r="B1157" s="20" t="s">
        <v>210</v>
      </c>
      <c r="C1157" s="8"/>
      <c r="D1157" s="8"/>
    </row>
    <row r="1158" spans="1:4" ht="15" thickBot="1" x14ac:dyDescent="0.35">
      <c r="A1158" s="9" t="s">
        <v>18</v>
      </c>
      <c r="B1158" s="10"/>
      <c r="C1158" s="11">
        <f>SUM(C1149:C1157)</f>
        <v>761714</v>
      </c>
      <c r="D1158" s="11">
        <f>SUM(D1149:D1157)</f>
        <v>515663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>
        <v>235540</v>
      </c>
      <c r="D1167" s="8">
        <v>28928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235540</v>
      </c>
      <c r="D1169" s="11">
        <f>SUM(D1160:D1168)</f>
        <v>28928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>
        <v>3790</v>
      </c>
      <c r="D1208" s="8">
        <v>9132</v>
      </c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>
        <v>14712933</v>
      </c>
      <c r="D1215" s="8">
        <v>4143754</v>
      </c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14716723</v>
      </c>
      <c r="D1217" s="11">
        <f>SUM(D1207:D1216)</f>
        <v>4152886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>
        <v>116122</v>
      </c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116122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>
        <v>1167</v>
      </c>
      <c r="D1233" s="8">
        <v>6098</v>
      </c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1167</v>
      </c>
      <c r="D1241" s="11">
        <f>SUM(D1231:D1240)</f>
        <v>6098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2539</v>
      </c>
      <c r="D1243" s="8">
        <v>606</v>
      </c>
    </row>
    <row r="1244" spans="1:4" x14ac:dyDescent="0.3">
      <c r="A1244" s="49">
        <v>511202</v>
      </c>
      <c r="B1244" s="7" t="s">
        <v>87</v>
      </c>
      <c r="C1244" s="8">
        <v>2302425</v>
      </c>
      <c r="D1244" s="8">
        <v>1834007</v>
      </c>
    </row>
    <row r="1245" spans="1:4" x14ac:dyDescent="0.3">
      <c r="A1245" s="49">
        <v>511203</v>
      </c>
      <c r="B1245" s="7" t="s">
        <v>334</v>
      </c>
      <c r="C1245" s="8">
        <v>571</v>
      </c>
      <c r="D1245" s="8">
        <v>1047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664903</v>
      </c>
      <c r="D1251" s="8">
        <v>207662</v>
      </c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2970438</v>
      </c>
      <c r="D1253" s="11">
        <f>SUM(D1243:D1252)</f>
        <v>2043322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6263</v>
      </c>
      <c r="D1256" s="8">
        <v>5203</v>
      </c>
    </row>
    <row r="1257" spans="1:4" x14ac:dyDescent="0.3">
      <c r="A1257" s="6">
        <v>511303</v>
      </c>
      <c r="B1257" s="7" t="s">
        <v>334</v>
      </c>
      <c r="C1257" s="8">
        <v>305</v>
      </c>
      <c r="D1257" s="8">
        <v>669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207188</v>
      </c>
      <c r="D1263" s="8">
        <v>17856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213756</v>
      </c>
      <c r="D1265" s="11">
        <f>SUM(D1255:D1264)</f>
        <v>23728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>
        <v>5950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273129</v>
      </c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273129</v>
      </c>
      <c r="D1281" s="11">
        <f>SUM(D1267:D1280)</f>
        <v>5950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23065</v>
      </c>
      <c r="D1612" s="8">
        <v>19572</v>
      </c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>
        <v>965246</v>
      </c>
    </row>
    <row r="1617" spans="1:4" x14ac:dyDescent="0.3">
      <c r="A1617" s="6">
        <v>530106</v>
      </c>
      <c r="B1617" s="7" t="s">
        <v>99</v>
      </c>
      <c r="C1617" s="8">
        <v>31782359</v>
      </c>
      <c r="D1617" s="8">
        <v>25561439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88285</v>
      </c>
      <c r="D1619" s="8">
        <v>21300</v>
      </c>
    </row>
    <row r="1620" spans="1:4" x14ac:dyDescent="0.3">
      <c r="A1620" s="6">
        <v>530109</v>
      </c>
      <c r="B1620" s="7" t="s">
        <v>102</v>
      </c>
      <c r="C1620" s="8">
        <v>777780</v>
      </c>
      <c r="D1620" s="8">
        <v>33825</v>
      </c>
    </row>
    <row r="1621" spans="1:4" x14ac:dyDescent="0.3">
      <c r="A1621" s="6">
        <v>530110</v>
      </c>
      <c r="B1621" s="7" t="s">
        <v>103</v>
      </c>
      <c r="C1621" s="8">
        <v>14037</v>
      </c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>
        <v>29500</v>
      </c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32685526</v>
      </c>
      <c r="D1627" s="11">
        <f>SUM(D1612:D1626)</f>
        <v>26630882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796666</v>
      </c>
      <c r="D1629" s="8">
        <v>341867</v>
      </c>
    </row>
    <row r="1630" spans="1:4" x14ac:dyDescent="0.3">
      <c r="A1630" s="6">
        <v>530202</v>
      </c>
      <c r="B1630" s="7" t="s">
        <v>95</v>
      </c>
      <c r="C1630" s="8">
        <v>426130</v>
      </c>
      <c r="D1630" s="8">
        <v>512801</v>
      </c>
    </row>
    <row r="1631" spans="1:4" x14ac:dyDescent="0.3">
      <c r="A1631" s="6">
        <v>530203</v>
      </c>
      <c r="B1631" s="7" t="s">
        <v>96</v>
      </c>
      <c r="C1631" s="8">
        <v>29772</v>
      </c>
      <c r="D1631" s="8">
        <v>-65857</v>
      </c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>
        <v>60086</v>
      </c>
      <c r="D1633" s="8">
        <v>35798</v>
      </c>
    </row>
    <row r="1634" spans="1:4" x14ac:dyDescent="0.3">
      <c r="A1634" s="6">
        <v>530206</v>
      </c>
      <c r="B1634" s="7" t="s">
        <v>99</v>
      </c>
      <c r="C1634" s="8">
        <v>5594009</v>
      </c>
      <c r="D1634" s="8">
        <v>6525769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494804</v>
      </c>
      <c r="D1636" s="8">
        <v>112594</v>
      </c>
    </row>
    <row r="1637" spans="1:4" x14ac:dyDescent="0.3">
      <c r="A1637" s="6">
        <v>530209</v>
      </c>
      <c r="B1637" s="7" t="s">
        <v>102</v>
      </c>
      <c r="C1637" s="8">
        <v>-41160</v>
      </c>
      <c r="D1637" s="8">
        <v>324859</v>
      </c>
    </row>
    <row r="1638" spans="1:4" x14ac:dyDescent="0.3">
      <c r="A1638" s="6">
        <v>530210</v>
      </c>
      <c r="B1638" s="7" t="s">
        <v>103</v>
      </c>
      <c r="C1638" s="8">
        <v>14240</v>
      </c>
      <c r="D1638" s="8">
        <v>7009</v>
      </c>
    </row>
    <row r="1639" spans="1:4" x14ac:dyDescent="0.3">
      <c r="A1639" s="6">
        <v>530211</v>
      </c>
      <c r="B1639" s="7" t="s">
        <v>104</v>
      </c>
      <c r="C1639" s="8">
        <v>25088</v>
      </c>
      <c r="D1639" s="8">
        <v>19762</v>
      </c>
    </row>
    <row r="1640" spans="1:4" x14ac:dyDescent="0.3">
      <c r="A1640" s="6">
        <v>530212</v>
      </c>
      <c r="B1640" s="7" t="s">
        <v>105</v>
      </c>
      <c r="C1640" s="8">
        <v>400791</v>
      </c>
      <c r="D1640" s="8">
        <v>204716</v>
      </c>
    </row>
    <row r="1641" spans="1:4" x14ac:dyDescent="0.3">
      <c r="A1641" s="6">
        <v>530213</v>
      </c>
      <c r="B1641" s="7" t="s">
        <v>106</v>
      </c>
      <c r="C1641" s="8">
        <v>7995</v>
      </c>
      <c r="D1641" s="8"/>
    </row>
    <row r="1642" spans="1:4" x14ac:dyDescent="0.3">
      <c r="A1642" s="6">
        <v>530214</v>
      </c>
      <c r="B1642" s="7" t="s">
        <v>107</v>
      </c>
      <c r="C1642" s="8">
        <v>230530</v>
      </c>
      <c r="D1642" s="8">
        <v>195729</v>
      </c>
    </row>
    <row r="1643" spans="1:4" ht="15" thickBot="1" x14ac:dyDescent="0.35">
      <c r="A1643" s="19">
        <v>530215</v>
      </c>
      <c r="B1643" s="20" t="s">
        <v>108</v>
      </c>
      <c r="C1643" s="8">
        <v>323</v>
      </c>
      <c r="D1643" s="8">
        <v>204</v>
      </c>
    </row>
    <row r="1644" spans="1:4" ht="15" thickBot="1" x14ac:dyDescent="0.35">
      <c r="A1644" s="9" t="s">
        <v>18</v>
      </c>
      <c r="B1644" s="10"/>
      <c r="C1644" s="11">
        <f>SUM(C1629:C1643)</f>
        <v>8039274</v>
      </c>
      <c r="D1644" s="11">
        <f>SUM(D1629:D1643)</f>
        <v>8215251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136747</v>
      </c>
      <c r="D1646" s="8">
        <v>240549</v>
      </c>
    </row>
    <row r="1647" spans="1:4" x14ac:dyDescent="0.3">
      <c r="A1647" s="6">
        <v>530302</v>
      </c>
      <c r="B1647" s="7" t="s">
        <v>95</v>
      </c>
      <c r="C1647" s="8">
        <v>205120</v>
      </c>
      <c r="D1647" s="8">
        <v>160366</v>
      </c>
    </row>
    <row r="1648" spans="1:4" x14ac:dyDescent="0.3">
      <c r="A1648" s="6">
        <v>530303</v>
      </c>
      <c r="B1648" s="7" t="s">
        <v>96</v>
      </c>
      <c r="C1648" s="8">
        <v>-26343</v>
      </c>
      <c r="D1648" s="8">
        <v>12833</v>
      </c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>
        <v>5370</v>
      </c>
      <c r="D1650" s="8">
        <v>2783</v>
      </c>
    </row>
    <row r="1651" spans="1:4" x14ac:dyDescent="0.3">
      <c r="A1651" s="6">
        <v>530306</v>
      </c>
      <c r="B1651" s="7" t="s">
        <v>99</v>
      </c>
      <c r="C1651" s="8">
        <v>2610307</v>
      </c>
      <c r="D1651" s="8">
        <v>2369397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45037</v>
      </c>
      <c r="D1653" s="8">
        <v>195548</v>
      </c>
    </row>
    <row r="1654" spans="1:4" x14ac:dyDescent="0.3">
      <c r="A1654" s="6">
        <v>530309</v>
      </c>
      <c r="B1654" s="7" t="s">
        <v>102</v>
      </c>
      <c r="C1654" s="8">
        <v>129944</v>
      </c>
      <c r="D1654" s="8">
        <v>7777</v>
      </c>
    </row>
    <row r="1655" spans="1:4" x14ac:dyDescent="0.3">
      <c r="A1655" s="6">
        <v>530310</v>
      </c>
      <c r="B1655" s="7" t="s">
        <v>103</v>
      </c>
      <c r="C1655" s="8">
        <v>2804</v>
      </c>
      <c r="D1655" s="8">
        <v>1451</v>
      </c>
    </row>
    <row r="1656" spans="1:4" x14ac:dyDescent="0.3">
      <c r="A1656" s="6">
        <v>530311</v>
      </c>
      <c r="B1656" s="7" t="s">
        <v>104</v>
      </c>
      <c r="C1656" s="8">
        <v>7905</v>
      </c>
      <c r="D1656" s="8">
        <v>4835</v>
      </c>
    </row>
    <row r="1657" spans="1:4" x14ac:dyDescent="0.3">
      <c r="A1657" s="6">
        <v>530312</v>
      </c>
      <c r="B1657" s="7" t="s">
        <v>105</v>
      </c>
      <c r="C1657" s="8">
        <v>81886</v>
      </c>
      <c r="D1657" s="8">
        <v>49587</v>
      </c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>
        <v>78292</v>
      </c>
      <c r="D1659" s="8">
        <v>2100</v>
      </c>
    </row>
    <row r="1660" spans="1:4" ht="15" thickBot="1" x14ac:dyDescent="0.35">
      <c r="A1660" s="19">
        <v>530315</v>
      </c>
      <c r="B1660" s="20" t="s">
        <v>108</v>
      </c>
      <c r="C1660" s="8">
        <v>82</v>
      </c>
      <c r="D1660" s="8">
        <v>584</v>
      </c>
    </row>
    <row r="1661" spans="1:4" ht="15" thickBot="1" x14ac:dyDescent="0.35">
      <c r="A1661" s="9" t="s">
        <v>18</v>
      </c>
      <c r="B1661" s="10"/>
      <c r="C1661" s="11">
        <f>SUM(C1646:C1660)</f>
        <v>3277151</v>
      </c>
      <c r="D1661" s="11">
        <f>SUM(D1646:D1660)</f>
        <v>3047810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-284</v>
      </c>
      <c r="D1663" s="8">
        <v>64940</v>
      </c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>
        <v>308519</v>
      </c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>
        <v>6182989</v>
      </c>
      <c r="D1668" s="8">
        <v>7261002</v>
      </c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>
        <v>-37988</v>
      </c>
    </row>
    <row r="1671" spans="1:4" x14ac:dyDescent="0.3">
      <c r="A1671" s="6">
        <v>530409</v>
      </c>
      <c r="B1671" s="7" t="s">
        <v>102</v>
      </c>
      <c r="C1671" s="8"/>
      <c r="D1671" s="8">
        <v>158651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>
        <v>38242</v>
      </c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6220947</v>
      </c>
      <c r="D1678" s="11">
        <f>SUM(D1663:D1677)</f>
        <v>7755124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>
        <v>-628556</v>
      </c>
      <c r="D1714" s="8">
        <v>1061472</v>
      </c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>
        <v>4957830</v>
      </c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>
        <v>36879023</v>
      </c>
      <c r="D1719" s="8">
        <v>40338897</v>
      </c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>
        <v>-249679</v>
      </c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>
        <v>163855</v>
      </c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36414322</v>
      </c>
      <c r="D1729" s="11">
        <f>SUM(D1714:D1728)</f>
        <v>46108520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>
        <v>401491</v>
      </c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>
        <v>-163353</v>
      </c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>
        <v>1322093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>
        <v>1186798</v>
      </c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1023445</v>
      </c>
      <c r="D1746" s="11">
        <f>SUM(D1731:D1745)</f>
        <v>1723584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833311</v>
      </c>
      <c r="D1765" s="8">
        <v>1154407</v>
      </c>
    </row>
    <row r="1766" spans="1:4" x14ac:dyDescent="0.3">
      <c r="A1766" s="6">
        <v>531002</v>
      </c>
      <c r="B1766" s="7" t="s">
        <v>95</v>
      </c>
      <c r="C1766" s="8">
        <v>135031</v>
      </c>
      <c r="D1766" s="8">
        <v>1731610</v>
      </c>
    </row>
    <row r="1767" spans="1:4" x14ac:dyDescent="0.3">
      <c r="A1767" s="6">
        <v>531003</v>
      </c>
      <c r="B1767" s="7" t="s">
        <v>96</v>
      </c>
      <c r="C1767" s="8">
        <v>120578</v>
      </c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77233</v>
      </c>
      <c r="D1769" s="8">
        <v>28772</v>
      </c>
    </row>
    <row r="1770" spans="1:4" x14ac:dyDescent="0.3">
      <c r="A1770" s="6">
        <v>531006</v>
      </c>
      <c r="B1770" s="7" t="s">
        <v>99</v>
      </c>
      <c r="C1770" s="8">
        <v>1880123</v>
      </c>
      <c r="D1770" s="8">
        <v>1773817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642962</v>
      </c>
      <c r="D1772" s="8">
        <v>116726</v>
      </c>
    </row>
    <row r="1773" spans="1:4" x14ac:dyDescent="0.3">
      <c r="A1773" s="6">
        <v>531009</v>
      </c>
      <c r="B1773" s="7" t="s">
        <v>102</v>
      </c>
      <c r="C1773" s="8">
        <v>232566</v>
      </c>
      <c r="D1773" s="8">
        <v>34866</v>
      </c>
    </row>
    <row r="1774" spans="1:4" x14ac:dyDescent="0.3">
      <c r="A1774" s="6">
        <v>531010</v>
      </c>
      <c r="B1774" s="7" t="s">
        <v>103</v>
      </c>
      <c r="C1774" s="8">
        <v>44954</v>
      </c>
      <c r="D1774" s="8">
        <v>12501</v>
      </c>
    </row>
    <row r="1775" spans="1:4" x14ac:dyDescent="0.3">
      <c r="A1775" s="6">
        <v>531011</v>
      </c>
      <c r="B1775" s="7" t="s">
        <v>104</v>
      </c>
      <c r="C1775" s="8"/>
      <c r="D1775" s="8">
        <v>40045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>
        <v>161843</v>
      </c>
      <c r="D1779" s="8"/>
    </row>
    <row r="1780" spans="1:4" ht="15" thickBot="1" x14ac:dyDescent="0.35">
      <c r="A1780" s="9" t="s">
        <v>18</v>
      </c>
      <c r="B1780" s="10"/>
      <c r="C1780" s="11">
        <f>SUM(C1765:C1779)</f>
        <v>4128601</v>
      </c>
      <c r="D1780" s="11">
        <f>SUM(D1765:D1779)</f>
        <v>4892744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1938864</v>
      </c>
      <c r="D1782" s="8">
        <v>1345472</v>
      </c>
    </row>
    <row r="1783" spans="1:4" x14ac:dyDescent="0.3">
      <c r="A1783" s="6">
        <v>531102</v>
      </c>
      <c r="B1783" s="7" t="s">
        <v>95</v>
      </c>
      <c r="C1783" s="8">
        <v>2908296</v>
      </c>
      <c r="D1783" s="8">
        <v>2018208</v>
      </c>
    </row>
    <row r="1784" spans="1:4" x14ac:dyDescent="0.3">
      <c r="A1784" s="6">
        <v>531103</v>
      </c>
      <c r="B1784" s="7" t="s">
        <v>96</v>
      </c>
      <c r="C1784" s="8">
        <v>238179</v>
      </c>
      <c r="D1784" s="8">
        <v>-526841</v>
      </c>
    </row>
    <row r="1785" spans="1:4" x14ac:dyDescent="0.3">
      <c r="A1785" s="6">
        <v>531104</v>
      </c>
      <c r="B1785" s="7" t="s">
        <v>97</v>
      </c>
      <c r="C1785" s="8"/>
      <c r="D1785" s="8">
        <v>1819954</v>
      </c>
    </row>
    <row r="1786" spans="1:4" x14ac:dyDescent="0.3">
      <c r="A1786" s="6">
        <v>531105</v>
      </c>
      <c r="B1786" s="7" t="s">
        <v>98</v>
      </c>
      <c r="C1786" s="8">
        <v>70117</v>
      </c>
      <c r="D1786" s="8">
        <v>43742</v>
      </c>
    </row>
    <row r="1787" spans="1:4" x14ac:dyDescent="0.3">
      <c r="A1787" s="6">
        <v>531106</v>
      </c>
      <c r="B1787" s="7" t="s">
        <v>99</v>
      </c>
      <c r="C1787" s="8">
        <v>19507425</v>
      </c>
      <c r="D1787" s="8">
        <v>16162234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1276001</v>
      </c>
      <c r="D1789" s="8">
        <v>304815</v>
      </c>
    </row>
    <row r="1790" spans="1:4" x14ac:dyDescent="0.3">
      <c r="A1790" s="6">
        <v>531109</v>
      </c>
      <c r="B1790" s="7" t="s">
        <v>102</v>
      </c>
      <c r="C1790" s="8">
        <v>-125014</v>
      </c>
      <c r="D1790" s="8">
        <v>1154898</v>
      </c>
    </row>
    <row r="1791" spans="1:4" x14ac:dyDescent="0.3">
      <c r="A1791" s="6">
        <v>531110</v>
      </c>
      <c r="B1791" s="7" t="s">
        <v>103</v>
      </c>
      <c r="C1791" s="8">
        <v>48919</v>
      </c>
      <c r="D1791" s="8">
        <v>19282</v>
      </c>
    </row>
    <row r="1792" spans="1:4" x14ac:dyDescent="0.3">
      <c r="A1792" s="6">
        <v>531111</v>
      </c>
      <c r="B1792" s="7" t="s">
        <v>104</v>
      </c>
      <c r="C1792" s="8">
        <v>104434</v>
      </c>
      <c r="D1792" s="8">
        <v>83258</v>
      </c>
    </row>
    <row r="1793" spans="1:4" x14ac:dyDescent="0.3">
      <c r="A1793" s="6">
        <v>531112</v>
      </c>
      <c r="B1793" s="7" t="s">
        <v>105</v>
      </c>
      <c r="C1793" s="8">
        <v>1621911</v>
      </c>
      <c r="D1793" s="8">
        <v>391366</v>
      </c>
    </row>
    <row r="1794" spans="1:4" x14ac:dyDescent="0.3">
      <c r="A1794" s="6">
        <v>531113</v>
      </c>
      <c r="B1794" s="7" t="s">
        <v>106</v>
      </c>
      <c r="C1794" s="8">
        <v>25583</v>
      </c>
      <c r="D1794" s="8">
        <v>0</v>
      </c>
    </row>
    <row r="1795" spans="1:4" x14ac:dyDescent="0.3">
      <c r="A1795" s="6">
        <v>531114</v>
      </c>
      <c r="B1795" s="7" t="s">
        <v>107</v>
      </c>
      <c r="C1795" s="8">
        <v>737696</v>
      </c>
      <c r="D1795" s="8">
        <v>626332</v>
      </c>
    </row>
    <row r="1796" spans="1:4" ht="15" thickBot="1" x14ac:dyDescent="0.35">
      <c r="A1796" s="19">
        <v>531115</v>
      </c>
      <c r="B1796" s="20" t="s">
        <v>108</v>
      </c>
      <c r="C1796" s="8">
        <v>1034</v>
      </c>
      <c r="D1796" s="8">
        <v>233</v>
      </c>
    </row>
    <row r="1797" spans="1:4" ht="15" thickBot="1" x14ac:dyDescent="0.35">
      <c r="A1797" s="9" t="s">
        <v>18</v>
      </c>
      <c r="B1797" s="10"/>
      <c r="C1797" s="11">
        <f>SUM(C1782:C1796)</f>
        <v>28353445</v>
      </c>
      <c r="D1797" s="11">
        <f>SUM(D1782:D1796)</f>
        <v>23442953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1046948</v>
      </c>
      <c r="D1799" s="8">
        <v>2218431</v>
      </c>
    </row>
    <row r="1800" spans="1:4" x14ac:dyDescent="0.3">
      <c r="A1800" s="6">
        <v>531202</v>
      </c>
      <c r="B1800" s="7" t="s">
        <v>95</v>
      </c>
      <c r="C1800" s="8">
        <v>692644</v>
      </c>
      <c r="D1800" s="8">
        <v>949654</v>
      </c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>
        <v>1983132</v>
      </c>
      <c r="D1802" s="8">
        <v>167296</v>
      </c>
    </row>
    <row r="1803" spans="1:4" x14ac:dyDescent="0.3">
      <c r="A1803" s="6">
        <v>531205</v>
      </c>
      <c r="B1803" s="7" t="s">
        <v>98</v>
      </c>
      <c r="C1803" s="8">
        <v>4316</v>
      </c>
      <c r="D1803" s="8">
        <v>853655</v>
      </c>
    </row>
    <row r="1804" spans="1:4" x14ac:dyDescent="0.3">
      <c r="A1804" s="6">
        <v>531206</v>
      </c>
      <c r="B1804" s="7" t="s">
        <v>99</v>
      </c>
      <c r="C1804" s="8">
        <v>16845086</v>
      </c>
      <c r="D1804" s="8">
        <v>13106831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-53181</v>
      </c>
      <c r="D1806" s="8">
        <v>328434</v>
      </c>
    </row>
    <row r="1807" spans="1:4" x14ac:dyDescent="0.3">
      <c r="A1807" s="6">
        <v>531209</v>
      </c>
      <c r="B1807" s="7" t="s">
        <v>102</v>
      </c>
      <c r="C1807" s="8">
        <v>542784</v>
      </c>
      <c r="D1807" s="8">
        <v>1004034</v>
      </c>
    </row>
    <row r="1808" spans="1:4" x14ac:dyDescent="0.3">
      <c r="A1808" s="6">
        <v>531210</v>
      </c>
      <c r="B1808" s="7" t="s">
        <v>103</v>
      </c>
      <c r="C1808" s="8">
        <v>5000</v>
      </c>
      <c r="D1808" s="8">
        <v>8916</v>
      </c>
    </row>
    <row r="1809" spans="1:4" x14ac:dyDescent="0.3">
      <c r="A1809" s="6">
        <v>531211</v>
      </c>
      <c r="B1809" s="7" t="s">
        <v>104</v>
      </c>
      <c r="C1809" s="8">
        <v>16018</v>
      </c>
      <c r="D1809" s="8">
        <v>64192</v>
      </c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21082747</v>
      </c>
      <c r="D1814" s="11">
        <f>SUM(D1799:D1813)</f>
        <v>18701443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178653</v>
      </c>
      <c r="D1816" s="8">
        <v>195394</v>
      </c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>
        <v>900076</v>
      </c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67404</v>
      </c>
      <c r="D1820" s="8">
        <v>156051</v>
      </c>
    </row>
    <row r="1821" spans="1:4" x14ac:dyDescent="0.3">
      <c r="A1821" s="6">
        <v>531306</v>
      </c>
      <c r="B1821" s="7" t="s">
        <v>99</v>
      </c>
      <c r="C1821" s="8">
        <v>94357560</v>
      </c>
      <c r="D1821" s="8">
        <v>74197510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4010245</v>
      </c>
      <c r="D1823" s="8">
        <v>215300</v>
      </c>
    </row>
    <row r="1824" spans="1:4" x14ac:dyDescent="0.3">
      <c r="A1824" s="6">
        <v>531309</v>
      </c>
      <c r="B1824" s="7" t="s">
        <v>102</v>
      </c>
      <c r="C1824" s="8">
        <v>98019</v>
      </c>
      <c r="D1824" s="8">
        <v>240000</v>
      </c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>
        <v>6700</v>
      </c>
      <c r="D1826" s="8">
        <v>0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>
        <v>60000</v>
      </c>
      <c r="D1829" s="8">
        <v>60000</v>
      </c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99678657</v>
      </c>
      <c r="D1831" s="11">
        <f>SUM(D1816:D1830)</f>
        <v>75064255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>
        <v>74467675</v>
      </c>
      <c r="D1838" s="8">
        <v>55998533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74467675</v>
      </c>
      <c r="D1848" s="11">
        <f>SUM(D1833:D1847)</f>
        <v>55998533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9438406</v>
      </c>
      <c r="D1867" s="8">
        <v>6905183</v>
      </c>
    </row>
    <row r="1868" spans="1:4" x14ac:dyDescent="0.3">
      <c r="A1868" s="6">
        <v>531602</v>
      </c>
      <c r="B1868" s="7" t="s">
        <v>348</v>
      </c>
      <c r="C1868" s="8">
        <v>657879</v>
      </c>
      <c r="D1868" s="8">
        <v>37000</v>
      </c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608126</v>
      </c>
      <c r="D1870" s="8">
        <v>85880</v>
      </c>
    </row>
    <row r="1871" spans="1:4" x14ac:dyDescent="0.3">
      <c r="A1871" s="6">
        <v>531605</v>
      </c>
      <c r="B1871" s="7" t="s">
        <v>352</v>
      </c>
      <c r="C1871" s="8">
        <v>298064</v>
      </c>
      <c r="D1871" s="8">
        <v>258493</v>
      </c>
    </row>
    <row r="1872" spans="1:4" x14ac:dyDescent="0.3">
      <c r="A1872" s="6">
        <v>531606</v>
      </c>
      <c r="B1872" s="7" t="s">
        <v>353</v>
      </c>
      <c r="C1872" s="8">
        <v>262513</v>
      </c>
      <c r="D1872" s="8"/>
    </row>
    <row r="1873" spans="1:4" x14ac:dyDescent="0.3">
      <c r="A1873" s="6">
        <v>531607</v>
      </c>
      <c r="B1873" s="7" t="s">
        <v>354</v>
      </c>
      <c r="C1873" s="8">
        <v>784549</v>
      </c>
      <c r="D1873" s="8">
        <v>3943</v>
      </c>
    </row>
    <row r="1874" spans="1:4" x14ac:dyDescent="0.3">
      <c r="A1874" s="6">
        <v>531608</v>
      </c>
      <c r="B1874" s="7" t="s">
        <v>355</v>
      </c>
      <c r="C1874" s="8">
        <v>170321</v>
      </c>
      <c r="D1874" s="8">
        <v>262938</v>
      </c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>
        <v>89632</v>
      </c>
      <c r="D1876" s="8">
        <v>1382</v>
      </c>
    </row>
    <row r="1877" spans="1:4" x14ac:dyDescent="0.3">
      <c r="A1877" s="6">
        <v>531611</v>
      </c>
      <c r="B1877" s="7" t="s">
        <v>358</v>
      </c>
      <c r="C1877" s="8">
        <v>2210793</v>
      </c>
      <c r="D1877" s="8">
        <v>1261796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1476069</v>
      </c>
      <c r="D1881" s="8">
        <v>2514658</v>
      </c>
    </row>
    <row r="1882" spans="1:4" x14ac:dyDescent="0.3">
      <c r="A1882" s="6">
        <v>531616</v>
      </c>
      <c r="B1882" s="7" t="s">
        <v>363</v>
      </c>
      <c r="C1882" s="8">
        <v>366218</v>
      </c>
      <c r="D1882" s="8">
        <v>261195</v>
      </c>
    </row>
    <row r="1883" spans="1:4" x14ac:dyDescent="0.3">
      <c r="A1883" s="6">
        <v>531617</v>
      </c>
      <c r="B1883" s="7" t="s">
        <v>364</v>
      </c>
      <c r="C1883" s="8">
        <v>837752</v>
      </c>
      <c r="D1883" s="8">
        <v>773042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484016</v>
      </c>
      <c r="D1885" s="8">
        <v>924328</v>
      </c>
    </row>
    <row r="1886" spans="1:4" x14ac:dyDescent="0.3">
      <c r="A1886" s="6">
        <v>531620</v>
      </c>
      <c r="B1886" s="7" t="s">
        <v>367</v>
      </c>
      <c r="C1886" s="8">
        <v>7432696</v>
      </c>
      <c r="D1886" s="8">
        <v>3377363</v>
      </c>
    </row>
    <row r="1887" spans="1:4" x14ac:dyDescent="0.3">
      <c r="A1887" s="6">
        <v>531621</v>
      </c>
      <c r="B1887" s="7" t="s">
        <v>368</v>
      </c>
      <c r="C1887" s="8">
        <v>267549</v>
      </c>
      <c r="D1887" s="8"/>
    </row>
    <row r="1888" spans="1:4" x14ac:dyDescent="0.3">
      <c r="A1888" s="6">
        <v>531622</v>
      </c>
      <c r="B1888" s="7" t="s">
        <v>369</v>
      </c>
      <c r="C1888" s="8"/>
      <c r="D1888" s="8">
        <v>3000</v>
      </c>
    </row>
    <row r="1889" spans="1:4" x14ac:dyDescent="0.3">
      <c r="A1889" s="6">
        <v>531623</v>
      </c>
      <c r="B1889" s="7" t="s">
        <v>370</v>
      </c>
      <c r="C1889" s="8"/>
      <c r="D1889" s="8">
        <v>126213</v>
      </c>
    </row>
    <row r="1890" spans="1:4" x14ac:dyDescent="0.3">
      <c r="A1890" s="6">
        <v>531624</v>
      </c>
      <c r="B1890" s="7" t="s">
        <v>371</v>
      </c>
      <c r="C1890" s="8">
        <v>1248757</v>
      </c>
      <c r="D1890" s="8">
        <v>1306250</v>
      </c>
    </row>
    <row r="1891" spans="1:4" x14ac:dyDescent="0.3">
      <c r="A1891" s="6">
        <v>531625</v>
      </c>
      <c r="B1891" s="7" t="s">
        <v>372</v>
      </c>
      <c r="C1891" s="8">
        <v>705709</v>
      </c>
      <c r="D1891" s="8">
        <v>632998</v>
      </c>
    </row>
    <row r="1892" spans="1:4" x14ac:dyDescent="0.3">
      <c r="A1892" s="6">
        <v>531626</v>
      </c>
      <c r="B1892" s="7" t="s">
        <v>373</v>
      </c>
      <c r="C1892" s="8"/>
      <c r="D1892" s="8">
        <v>45821</v>
      </c>
    </row>
    <row r="1893" spans="1:4" x14ac:dyDescent="0.3">
      <c r="A1893" s="6">
        <v>531627</v>
      </c>
      <c r="B1893" s="7" t="s">
        <v>374</v>
      </c>
      <c r="C1893" s="8">
        <v>631512</v>
      </c>
      <c r="D1893" s="8">
        <v>70530</v>
      </c>
    </row>
    <row r="1894" spans="1:4" x14ac:dyDescent="0.3">
      <c r="A1894" s="6">
        <v>531628</v>
      </c>
      <c r="B1894" s="7" t="s">
        <v>375</v>
      </c>
      <c r="C1894" s="8">
        <v>975300</v>
      </c>
      <c r="D1894" s="8">
        <v>909543</v>
      </c>
    </row>
    <row r="1895" spans="1:4" x14ac:dyDescent="0.3">
      <c r="A1895" s="6">
        <v>531629</v>
      </c>
      <c r="B1895" s="7" t="s">
        <v>376</v>
      </c>
      <c r="C1895" s="8">
        <v>441799</v>
      </c>
      <c r="D1895" s="8">
        <v>145076</v>
      </c>
    </row>
    <row r="1896" spans="1:4" x14ac:dyDescent="0.3">
      <c r="A1896" s="6">
        <v>531630</v>
      </c>
      <c r="B1896" s="7" t="s">
        <v>377</v>
      </c>
      <c r="C1896" s="8">
        <v>326819</v>
      </c>
      <c r="D1896" s="8">
        <v>360891</v>
      </c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>
        <v>225001</v>
      </c>
      <c r="D1899" s="8">
        <v>1</v>
      </c>
    </row>
    <row r="1900" spans="1:4" x14ac:dyDescent="0.3">
      <c r="A1900" s="6">
        <v>531634</v>
      </c>
      <c r="B1900" s="7" t="s">
        <v>381</v>
      </c>
      <c r="C1900" s="8">
        <v>68189</v>
      </c>
      <c r="D1900" s="8">
        <v>126310</v>
      </c>
    </row>
    <row r="1901" spans="1:4" x14ac:dyDescent="0.3">
      <c r="A1901" s="6">
        <v>531635</v>
      </c>
      <c r="B1901" s="7" t="s">
        <v>382</v>
      </c>
      <c r="C1901" s="8">
        <v>258258</v>
      </c>
      <c r="D1901" s="8">
        <v>782902</v>
      </c>
    </row>
    <row r="1902" spans="1:4" x14ac:dyDescent="0.3">
      <c r="A1902" s="6">
        <v>531636</v>
      </c>
      <c r="B1902" s="7" t="s">
        <v>383</v>
      </c>
      <c r="C1902" s="8">
        <v>0</v>
      </c>
      <c r="D1902" s="8">
        <v>0</v>
      </c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>
        <v>109021</v>
      </c>
      <c r="D1904" s="8">
        <v>107513</v>
      </c>
    </row>
    <row r="1905" spans="1:4" x14ac:dyDescent="0.3">
      <c r="A1905" s="6">
        <v>531639</v>
      </c>
      <c r="B1905" s="7" t="s">
        <v>386</v>
      </c>
      <c r="C1905" s="8">
        <v>88810</v>
      </c>
      <c r="D1905" s="8">
        <v>104405</v>
      </c>
    </row>
    <row r="1906" spans="1:4" x14ac:dyDescent="0.3">
      <c r="A1906" s="6">
        <v>531640</v>
      </c>
      <c r="B1906" s="7" t="s">
        <v>387</v>
      </c>
      <c r="C1906" s="8">
        <v>503954</v>
      </c>
      <c r="D1906" s="8">
        <v>977279</v>
      </c>
    </row>
    <row r="1907" spans="1:4" x14ac:dyDescent="0.3">
      <c r="A1907" s="6">
        <v>531641</v>
      </c>
      <c r="B1907" s="7" t="s">
        <v>388</v>
      </c>
      <c r="C1907" s="8">
        <v>340507</v>
      </c>
      <c r="D1907" s="8">
        <v>294564</v>
      </c>
    </row>
    <row r="1908" spans="1:4" x14ac:dyDescent="0.3">
      <c r="A1908" s="6">
        <v>531642</v>
      </c>
      <c r="B1908" s="7" t="s">
        <v>167</v>
      </c>
      <c r="C1908" s="8">
        <v>576909</v>
      </c>
      <c r="D1908" s="8">
        <v>480499</v>
      </c>
    </row>
    <row r="1909" spans="1:4" x14ac:dyDescent="0.3">
      <c r="A1909" s="6">
        <v>531643</v>
      </c>
      <c r="B1909" s="7" t="s">
        <v>159</v>
      </c>
      <c r="C1909" s="8">
        <v>87515</v>
      </c>
      <c r="D1909" s="8">
        <v>77081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>
        <v>66138</v>
      </c>
      <c r="D1911" s="8">
        <v>56101</v>
      </c>
    </row>
    <row r="1912" spans="1:4" x14ac:dyDescent="0.3">
      <c r="A1912" s="6">
        <v>531646</v>
      </c>
      <c r="B1912" s="7" t="s">
        <v>171</v>
      </c>
      <c r="C1912" s="8">
        <v>520898</v>
      </c>
      <c r="D1912" s="8">
        <v>438505</v>
      </c>
    </row>
    <row r="1913" spans="1:4" x14ac:dyDescent="0.3">
      <c r="A1913" s="6">
        <v>531647</v>
      </c>
      <c r="B1913" s="7" t="s">
        <v>389</v>
      </c>
      <c r="C1913" s="8">
        <v>130622</v>
      </c>
      <c r="D1913" s="8">
        <v>84069</v>
      </c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>
        <v>3545530</v>
      </c>
      <c r="D1915" s="21">
        <v>3212222</v>
      </c>
    </row>
    <row r="1916" spans="1:4" ht="15" thickBot="1" x14ac:dyDescent="0.35">
      <c r="A1916" s="25" t="s">
        <v>18</v>
      </c>
      <c r="B1916" s="26"/>
      <c r="C1916" s="22">
        <f>SUM(C1867:C1915)</f>
        <v>36235831</v>
      </c>
      <c r="D1916" s="22">
        <f>SUM(D1867:D1915)</f>
        <v>27008974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356785</v>
      </c>
      <c r="D1918" s="8">
        <v>165695</v>
      </c>
    </row>
    <row r="1919" spans="1:4" ht="15" thickBot="1" x14ac:dyDescent="0.35">
      <c r="A1919" s="9" t="s">
        <v>18</v>
      </c>
      <c r="B1919" s="10"/>
      <c r="C1919" s="11">
        <f>SUM(C1918:C1918)</f>
        <v>356785</v>
      </c>
      <c r="D1919" s="11">
        <f>SUM(D1918:D1918)</f>
        <v>165695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813833</v>
      </c>
      <c r="D2275" s="8">
        <v>337610</v>
      </c>
    </row>
    <row r="2276" spans="1:4" x14ac:dyDescent="0.3">
      <c r="A2276" s="6">
        <v>550102</v>
      </c>
      <c r="B2276" s="7" t="s">
        <v>440</v>
      </c>
      <c r="C2276" s="8">
        <v>1073602</v>
      </c>
      <c r="D2276" s="8">
        <v>904373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1887435</v>
      </c>
      <c r="D2279" s="11">
        <f>SUM(D2275:D2278)</f>
        <v>1241983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82675</v>
      </c>
      <c r="D2282" s="8">
        <v>7409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305</v>
      </c>
      <c r="D2284" s="8">
        <v>7</v>
      </c>
    </row>
    <row r="2285" spans="1:4" ht="15" thickBot="1" x14ac:dyDescent="0.35">
      <c r="A2285" s="9" t="s">
        <v>18</v>
      </c>
      <c r="B2285" s="10"/>
      <c r="C2285" s="11">
        <f>SUM(C2281:C2284)</f>
        <v>82980</v>
      </c>
      <c r="D2285" s="11">
        <f>SUM(D2281:D2284)</f>
        <v>7416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416069871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342185019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-12403332</v>
      </c>
      <c r="D2402" s="63">
        <f>D1115-D2400</f>
        <v>-5292748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E7FFC-9627-42AC-8978-A63DE22F5C52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A1DC7-007F-4307-A8B2-10D6E19FF42F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82086244.780000001</v>
      </c>
      <c r="D8" s="8">
        <v>82086244.780000001</v>
      </c>
    </row>
    <row r="9" spans="1:4" x14ac:dyDescent="0.3">
      <c r="A9" s="6">
        <v>1105</v>
      </c>
      <c r="B9" s="7" t="s">
        <v>9</v>
      </c>
      <c r="C9" s="8">
        <v>-20632504.890000001</v>
      </c>
      <c r="D9" s="8">
        <v>-18131595.210000001</v>
      </c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47602396.549999997</v>
      </c>
      <c r="D11" s="8">
        <v>12909599.390000001</v>
      </c>
    </row>
    <row r="12" spans="1:4" x14ac:dyDescent="0.3">
      <c r="A12" s="6">
        <v>1108</v>
      </c>
      <c r="B12" s="7" t="s">
        <v>12</v>
      </c>
      <c r="C12" s="8">
        <v>130590644.45999999</v>
      </c>
      <c r="D12" s="8">
        <v>120094868.11</v>
      </c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74897289.280000001</v>
      </c>
      <c r="D16" s="8">
        <v>25186628.41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314544070.17999995</v>
      </c>
      <c r="D18" s="11">
        <f>SUM(D4:D17)</f>
        <v>222145745.47999999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78436.61</v>
      </c>
      <c r="D21" s="8">
        <v>78700.72</v>
      </c>
    </row>
    <row r="22" spans="1:4" x14ac:dyDescent="0.3">
      <c r="A22" s="6">
        <v>1203</v>
      </c>
      <c r="B22" s="7" t="s">
        <v>22</v>
      </c>
      <c r="C22" s="8">
        <v>9172068.1699999999</v>
      </c>
      <c r="D22" s="8">
        <v>13862901.15</v>
      </c>
    </row>
    <row r="23" spans="1:4" x14ac:dyDescent="0.3">
      <c r="A23" s="6">
        <v>1204</v>
      </c>
      <c r="B23" s="7" t="s">
        <v>23</v>
      </c>
      <c r="C23" s="8">
        <v>31004.98</v>
      </c>
      <c r="D23" s="8">
        <v>25729.919999999998</v>
      </c>
    </row>
    <row r="24" spans="1:4" ht="15" thickBot="1" x14ac:dyDescent="0.35">
      <c r="A24" s="16">
        <v>1205</v>
      </c>
      <c r="B24" s="17" t="s">
        <v>24</v>
      </c>
      <c r="C24" s="8">
        <v>6059053.54</v>
      </c>
      <c r="D24" s="18">
        <v>1292954.51</v>
      </c>
    </row>
    <row r="25" spans="1:4" ht="15" thickBot="1" x14ac:dyDescent="0.35">
      <c r="A25" s="9" t="s">
        <v>18</v>
      </c>
      <c r="B25" s="10"/>
      <c r="C25" s="11">
        <f>SUM(C20:C24)</f>
        <v>15340563.300000001</v>
      </c>
      <c r="D25" s="11">
        <f>SUM(D20:D24)</f>
        <v>15260286.300000001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24031661.879999999</v>
      </c>
      <c r="D27" s="8">
        <v>18953517.23</v>
      </c>
    </row>
    <row r="28" spans="1:4" x14ac:dyDescent="0.3">
      <c r="A28" s="6">
        <v>1302</v>
      </c>
      <c r="B28" s="7" t="s">
        <v>27</v>
      </c>
      <c r="C28" s="8">
        <v>132361879.3</v>
      </c>
      <c r="D28" s="8">
        <v>138705818.00999999</v>
      </c>
    </row>
    <row r="29" spans="1:4" x14ac:dyDescent="0.3">
      <c r="A29" s="6">
        <v>1303</v>
      </c>
      <c r="B29" s="7" t="s">
        <v>28</v>
      </c>
      <c r="C29" s="8">
        <v>17927074.27</v>
      </c>
      <c r="D29" s="8">
        <v>6748297.9900000002</v>
      </c>
    </row>
    <row r="30" spans="1:4" x14ac:dyDescent="0.3">
      <c r="A30" s="6">
        <v>1304</v>
      </c>
      <c r="B30" s="7" t="s">
        <v>29</v>
      </c>
      <c r="C30" s="8">
        <v>1240000</v>
      </c>
      <c r="D30" s="8">
        <v>521999.42</v>
      </c>
    </row>
    <row r="31" spans="1:4" x14ac:dyDescent="0.3">
      <c r="A31" s="6">
        <v>1305</v>
      </c>
      <c r="B31" s="7" t="s">
        <v>30</v>
      </c>
      <c r="C31" s="8"/>
      <c r="D31" s="8">
        <v>1482380.3</v>
      </c>
    </row>
    <row r="32" spans="1:4" x14ac:dyDescent="0.3">
      <c r="A32" s="6">
        <v>1306</v>
      </c>
      <c r="B32" s="7" t="s">
        <v>31</v>
      </c>
      <c r="C32" s="8">
        <v>110971.2</v>
      </c>
      <c r="D32" s="8">
        <v>175814.03</v>
      </c>
    </row>
    <row r="33" spans="1:4" x14ac:dyDescent="0.3">
      <c r="A33" s="6">
        <v>1307</v>
      </c>
      <c r="B33" s="7" t="s">
        <v>32</v>
      </c>
      <c r="C33" s="8"/>
      <c r="D33" s="8"/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560685.24</v>
      </c>
      <c r="D37" s="8"/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200000</v>
      </c>
      <c r="D39" s="8">
        <v>1906991.29</v>
      </c>
    </row>
    <row r="40" spans="1:4" ht="15" thickBot="1" x14ac:dyDescent="0.35">
      <c r="A40" s="9" t="s">
        <v>18</v>
      </c>
      <c r="B40" s="10"/>
      <c r="C40" s="11">
        <f>SUM(C27:C39)</f>
        <v>176432271.89000002</v>
      </c>
      <c r="D40" s="11">
        <f>SUM(D27:D39)</f>
        <v>168494818.26999998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6570466.6799999997</v>
      </c>
      <c r="D46" s="8"/>
    </row>
    <row r="47" spans="1:4" x14ac:dyDescent="0.3">
      <c r="A47" s="6">
        <v>1406</v>
      </c>
      <c r="B47" s="7" t="s">
        <v>45</v>
      </c>
      <c r="C47" s="8">
        <v>41580788.869999997</v>
      </c>
      <c r="D47" s="8">
        <v>50289074.579999998</v>
      </c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>
        <v>2243658.0499999998</v>
      </c>
      <c r="D50" s="21">
        <v>2338513.84</v>
      </c>
    </row>
    <row r="51" spans="1:4" ht="15" thickBot="1" x14ac:dyDescent="0.35">
      <c r="A51" s="9" t="s">
        <v>18</v>
      </c>
      <c r="B51" s="10"/>
      <c r="C51" s="11">
        <f>SUM(C42:C50)</f>
        <v>50394913.599999994</v>
      </c>
      <c r="D51" s="22">
        <f>SUM(D42:D50)</f>
        <v>52627588.420000002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/>
      <c r="D53" s="8"/>
    </row>
    <row r="54" spans="1:4" x14ac:dyDescent="0.3">
      <c r="A54" s="6">
        <v>1502</v>
      </c>
      <c r="B54" s="7" t="s">
        <v>51</v>
      </c>
      <c r="C54" s="8"/>
      <c r="D54" s="8">
        <v>-787684.97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46544616.600000001</v>
      </c>
      <c r="D57" s="8">
        <v>37236463.020000003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>
        <v>24441826.129999999</v>
      </c>
      <c r="D59" s="8">
        <v>43068801.390000001</v>
      </c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7867969.2699999996</v>
      </c>
      <c r="D61" s="21">
        <v>4059184.51</v>
      </c>
    </row>
    <row r="62" spans="1:4" ht="15" thickBot="1" x14ac:dyDescent="0.35">
      <c r="A62" s="25" t="s">
        <v>18</v>
      </c>
      <c r="B62" s="26"/>
      <c r="C62" s="22">
        <f>SUM(C53:C61)</f>
        <v>78854412</v>
      </c>
      <c r="D62" s="22">
        <f>SUM(D53:D61)</f>
        <v>83576763.950000003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3550954.8</v>
      </c>
      <c r="D64" s="8">
        <v>2650000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>
        <v>33671083.93</v>
      </c>
    </row>
    <row r="69" spans="1:4" ht="15" thickBot="1" x14ac:dyDescent="0.35">
      <c r="A69" s="9" t="s">
        <v>18</v>
      </c>
      <c r="B69" s="10"/>
      <c r="C69" s="11">
        <f>SUM(C64:C68)</f>
        <v>3550954.8</v>
      </c>
      <c r="D69" s="11">
        <f>SUM(D64:D68)</f>
        <v>36321083.93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31143116.300000001</v>
      </c>
      <c r="D73" s="8">
        <v>26947412.370000001</v>
      </c>
    </row>
    <row r="74" spans="1:4" x14ac:dyDescent="0.3">
      <c r="A74" s="6">
        <v>1704</v>
      </c>
      <c r="B74" s="7" t="s">
        <v>68</v>
      </c>
      <c r="C74" s="8">
        <v>-27564684.879999999</v>
      </c>
      <c r="D74" s="8">
        <v>-26506481.949999999</v>
      </c>
    </row>
    <row r="75" spans="1:4" x14ac:dyDescent="0.3">
      <c r="A75" s="6">
        <v>1705</v>
      </c>
      <c r="B75" s="7" t="s">
        <v>69</v>
      </c>
      <c r="C75" s="8">
        <v>6667955.9199999999</v>
      </c>
      <c r="D75" s="8">
        <v>6449187.9199999999</v>
      </c>
    </row>
    <row r="76" spans="1:4" ht="15" thickBot="1" x14ac:dyDescent="0.35">
      <c r="A76" s="6">
        <v>1706</v>
      </c>
      <c r="B76" s="7" t="s">
        <v>70</v>
      </c>
      <c r="C76" s="8">
        <v>-6351513.5099999998</v>
      </c>
      <c r="D76" s="8">
        <v>-6116787.2400000002</v>
      </c>
    </row>
    <row r="77" spans="1:4" ht="15" thickBot="1" x14ac:dyDescent="0.35">
      <c r="A77" s="9" t="s">
        <v>18</v>
      </c>
      <c r="B77" s="10"/>
      <c r="C77" s="11">
        <f>SUM(C71:C76)</f>
        <v>3894873.8300000019</v>
      </c>
      <c r="D77" s="11">
        <f>SUM(D71:D76)</f>
        <v>773331.10000000149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949357.83</v>
      </c>
      <c r="D84" s="8">
        <v>1035108.21</v>
      </c>
    </row>
    <row r="85" spans="1:4" x14ac:dyDescent="0.3">
      <c r="A85" s="6">
        <v>1903</v>
      </c>
      <c r="B85" s="7" t="s">
        <v>76</v>
      </c>
      <c r="C85" s="8">
        <v>3726232.95</v>
      </c>
      <c r="D85" s="8">
        <v>3726232.95</v>
      </c>
    </row>
    <row r="86" spans="1:4" x14ac:dyDescent="0.3">
      <c r="A86" s="6">
        <v>1904</v>
      </c>
      <c r="B86" s="7" t="s">
        <v>77</v>
      </c>
      <c r="C86" s="8">
        <v>12524175.57</v>
      </c>
      <c r="D86" s="8">
        <v>8637221.2899999991</v>
      </c>
    </row>
    <row r="87" spans="1:4" x14ac:dyDescent="0.3">
      <c r="A87" s="6">
        <v>1905</v>
      </c>
      <c r="B87" s="7" t="s">
        <v>78</v>
      </c>
      <c r="C87" s="8">
        <v>25059644.739999998</v>
      </c>
      <c r="D87" s="8">
        <v>25059644.739999998</v>
      </c>
    </row>
    <row r="88" spans="1:4" x14ac:dyDescent="0.3">
      <c r="A88" s="6">
        <v>1906</v>
      </c>
      <c r="B88" s="7" t="s">
        <v>79</v>
      </c>
      <c r="C88" s="8">
        <v>-16030728.15</v>
      </c>
      <c r="D88" s="8">
        <v>-13702343.07</v>
      </c>
    </row>
    <row r="89" spans="1:4" x14ac:dyDescent="0.3">
      <c r="A89" s="6">
        <v>1907</v>
      </c>
      <c r="B89" s="7" t="s">
        <v>80</v>
      </c>
      <c r="C89" s="8">
        <v>63677052.479999997</v>
      </c>
      <c r="D89" s="8">
        <v>62499373.009999998</v>
      </c>
    </row>
    <row r="90" spans="1:4" x14ac:dyDescent="0.3">
      <c r="A90" s="6">
        <v>1908</v>
      </c>
      <c r="B90" s="7" t="s">
        <v>81</v>
      </c>
      <c r="C90" s="8">
        <v>-50505968.829999998</v>
      </c>
      <c r="D90" s="8">
        <v>-43184690.530000001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39399766.590000004</v>
      </c>
      <c r="D92" s="11">
        <f>SUM(D83:D91)</f>
        <v>44070546.599999994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682411826.19000006</v>
      </c>
      <c r="D94" s="31">
        <f>D18+D25+D40+D51+D62+D69+D77+D81+D92</f>
        <v>623270164.04999995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286679.21000000002</v>
      </c>
      <c r="D98" s="8">
        <v>378068.23</v>
      </c>
    </row>
    <row r="99" spans="1:4" x14ac:dyDescent="0.3">
      <c r="A99" s="6">
        <v>2102</v>
      </c>
      <c r="B99" s="7" t="s">
        <v>87</v>
      </c>
      <c r="C99" s="8">
        <v>10403692.390000001</v>
      </c>
      <c r="D99" s="8">
        <v>7809349.2699999996</v>
      </c>
    </row>
    <row r="100" spans="1:4" x14ac:dyDescent="0.3">
      <c r="A100" s="6">
        <v>2103</v>
      </c>
      <c r="B100" s="7" t="s">
        <v>88</v>
      </c>
      <c r="C100" s="8">
        <v>6738472.6900000004</v>
      </c>
      <c r="D100" s="8">
        <v>7339095.5499999998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/>
      <c r="D103" s="8"/>
    </row>
    <row r="104" spans="1:4" ht="15" thickBot="1" x14ac:dyDescent="0.35">
      <c r="A104" s="16">
        <v>2110</v>
      </c>
      <c r="B104" s="17" t="s">
        <v>92</v>
      </c>
      <c r="C104" s="8"/>
      <c r="D104" s="8"/>
    </row>
    <row r="105" spans="1:4" ht="15" thickBot="1" x14ac:dyDescent="0.35">
      <c r="A105" s="9" t="s">
        <v>18</v>
      </c>
      <c r="B105" s="10"/>
      <c r="C105" s="11">
        <f>SUM(C98:C104)</f>
        <v>17428844.290000003</v>
      </c>
      <c r="D105" s="11">
        <f>SUM(D98:D104)</f>
        <v>15526513.050000001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23200925.02</v>
      </c>
      <c r="D107" s="8">
        <v>15767050.85</v>
      </c>
    </row>
    <row r="108" spans="1:4" x14ac:dyDescent="0.3">
      <c r="A108" s="6">
        <v>2202</v>
      </c>
      <c r="B108" s="7" t="s">
        <v>95</v>
      </c>
      <c r="C108" s="8">
        <v>36055779.450000003</v>
      </c>
      <c r="D108" s="8">
        <v>22374872.27</v>
      </c>
    </row>
    <row r="109" spans="1:4" x14ac:dyDescent="0.3">
      <c r="A109" s="6">
        <v>2203</v>
      </c>
      <c r="B109" s="35" t="s">
        <v>96</v>
      </c>
      <c r="C109" s="8">
        <v>485238.94</v>
      </c>
      <c r="D109" s="8">
        <v>256854.87</v>
      </c>
    </row>
    <row r="110" spans="1:4" x14ac:dyDescent="0.3">
      <c r="A110" s="6">
        <v>2204</v>
      </c>
      <c r="B110" s="7" t="s">
        <v>97</v>
      </c>
      <c r="C110" s="8">
        <v>8062.47</v>
      </c>
      <c r="D110" s="8">
        <v>-8062.58</v>
      </c>
    </row>
    <row r="111" spans="1:4" x14ac:dyDescent="0.3">
      <c r="A111" s="6">
        <v>2205</v>
      </c>
      <c r="B111" s="7" t="s">
        <v>98</v>
      </c>
      <c r="C111" s="8">
        <v>152518.99</v>
      </c>
      <c r="D111" s="8">
        <v>664942.25</v>
      </c>
    </row>
    <row r="112" spans="1:4" x14ac:dyDescent="0.3">
      <c r="A112" s="6">
        <v>2206</v>
      </c>
      <c r="B112" s="7" t="s">
        <v>99</v>
      </c>
      <c r="C112" s="8">
        <v>129044672.31999999</v>
      </c>
      <c r="D112" s="8">
        <v>92027518.159999996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3977809.54</v>
      </c>
      <c r="D114" s="8">
        <v>3426983.83</v>
      </c>
    </row>
    <row r="115" spans="1:4" x14ac:dyDescent="0.3">
      <c r="A115" s="6">
        <v>2209</v>
      </c>
      <c r="B115" s="7" t="s">
        <v>102</v>
      </c>
      <c r="C115" s="8">
        <v>6094989.1500000004</v>
      </c>
      <c r="D115" s="8">
        <v>2561188.42</v>
      </c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>
        <v>1508560.68</v>
      </c>
      <c r="D117" s="8">
        <v>910493.89</v>
      </c>
    </row>
    <row r="118" spans="1:4" x14ac:dyDescent="0.3">
      <c r="A118" s="6">
        <v>2212</v>
      </c>
      <c r="B118" s="7" t="s">
        <v>105</v>
      </c>
      <c r="C118" s="8">
        <v>34760.97</v>
      </c>
      <c r="D118" s="8">
        <v>13015</v>
      </c>
    </row>
    <row r="119" spans="1:4" x14ac:dyDescent="0.3">
      <c r="A119" s="6">
        <v>2213</v>
      </c>
      <c r="B119" s="7" t="s">
        <v>106</v>
      </c>
      <c r="C119" s="8">
        <v>-0.01</v>
      </c>
      <c r="D119" s="8">
        <v>-0.01</v>
      </c>
    </row>
    <row r="120" spans="1:4" x14ac:dyDescent="0.3">
      <c r="A120" s="6">
        <v>2214</v>
      </c>
      <c r="B120" s="7" t="s">
        <v>107</v>
      </c>
      <c r="C120" s="8">
        <v>0.1</v>
      </c>
      <c r="D120" s="8">
        <v>7754.94</v>
      </c>
    </row>
    <row r="121" spans="1:4" x14ac:dyDescent="0.3">
      <c r="A121" s="6">
        <v>2215</v>
      </c>
      <c r="B121" s="7" t="s">
        <v>108</v>
      </c>
      <c r="C121" s="8">
        <v>242256.46</v>
      </c>
      <c r="D121" s="8">
        <v>160819.22</v>
      </c>
    </row>
    <row r="122" spans="1:4" ht="15" thickBot="1" x14ac:dyDescent="0.35">
      <c r="A122" s="19">
        <v>2216</v>
      </c>
      <c r="B122" s="20" t="s">
        <v>109</v>
      </c>
      <c r="C122" s="8">
        <v>3771717.43</v>
      </c>
      <c r="D122" s="8">
        <v>3191372.78</v>
      </c>
    </row>
    <row r="123" spans="1:4" ht="15" thickBot="1" x14ac:dyDescent="0.35">
      <c r="A123" s="9" t="s">
        <v>18</v>
      </c>
      <c r="B123" s="10"/>
      <c r="C123" s="11">
        <f>SUM(C107:C122)</f>
        <v>204577291.51000002</v>
      </c>
      <c r="D123" s="11">
        <f>SUM(D107:D122)</f>
        <v>141354803.88999999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2752349.52</v>
      </c>
      <c r="D126" s="8">
        <v>1234085</v>
      </c>
    </row>
    <row r="127" spans="1:4" x14ac:dyDescent="0.3">
      <c r="A127" s="6">
        <v>2303</v>
      </c>
      <c r="B127" s="7" t="s">
        <v>113</v>
      </c>
      <c r="C127" s="8">
        <v>315332.49</v>
      </c>
      <c r="D127" s="8">
        <v>182415.75</v>
      </c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>
        <v>-218913.01</v>
      </c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95214704.689999998</v>
      </c>
      <c r="D138" s="8">
        <v>57152101.43</v>
      </c>
    </row>
    <row r="139" spans="1:4" x14ac:dyDescent="0.3">
      <c r="A139" s="6">
        <v>2314</v>
      </c>
      <c r="B139" s="7" t="s">
        <v>125</v>
      </c>
      <c r="C139" s="8">
        <v>-8582868.7799999993</v>
      </c>
      <c r="D139" s="8">
        <v>-8767090.0999999996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89699517.920000002</v>
      </c>
      <c r="D141" s="11">
        <f>SUM(D125:D140)</f>
        <v>49582599.07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>
        <v>539001.55000000005</v>
      </c>
    </row>
    <row r="144" spans="1:4" x14ac:dyDescent="0.3">
      <c r="A144" s="6">
        <v>2402</v>
      </c>
      <c r="B144" s="7" t="s">
        <v>129</v>
      </c>
      <c r="C144" s="8">
        <v>46916128.229999997</v>
      </c>
      <c r="D144" s="8">
        <v>39358685.670000002</v>
      </c>
    </row>
    <row r="145" spans="1:4" x14ac:dyDescent="0.3">
      <c r="A145" s="6">
        <v>2403</v>
      </c>
      <c r="B145" s="7" t="s">
        <v>130</v>
      </c>
      <c r="C145" s="8">
        <v>1014871.55</v>
      </c>
      <c r="D145" s="8">
        <v>930945.4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3284008.14</v>
      </c>
      <c r="D147" s="8">
        <v>11548557.390000001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51215007.919999994</v>
      </c>
      <c r="D149" s="11">
        <f>SUM(D143:D148)</f>
        <v>52377190.009999998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579307.6</v>
      </c>
      <c r="D151" s="8">
        <v>373918.3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>
        <v>8628934.5899999999</v>
      </c>
      <c r="D155" s="8">
        <v>10390343.18</v>
      </c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9208242.1899999995</v>
      </c>
      <c r="D157" s="11">
        <f>SUM(D151:D156)</f>
        <v>10764261.48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7414431.3099999996</v>
      </c>
      <c r="D160" s="8">
        <v>6215321.2599999998</v>
      </c>
    </row>
    <row r="161" spans="1:4" x14ac:dyDescent="0.3">
      <c r="A161" s="6">
        <v>2603</v>
      </c>
      <c r="B161" s="7" t="s">
        <v>144</v>
      </c>
      <c r="C161" s="8">
        <v>2648430.71</v>
      </c>
      <c r="D161" s="8">
        <v>2647737</v>
      </c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235808.76</v>
      </c>
      <c r="D164" s="8">
        <v>230711.33</v>
      </c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>
        <v>136554856</v>
      </c>
      <c r="D166" s="21">
        <v>144969002.36000001</v>
      </c>
    </row>
    <row r="167" spans="1:4" ht="15" thickBot="1" x14ac:dyDescent="0.35">
      <c r="A167" s="9" t="s">
        <v>18</v>
      </c>
      <c r="B167" s="10"/>
      <c r="C167" s="11">
        <f>SUM(C159:C166)</f>
        <v>146853526.78</v>
      </c>
      <c r="D167" s="11">
        <f>SUM(D159:D166)</f>
        <v>154062771.95000002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11332275.630000001</v>
      </c>
      <c r="D169" s="8">
        <v>9282466.75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8009300.9500000002</v>
      </c>
      <c r="D172" s="8">
        <v>7047243.4000000004</v>
      </c>
    </row>
    <row r="173" spans="1:4" x14ac:dyDescent="0.3">
      <c r="A173" s="6">
        <v>2705</v>
      </c>
      <c r="B173" s="7" t="s">
        <v>155</v>
      </c>
      <c r="C173" s="8">
        <v>817302.69</v>
      </c>
      <c r="D173" s="8">
        <v>721340.94</v>
      </c>
    </row>
    <row r="174" spans="1:4" x14ac:dyDescent="0.3">
      <c r="A174" s="6">
        <v>2706</v>
      </c>
      <c r="B174" s="7" t="s">
        <v>156</v>
      </c>
      <c r="C174" s="8">
        <v>186942.54</v>
      </c>
      <c r="D174" s="8">
        <v>85804</v>
      </c>
    </row>
    <row r="175" spans="1:4" x14ac:dyDescent="0.3">
      <c r="A175" s="6">
        <v>2707</v>
      </c>
      <c r="B175" s="7" t="s">
        <v>157</v>
      </c>
      <c r="C175" s="8">
        <v>868560.61</v>
      </c>
      <c r="D175" s="8">
        <v>829314.45</v>
      </c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>
        <v>45511.31</v>
      </c>
      <c r="D177" s="8">
        <v>42693.56</v>
      </c>
    </row>
    <row r="178" spans="1:4" x14ac:dyDescent="0.3">
      <c r="A178" s="6">
        <v>2710</v>
      </c>
      <c r="B178" s="7" t="s">
        <v>160</v>
      </c>
      <c r="C178" s="8">
        <v>19471.16</v>
      </c>
      <c r="D178" s="8">
        <v>7914.91</v>
      </c>
    </row>
    <row r="179" spans="1:4" x14ac:dyDescent="0.3">
      <c r="A179" s="6">
        <v>2711</v>
      </c>
      <c r="B179" s="7" t="s">
        <v>161</v>
      </c>
      <c r="C179" s="8">
        <v>6554.65</v>
      </c>
      <c r="D179" s="8">
        <v>9054.1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504768.82</v>
      </c>
      <c r="D181" s="8">
        <v>56337.05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>
        <v>810275.62</v>
      </c>
      <c r="D183" s="8">
        <v>1085557.78</v>
      </c>
    </row>
    <row r="184" spans="1:4" x14ac:dyDescent="0.3">
      <c r="A184" s="6">
        <v>2716</v>
      </c>
      <c r="B184" s="7" t="s">
        <v>166</v>
      </c>
      <c r="C184" s="8">
        <v>1994640.67</v>
      </c>
      <c r="D184" s="8">
        <v>5633954.5300000003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/>
      <c r="D188" s="8"/>
    </row>
    <row r="189" spans="1:4" x14ac:dyDescent="0.3">
      <c r="A189" s="16">
        <v>2721</v>
      </c>
      <c r="B189" s="17" t="s">
        <v>171</v>
      </c>
      <c r="C189" s="8"/>
      <c r="D189" s="8"/>
    </row>
    <row r="190" spans="1:4" x14ac:dyDescent="0.3">
      <c r="A190" s="16">
        <v>2722</v>
      </c>
      <c r="B190" s="17" t="s">
        <v>172</v>
      </c>
      <c r="C190" s="8">
        <v>20009.68</v>
      </c>
      <c r="D190" s="8">
        <v>7731.12</v>
      </c>
    </row>
    <row r="191" spans="1:4" ht="15" thickBot="1" x14ac:dyDescent="0.35">
      <c r="A191" s="16">
        <v>2730</v>
      </c>
      <c r="B191" s="17" t="s">
        <v>173</v>
      </c>
      <c r="C191" s="21">
        <v>10809737.949999999</v>
      </c>
      <c r="D191" s="21">
        <v>21488635.170000002</v>
      </c>
    </row>
    <row r="192" spans="1:4" ht="15" thickBot="1" x14ac:dyDescent="0.35">
      <c r="A192" s="9" t="s">
        <v>18</v>
      </c>
      <c r="B192" s="10"/>
      <c r="C192" s="22">
        <f>SUM(C169:C191)</f>
        <v>35425352.280000001</v>
      </c>
      <c r="D192" s="22">
        <f>SUM(D169:D191)</f>
        <v>46298047.760000005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3882763.3</v>
      </c>
      <c r="D195" s="8">
        <v>1696096.6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/>
      <c r="D199" s="8"/>
    </row>
    <row r="200" spans="1:4" ht="15" thickBot="1" x14ac:dyDescent="0.35">
      <c r="A200" s="9" t="s">
        <v>18</v>
      </c>
      <c r="B200" s="10"/>
      <c r="C200" s="11">
        <f>SUM(C194:C199)</f>
        <v>3882763.3</v>
      </c>
      <c r="D200" s="11">
        <f>SUM(D194:D199)</f>
        <v>1696096.6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25342093.210000001</v>
      </c>
      <c r="D202" s="8">
        <v>24971517.32</v>
      </c>
    </row>
    <row r="203" spans="1:4" x14ac:dyDescent="0.3">
      <c r="A203" s="6">
        <v>2902</v>
      </c>
      <c r="B203" s="7" t="s">
        <v>182</v>
      </c>
      <c r="C203" s="8">
        <v>12852963.4</v>
      </c>
      <c r="D203" s="8">
        <v>4115885.57</v>
      </c>
    </row>
    <row r="204" spans="1:4" x14ac:dyDescent="0.3">
      <c r="A204" s="6">
        <v>2903</v>
      </c>
      <c r="B204" s="7" t="s">
        <v>183</v>
      </c>
      <c r="C204" s="15"/>
      <c r="D204" s="8">
        <v>2598219.1800000002</v>
      </c>
    </row>
    <row r="205" spans="1:4" x14ac:dyDescent="0.3">
      <c r="A205" s="6">
        <v>2904</v>
      </c>
      <c r="B205" s="7" t="s">
        <v>184</v>
      </c>
      <c r="C205" s="8">
        <v>2815008.24</v>
      </c>
      <c r="D205" s="8">
        <v>4888887.6900000004</v>
      </c>
    </row>
    <row r="206" spans="1:4" ht="15" thickBot="1" x14ac:dyDescent="0.35">
      <c r="A206" s="16">
        <v>2910</v>
      </c>
      <c r="B206" s="17" t="s">
        <v>38</v>
      </c>
      <c r="C206" s="8"/>
      <c r="D206" s="8"/>
    </row>
    <row r="207" spans="1:4" ht="15" thickBot="1" x14ac:dyDescent="0.35">
      <c r="A207" s="9" t="s">
        <v>18</v>
      </c>
      <c r="B207" s="10"/>
      <c r="C207" s="11">
        <f>SUM(C202:C206)</f>
        <v>41010064.850000001</v>
      </c>
      <c r="D207" s="11">
        <f>SUM(D202:D206)</f>
        <v>36574509.759999998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599300611.03999996</v>
      </c>
      <c r="D209" s="31">
        <f>D105+D123+D141+D149+D157+D167+D192+D200+D207</f>
        <v>508236793.57000005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694577900</v>
      </c>
      <c r="D213" s="8">
        <v>667501500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694577900</v>
      </c>
      <c r="D216" s="11">
        <f>SUM(D213:D215)</f>
        <v>667501500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4962026</v>
      </c>
      <c r="D221" s="8">
        <v>4962026</v>
      </c>
    </row>
    <row r="222" spans="1:4" x14ac:dyDescent="0.3">
      <c r="A222" s="6">
        <v>3302</v>
      </c>
      <c r="B222" s="7" t="s">
        <v>195</v>
      </c>
      <c r="C222" s="8">
        <v>42893250</v>
      </c>
      <c r="D222" s="8">
        <v>0</v>
      </c>
    </row>
    <row r="223" spans="1:4" x14ac:dyDescent="0.3">
      <c r="A223" s="6">
        <v>3303</v>
      </c>
      <c r="B223" s="7" t="s">
        <v>196</v>
      </c>
      <c r="C223" s="8">
        <v>-659321960.75999999</v>
      </c>
      <c r="D223" s="8">
        <v>-557430155.48000002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-611466684.75999999</v>
      </c>
      <c r="D225" s="11">
        <f>SUM(D221:D224)</f>
        <v>-552468129.48000002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83111215.24000001</v>
      </c>
      <c r="D227" s="31">
        <f>D216+D219+D225</f>
        <v>115033370.51999998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682411826.27999997</v>
      </c>
      <c r="D229" s="31">
        <f>D209+D227</f>
        <v>623270164.09000003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126805.19</v>
      </c>
      <c r="D234" s="8">
        <v>188276.32</v>
      </c>
    </row>
    <row r="235" spans="1:4" x14ac:dyDescent="0.3">
      <c r="A235" s="6">
        <v>410102</v>
      </c>
      <c r="B235" s="7" t="s">
        <v>204</v>
      </c>
      <c r="C235" s="8">
        <v>598531.47</v>
      </c>
      <c r="D235" s="8">
        <v>476881.75</v>
      </c>
    </row>
    <row r="236" spans="1:4" x14ac:dyDescent="0.3">
      <c r="A236" s="6">
        <v>410103</v>
      </c>
      <c r="B236" s="7" t="s">
        <v>87</v>
      </c>
      <c r="C236" s="8">
        <v>9525766.0899999999</v>
      </c>
      <c r="D236" s="8">
        <v>12404448.15</v>
      </c>
    </row>
    <row r="237" spans="1:4" x14ac:dyDescent="0.3">
      <c r="A237" s="6">
        <v>410104</v>
      </c>
      <c r="B237" s="7" t="s">
        <v>205</v>
      </c>
      <c r="C237" s="8">
        <v>7378918.0300000003</v>
      </c>
      <c r="D237" s="8">
        <v>4969488.1900000004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/>
      <c r="D243" s="8"/>
    </row>
    <row r="244" spans="1:4" ht="15" thickBot="1" x14ac:dyDescent="0.35">
      <c r="A244" s="19">
        <v>410108</v>
      </c>
      <c r="B244" s="20" t="s">
        <v>210</v>
      </c>
      <c r="C244" s="21"/>
      <c r="D244" s="21"/>
    </row>
    <row r="245" spans="1:4" ht="15" thickBot="1" x14ac:dyDescent="0.35">
      <c r="A245" s="9" t="s">
        <v>18</v>
      </c>
      <c r="B245" s="10"/>
      <c r="C245" s="22">
        <f>SUM(C234:C244)</f>
        <v>17630020.780000001</v>
      </c>
      <c r="D245" s="22">
        <f>SUM(D234:D244)</f>
        <v>18039094.41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>
        <v>69062.509999999995</v>
      </c>
    </row>
    <row r="272" spans="1:4" x14ac:dyDescent="0.3">
      <c r="A272" s="6">
        <v>410402</v>
      </c>
      <c r="B272" s="7" t="s">
        <v>87</v>
      </c>
      <c r="C272" s="8"/>
      <c r="D272" s="8">
        <v>130150.95</v>
      </c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199213.46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294037.98</v>
      </c>
      <c r="D294" s="8">
        <v>419280.95</v>
      </c>
    </row>
    <row r="295" spans="1:4" x14ac:dyDescent="0.3">
      <c r="A295" s="6">
        <v>410602</v>
      </c>
      <c r="B295" s="7" t="s">
        <v>88</v>
      </c>
      <c r="C295" s="8">
        <v>1168733.31</v>
      </c>
      <c r="D295" s="8">
        <v>834679.99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/>
    </row>
    <row r="302" spans="1:4" ht="15" thickBot="1" x14ac:dyDescent="0.35">
      <c r="A302" s="19">
        <v>410606</v>
      </c>
      <c r="B302" s="20" t="s">
        <v>210</v>
      </c>
      <c r="C302" s="8">
        <v>15176.64</v>
      </c>
      <c r="D302" s="8">
        <v>8985.5400000000009</v>
      </c>
    </row>
    <row r="303" spans="1:4" ht="15" thickBot="1" x14ac:dyDescent="0.35">
      <c r="A303" s="9" t="s">
        <v>18</v>
      </c>
      <c r="B303" s="10"/>
      <c r="C303" s="11">
        <f>SUM(C294:C302)</f>
        <v>1477947.93</v>
      </c>
      <c r="D303" s="11">
        <f>SUM(D294:D302)</f>
        <v>1262946.48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246388.55</v>
      </c>
      <c r="D333" s="8">
        <v>206645.15</v>
      </c>
    </row>
    <row r="334" spans="1:4" x14ac:dyDescent="0.3">
      <c r="A334" s="6">
        <v>410902</v>
      </c>
      <c r="B334" s="7" t="s">
        <v>87</v>
      </c>
      <c r="C334" s="8">
        <v>3562976.39</v>
      </c>
      <c r="D334" s="8">
        <v>1359633.77</v>
      </c>
    </row>
    <row r="335" spans="1:4" x14ac:dyDescent="0.3">
      <c r="A335" s="6">
        <v>410903</v>
      </c>
      <c r="B335" s="7" t="s">
        <v>88</v>
      </c>
      <c r="C335" s="8">
        <v>1967136.57</v>
      </c>
      <c r="D335" s="8">
        <v>1795083.79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/>
      <c r="D342" s="8"/>
    </row>
    <row r="343" spans="1:4" ht="15" thickBot="1" x14ac:dyDescent="0.35">
      <c r="A343" s="19">
        <v>410907</v>
      </c>
      <c r="B343" s="20" t="s">
        <v>92</v>
      </c>
      <c r="C343" s="8"/>
      <c r="D343" s="8"/>
    </row>
    <row r="344" spans="1:4" ht="15" thickBot="1" x14ac:dyDescent="0.35">
      <c r="A344" s="9" t="s">
        <v>18</v>
      </c>
      <c r="B344" s="10"/>
      <c r="C344" s="11">
        <f>SUM(C333:C343)</f>
        <v>5776501.5099999998</v>
      </c>
      <c r="D344" s="11">
        <f>SUM(D333:D343)</f>
        <v>3361362.71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>
        <v>120272.79</v>
      </c>
      <c r="D346" s="8">
        <v>107780.4</v>
      </c>
    </row>
    <row r="347" spans="1:4" x14ac:dyDescent="0.3">
      <c r="A347" s="6">
        <v>411002</v>
      </c>
      <c r="B347" s="7" t="s">
        <v>87</v>
      </c>
      <c r="C347" s="8">
        <v>12336.25</v>
      </c>
      <c r="D347" s="8">
        <v>9360.36</v>
      </c>
    </row>
    <row r="348" spans="1:4" x14ac:dyDescent="0.3">
      <c r="A348" s="6">
        <v>411003</v>
      </c>
      <c r="B348" s="7" t="s">
        <v>88</v>
      </c>
      <c r="C348" s="8">
        <v>1246.4000000000001</v>
      </c>
      <c r="D348" s="8">
        <v>2769.94</v>
      </c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133855.43999999997</v>
      </c>
      <c r="D356" s="11">
        <f>SUM(D346:D355)</f>
        <v>119910.7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>
        <v>2205284.36</v>
      </c>
      <c r="D359" s="8">
        <v>300000.02</v>
      </c>
    </row>
    <row r="360" spans="1:4" x14ac:dyDescent="0.3">
      <c r="A360" s="6">
        <v>411103</v>
      </c>
      <c r="B360" s="7" t="s">
        <v>239</v>
      </c>
      <c r="C360" s="8">
        <v>270623.62</v>
      </c>
      <c r="D360" s="8">
        <v>165596.41</v>
      </c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2475907.98</v>
      </c>
      <c r="D372" s="11">
        <f>SUM(D358:D371)</f>
        <v>465596.43000000005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>
        <v>218913.01</v>
      </c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218913.01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12893749.17</v>
      </c>
      <c r="D586" s="8">
        <v>19700129.469999999</v>
      </c>
    </row>
    <row r="587" spans="1:4" x14ac:dyDescent="0.3">
      <c r="A587" s="6">
        <v>430102</v>
      </c>
      <c r="B587" s="7" t="s">
        <v>95</v>
      </c>
      <c r="C587" s="8">
        <v>20040018.129999999</v>
      </c>
      <c r="D587" s="8">
        <v>25097763.829999998</v>
      </c>
    </row>
    <row r="588" spans="1:4" x14ac:dyDescent="0.3">
      <c r="A588" s="6">
        <v>430103</v>
      </c>
      <c r="B588" s="7" t="s">
        <v>96</v>
      </c>
      <c r="C588" s="8">
        <v>257395.49</v>
      </c>
      <c r="D588" s="8">
        <v>39289.300000000003</v>
      </c>
    </row>
    <row r="589" spans="1:4" x14ac:dyDescent="0.3">
      <c r="A589" s="6">
        <v>430104</v>
      </c>
      <c r="B589" s="7" t="s">
        <v>97</v>
      </c>
      <c r="C589" s="8">
        <v>321054.59000000003</v>
      </c>
      <c r="D589" s="8">
        <v>978931.46</v>
      </c>
    </row>
    <row r="590" spans="1:4" x14ac:dyDescent="0.3">
      <c r="A590" s="6">
        <v>430105</v>
      </c>
      <c r="B590" s="7" t="s">
        <v>98</v>
      </c>
      <c r="C590" s="8">
        <v>2936099.49</v>
      </c>
      <c r="D590" s="8">
        <v>3214824.36</v>
      </c>
    </row>
    <row r="591" spans="1:4" x14ac:dyDescent="0.3">
      <c r="A591" s="6">
        <v>430106</v>
      </c>
      <c r="B591" s="7" t="s">
        <v>271</v>
      </c>
      <c r="C591" s="8">
        <v>111725372.83</v>
      </c>
      <c r="D591" s="8">
        <v>83475562.549999997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2658715.87</v>
      </c>
      <c r="D593" s="8">
        <v>3084954</v>
      </c>
    </row>
    <row r="594" spans="1:4" x14ac:dyDescent="0.3">
      <c r="A594" s="6">
        <v>430109</v>
      </c>
      <c r="B594" s="7" t="s">
        <v>102</v>
      </c>
      <c r="C594" s="8">
        <v>3854419.47</v>
      </c>
      <c r="D594" s="8">
        <v>3118923.57</v>
      </c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>
        <v>414794.58</v>
      </c>
      <c r="D596" s="8">
        <v>5287604.5599999996</v>
      </c>
    </row>
    <row r="597" spans="1:4" x14ac:dyDescent="0.3">
      <c r="A597" s="6">
        <v>430112</v>
      </c>
      <c r="B597" s="7" t="s">
        <v>105</v>
      </c>
      <c r="C597" s="8">
        <v>6984.58</v>
      </c>
      <c r="D597" s="8">
        <v>4400</v>
      </c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>
        <v>228904.12</v>
      </c>
      <c r="D600" s="8">
        <v>88216.5</v>
      </c>
    </row>
    <row r="601" spans="1:4" ht="15" thickBot="1" x14ac:dyDescent="0.35">
      <c r="A601" s="9" t="s">
        <v>18</v>
      </c>
      <c r="B601" s="10"/>
      <c r="C601" s="11">
        <f>SUM(C586:C600)</f>
        <v>155337508.32000002</v>
      </c>
      <c r="D601" s="11">
        <f>SUM(D586:D600)</f>
        <v>144090599.59999999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>
        <v>53442.7</v>
      </c>
      <c r="D620" s="8">
        <v>53442.71</v>
      </c>
    </row>
    <row r="621" spans="1:4" x14ac:dyDescent="0.3">
      <c r="A621" s="6">
        <v>430302</v>
      </c>
      <c r="B621" s="7" t="s">
        <v>95</v>
      </c>
      <c r="C621" s="8">
        <v>80164.05</v>
      </c>
      <c r="D621" s="8">
        <v>80164.350000000006</v>
      </c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>
        <v>41910.269999999997</v>
      </c>
      <c r="D623" s="8">
        <v>146879.91</v>
      </c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>
        <v>-14172.19</v>
      </c>
      <c r="D627" s="8">
        <v>30489.9</v>
      </c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>
        <v>-18198.080000000002</v>
      </c>
      <c r="D630" s="8">
        <v>560134.39</v>
      </c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143146.75</v>
      </c>
      <c r="D635" s="11">
        <f>SUM(D620:D634)</f>
        <v>871111.26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>
        <v>21376.85</v>
      </c>
      <c r="D654" s="8">
        <v>17813.02</v>
      </c>
    </row>
    <row r="655" spans="1:4" x14ac:dyDescent="0.3">
      <c r="A655" s="6">
        <v>430502</v>
      </c>
      <c r="B655" s="7" t="s">
        <v>95</v>
      </c>
      <c r="C655" s="8">
        <v>32065.86</v>
      </c>
      <c r="D655" s="8">
        <v>11905.44</v>
      </c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>
        <v>58751.86</v>
      </c>
      <c r="D657" s="8">
        <v>29132.15</v>
      </c>
    </row>
    <row r="658" spans="1:4" x14ac:dyDescent="0.3">
      <c r="A658" s="6">
        <v>430505</v>
      </c>
      <c r="B658" s="7" t="s">
        <v>98</v>
      </c>
      <c r="C658" s="8">
        <v>0.41</v>
      </c>
      <c r="D658" s="8">
        <v>-0.05</v>
      </c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>
        <v>12196.07</v>
      </c>
      <c r="D661" s="8">
        <v>68846.399999999994</v>
      </c>
    </row>
    <row r="662" spans="1:4" x14ac:dyDescent="0.3">
      <c r="A662" s="6">
        <v>430509</v>
      </c>
      <c r="B662" s="7" t="s">
        <v>102</v>
      </c>
      <c r="C662" s="8">
        <v>-0.59</v>
      </c>
      <c r="D662" s="8">
        <v>-0.2</v>
      </c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>
        <v>224053.52</v>
      </c>
      <c r="D664" s="8">
        <v>-5129.7299999999996</v>
      </c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348443.98</v>
      </c>
      <c r="D669" s="11">
        <f>SUM(D654:D668)</f>
        <v>122567.03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1078236.93</v>
      </c>
      <c r="D671" s="8">
        <v>876706.12</v>
      </c>
    </row>
    <row r="672" spans="1:4" x14ac:dyDescent="0.3">
      <c r="A672" s="6">
        <v>430602</v>
      </c>
      <c r="B672" s="7" t="s">
        <v>95</v>
      </c>
      <c r="C672" s="8">
        <v>1567892.26</v>
      </c>
      <c r="D672" s="8">
        <v>1253582.3</v>
      </c>
    </row>
    <row r="673" spans="1:4" x14ac:dyDescent="0.3">
      <c r="A673" s="6">
        <v>430603</v>
      </c>
      <c r="B673" s="7" t="s">
        <v>274</v>
      </c>
      <c r="C673" s="8">
        <v>5316.91</v>
      </c>
      <c r="D673" s="8">
        <v>1786.92</v>
      </c>
    </row>
    <row r="674" spans="1:4" x14ac:dyDescent="0.3">
      <c r="A674" s="6">
        <v>430604</v>
      </c>
      <c r="B674" s="7" t="s">
        <v>97</v>
      </c>
      <c r="C674" s="8">
        <v>9631.48</v>
      </c>
      <c r="D674" s="8">
        <v>29375.63</v>
      </c>
    </row>
    <row r="675" spans="1:4" x14ac:dyDescent="0.3">
      <c r="A675" s="6">
        <v>430605</v>
      </c>
      <c r="B675" s="7" t="s">
        <v>98</v>
      </c>
      <c r="C675" s="8">
        <v>56927.99</v>
      </c>
      <c r="D675" s="8">
        <v>60530.29</v>
      </c>
    </row>
    <row r="676" spans="1:4" x14ac:dyDescent="0.3">
      <c r="A676" s="6">
        <v>430606</v>
      </c>
      <c r="B676" s="7" t="s">
        <v>271</v>
      </c>
      <c r="C676" s="8">
        <v>7605835.3799999999</v>
      </c>
      <c r="D676" s="8">
        <v>5355655.63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223755.88</v>
      </c>
      <c r="D678" s="8">
        <v>196530.98</v>
      </c>
    </row>
    <row r="679" spans="1:4" x14ac:dyDescent="0.3">
      <c r="A679" s="6">
        <v>430609</v>
      </c>
      <c r="B679" s="7" t="s">
        <v>102</v>
      </c>
      <c r="C679" s="8">
        <v>207175.04000000001</v>
      </c>
      <c r="D679" s="8">
        <v>142160.46</v>
      </c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>
        <v>39777.4</v>
      </c>
      <c r="D681" s="8">
        <v>31380.400000000001</v>
      </c>
    </row>
    <row r="682" spans="1:4" x14ac:dyDescent="0.3">
      <c r="A682" s="6">
        <v>430612</v>
      </c>
      <c r="B682" s="7" t="s">
        <v>105</v>
      </c>
      <c r="C682" s="8">
        <v>349.23</v>
      </c>
      <c r="D682" s="8">
        <v>488.4</v>
      </c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>
        <v>11564.36</v>
      </c>
      <c r="D685" s="8">
        <v>6033.62</v>
      </c>
    </row>
    <row r="686" spans="1:4" ht="15" thickBot="1" x14ac:dyDescent="0.35">
      <c r="A686" s="9" t="s">
        <v>18</v>
      </c>
      <c r="B686" s="10"/>
      <c r="C686" s="11">
        <f>SUM(C671:C685)</f>
        <v>10806462.859999999</v>
      </c>
      <c r="D686" s="11">
        <f>SUM(D671:D685)</f>
        <v>7954230.7500000009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>
        <v>1899.44</v>
      </c>
      <c r="D688" s="8">
        <v>24766108.41</v>
      </c>
    </row>
    <row r="689" spans="1:4" x14ac:dyDescent="0.3">
      <c r="A689" s="6">
        <v>430702</v>
      </c>
      <c r="B689" s="7" t="s">
        <v>95</v>
      </c>
      <c r="C689" s="8"/>
      <c r="D689" s="8">
        <v>228923.6</v>
      </c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>
        <v>12770.57</v>
      </c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>
        <v>1194.8</v>
      </c>
      <c r="D695" s="8">
        <v>1862.31</v>
      </c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>
        <v>2852.47</v>
      </c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3094.24</v>
      </c>
      <c r="D703" s="11">
        <f>SUM(D688:D702)</f>
        <v>25012517.359999999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3788135.6</v>
      </c>
      <c r="D727" s="8">
        <v>1038983.02</v>
      </c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3788135.6</v>
      </c>
      <c r="D737" s="11">
        <f>SUM(D722:D736)</f>
        <v>1038983.02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7880048.3499999996</v>
      </c>
      <c r="D739" s="8">
        <v>8006083.8799999999</v>
      </c>
    </row>
    <row r="740" spans="1:4" x14ac:dyDescent="0.3">
      <c r="A740" s="6">
        <v>431002</v>
      </c>
      <c r="B740" s="7" t="s">
        <v>95</v>
      </c>
      <c r="C740" s="8">
        <v>10039110.029999999</v>
      </c>
      <c r="D740" s="8">
        <v>11231066.58</v>
      </c>
    </row>
    <row r="741" spans="1:4" x14ac:dyDescent="0.3">
      <c r="A741" s="6">
        <v>431003</v>
      </c>
      <c r="B741" s="7" t="s">
        <v>274</v>
      </c>
      <c r="C741" s="8">
        <v>15715.84</v>
      </c>
      <c r="D741" s="8">
        <v>23040.71</v>
      </c>
    </row>
    <row r="742" spans="1:4" x14ac:dyDescent="0.3">
      <c r="A742" s="6">
        <v>431004</v>
      </c>
      <c r="B742" s="7" t="s">
        <v>97</v>
      </c>
      <c r="C742" s="8">
        <v>391572.23</v>
      </c>
      <c r="D742" s="8">
        <v>194850.74</v>
      </c>
    </row>
    <row r="743" spans="1:4" x14ac:dyDescent="0.3">
      <c r="A743" s="6">
        <v>431005</v>
      </c>
      <c r="B743" s="7" t="s">
        <v>98</v>
      </c>
      <c r="C743" s="8">
        <v>482192.23</v>
      </c>
      <c r="D743" s="8">
        <v>358913.42</v>
      </c>
    </row>
    <row r="744" spans="1:4" x14ac:dyDescent="0.3">
      <c r="A744" s="6">
        <v>431006</v>
      </c>
      <c r="B744" s="7" t="s">
        <v>99</v>
      </c>
      <c r="C744" s="8">
        <v>33390223.73</v>
      </c>
      <c r="D744" s="8">
        <v>28852389.859999999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1233981.1299999999</v>
      </c>
      <c r="D746" s="8">
        <v>1225586.8899999999</v>
      </c>
    </row>
    <row r="747" spans="1:4" x14ac:dyDescent="0.3">
      <c r="A747" s="6">
        <v>431009</v>
      </c>
      <c r="B747" s="7" t="s">
        <v>102</v>
      </c>
      <c r="C747" s="8">
        <v>1247569.1599999999</v>
      </c>
      <c r="D747" s="8">
        <v>1523181.92</v>
      </c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>
        <v>2115041.4700000002</v>
      </c>
      <c r="D749" s="8">
        <v>263937.05</v>
      </c>
    </row>
    <row r="750" spans="1:4" x14ac:dyDescent="0.3">
      <c r="A750" s="6">
        <v>431012</v>
      </c>
      <c r="B750" s="7" t="s">
        <v>105</v>
      </c>
      <c r="C750" s="8">
        <v>1760</v>
      </c>
      <c r="D750" s="8">
        <v>153.83000000000001</v>
      </c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>
        <v>35286.6</v>
      </c>
      <c r="D753" s="8">
        <v>72227.490000000005</v>
      </c>
    </row>
    <row r="754" spans="1:4" ht="15" thickBot="1" x14ac:dyDescent="0.35">
      <c r="A754" s="9" t="s">
        <v>18</v>
      </c>
      <c r="B754" s="10"/>
      <c r="C754" s="11">
        <f>SUM(C739:C753)</f>
        <v>56832500.769999996</v>
      </c>
      <c r="D754" s="11">
        <f>SUM(D739:D753)</f>
        <v>51751432.369999997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>
        <v>2654928.5699999998</v>
      </c>
      <c r="D756" s="8">
        <v>3677686.91</v>
      </c>
    </row>
    <row r="757" spans="1:4" x14ac:dyDescent="0.3">
      <c r="A757" s="6">
        <v>431102</v>
      </c>
      <c r="B757" s="7" t="s">
        <v>95</v>
      </c>
      <c r="C757" s="8">
        <v>4178150.58</v>
      </c>
      <c r="D757" s="8">
        <v>5497164.8700000001</v>
      </c>
    </row>
    <row r="758" spans="1:4" x14ac:dyDescent="0.3">
      <c r="A758" s="6">
        <v>431103</v>
      </c>
      <c r="B758" s="7" t="s">
        <v>274</v>
      </c>
      <c r="C758" s="8">
        <v>15252.18</v>
      </c>
      <c r="D758" s="8">
        <v>44434.51</v>
      </c>
    </row>
    <row r="759" spans="1:4" x14ac:dyDescent="0.3">
      <c r="A759" s="6">
        <v>431104</v>
      </c>
      <c r="B759" s="7" t="s">
        <v>97</v>
      </c>
      <c r="C759" s="8">
        <v>128422.18</v>
      </c>
      <c r="D759" s="8">
        <v>391572.23</v>
      </c>
    </row>
    <row r="760" spans="1:4" x14ac:dyDescent="0.3">
      <c r="A760" s="6">
        <v>431105</v>
      </c>
      <c r="B760" s="7" t="s">
        <v>98</v>
      </c>
      <c r="C760" s="8">
        <v>26993.040000000001</v>
      </c>
      <c r="D760" s="8">
        <v>61127.21</v>
      </c>
    </row>
    <row r="761" spans="1:4" x14ac:dyDescent="0.3">
      <c r="A761" s="6">
        <v>431106</v>
      </c>
      <c r="B761" s="7" t="s">
        <v>99</v>
      </c>
      <c r="C761" s="8">
        <v>4938794.2</v>
      </c>
      <c r="D761" s="8">
        <v>4848917.6100000003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>
        <v>755939.42</v>
      </c>
      <c r="D763" s="8">
        <v>187535.7</v>
      </c>
    </row>
    <row r="764" spans="1:4" x14ac:dyDescent="0.3">
      <c r="A764" s="6">
        <v>431109</v>
      </c>
      <c r="B764" s="7" t="s">
        <v>102</v>
      </c>
      <c r="C764" s="8">
        <v>264584.61</v>
      </c>
      <c r="D764" s="8">
        <v>1240735.54</v>
      </c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>
        <v>-67664.42</v>
      </c>
      <c r="D766" s="8">
        <v>1990594.62</v>
      </c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12895400.359999999</v>
      </c>
      <c r="D771" s="11">
        <f>SUM(D756:D770)</f>
        <v>17939769.200000003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>
        <v>15159340.23</v>
      </c>
      <c r="D773" s="8">
        <v>15635481.939999999</v>
      </c>
    </row>
    <row r="774" spans="1:4" x14ac:dyDescent="0.3">
      <c r="A774" s="6">
        <v>431202</v>
      </c>
      <c r="B774" s="7" t="s">
        <v>95</v>
      </c>
      <c r="C774" s="8">
        <v>1609697.19</v>
      </c>
      <c r="D774" s="8">
        <v>1253647.26</v>
      </c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>
        <v>190696.41</v>
      </c>
      <c r="D777" s="8">
        <v>305898.15999999997</v>
      </c>
    </row>
    <row r="778" spans="1:4" x14ac:dyDescent="0.3">
      <c r="A778" s="6">
        <v>431206</v>
      </c>
      <c r="B778" s="7" t="s">
        <v>99</v>
      </c>
      <c r="C778" s="8">
        <v>57860345.469999999</v>
      </c>
      <c r="D778" s="8">
        <v>34851754.390000001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>
        <v>745155.79</v>
      </c>
      <c r="D780" s="8">
        <v>694001.81</v>
      </c>
    </row>
    <row r="781" spans="1:4" x14ac:dyDescent="0.3">
      <c r="A781" s="6">
        <v>431209</v>
      </c>
      <c r="B781" s="7" t="s">
        <v>102</v>
      </c>
      <c r="C781" s="8">
        <v>567946.94999999995</v>
      </c>
      <c r="D781" s="8">
        <v>337027.83</v>
      </c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>
        <v>467000</v>
      </c>
      <c r="D783" s="8">
        <v>30155.55</v>
      </c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76600182.040000007</v>
      </c>
      <c r="D788" s="11">
        <f>SUM(D773:D787)</f>
        <v>53107966.939999998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>
        <v>8560154.1999999993</v>
      </c>
      <c r="D790" s="8">
        <v>8760188.1099999994</v>
      </c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>
        <v>610.71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>
        <v>22714.5</v>
      </c>
      <c r="D797" s="8">
        <v>6291.13</v>
      </c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8582868.6999999993</v>
      </c>
      <c r="D805" s="11">
        <f>SUM(D790:D804)</f>
        <v>8767089.9500000011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312123.19</v>
      </c>
      <c r="D1092" s="8">
        <v>117731.62</v>
      </c>
    </row>
    <row r="1093" spans="1:4" x14ac:dyDescent="0.3">
      <c r="A1093" s="6">
        <v>450106</v>
      </c>
      <c r="B1093" s="7" t="s">
        <v>300</v>
      </c>
      <c r="C1093" s="8">
        <v>175879.93</v>
      </c>
      <c r="D1093" s="8">
        <v>195934.19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>
        <v>1300109.17</v>
      </c>
      <c r="D1095" s="8">
        <v>1150844.8400000001</v>
      </c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72984.89</v>
      </c>
      <c r="D1097" s="8">
        <v>55761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>
        <v>27223.09</v>
      </c>
      <c r="D1099" s="8">
        <v>75536.539999999994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1888320.27</v>
      </c>
      <c r="D1102" s="11">
        <f>SUM(D1087:D1101)</f>
        <v>1595808.1900000002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5660.06</v>
      </c>
      <c r="D1109" s="8">
        <v>5431.59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757183.13</v>
      </c>
      <c r="D1111" s="8">
        <v>44552.97</v>
      </c>
    </row>
    <row r="1112" spans="1:4" ht="15" thickBot="1" x14ac:dyDescent="0.35">
      <c r="A1112" s="16">
        <v>450310</v>
      </c>
      <c r="B1112" s="17" t="s">
        <v>38</v>
      </c>
      <c r="C1112" s="8">
        <v>608252.06999999995</v>
      </c>
      <c r="D1112" s="8">
        <v>687475.84</v>
      </c>
    </row>
    <row r="1113" spans="1:4" ht="15" thickBot="1" x14ac:dyDescent="0.35">
      <c r="A1113" s="9" t="s">
        <v>18</v>
      </c>
      <c r="B1113" s="10"/>
      <c r="C1113" s="11">
        <f>SUM(C1108:C1112)</f>
        <v>1371095.26</v>
      </c>
      <c r="D1113" s="11">
        <f>SUM(D1108:D1112)</f>
        <v>737460.39999999991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356091392.79000002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336656573.26999998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>
        <v>1437689.96</v>
      </c>
      <c r="D1121" s="8">
        <v>250000</v>
      </c>
    </row>
    <row r="1122" spans="1:4" x14ac:dyDescent="0.3">
      <c r="A1122" s="6">
        <v>510103</v>
      </c>
      <c r="B1122" s="7" t="s">
        <v>320</v>
      </c>
      <c r="C1122" s="8">
        <v>311905.61</v>
      </c>
      <c r="D1122" s="8">
        <v>416662.57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1749595.5699999998</v>
      </c>
      <c r="D1125" s="11">
        <f>SUM(D1120:D1124)</f>
        <v>666662.57000000007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>
        <v>37941.620000000003</v>
      </c>
      <c r="D1137" s="8">
        <v>22463.89</v>
      </c>
    </row>
    <row r="1138" spans="1:4" x14ac:dyDescent="0.3">
      <c r="A1138" s="6">
        <v>510303</v>
      </c>
      <c r="B1138" s="7" t="s">
        <v>87</v>
      </c>
      <c r="C1138" s="8">
        <v>4008692.5</v>
      </c>
      <c r="D1138" s="8">
        <v>5440486.9500000002</v>
      </c>
    </row>
    <row r="1139" spans="1:4" x14ac:dyDescent="0.3">
      <c r="A1139" s="6">
        <v>510304</v>
      </c>
      <c r="B1139" s="7" t="s">
        <v>88</v>
      </c>
      <c r="C1139" s="8">
        <v>3199530.68</v>
      </c>
      <c r="D1139" s="8">
        <v>2090638.14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/>
    </row>
    <row r="1146" spans="1:4" ht="15" thickBot="1" x14ac:dyDescent="0.35">
      <c r="A1146" s="19">
        <v>510308</v>
      </c>
      <c r="B1146" s="20" t="s">
        <v>210</v>
      </c>
      <c r="C1146" s="8"/>
      <c r="D1146" s="8"/>
    </row>
    <row r="1147" spans="1:4" ht="15" thickBot="1" x14ac:dyDescent="0.35">
      <c r="A1147" s="9" t="s">
        <v>18</v>
      </c>
      <c r="B1147" s="10"/>
      <c r="C1147" s="11">
        <f>SUM(C1136:C1146)</f>
        <v>7246164.8000000007</v>
      </c>
      <c r="D1147" s="11">
        <f>SUM(D1136:D1146)</f>
        <v>7553588.9799999995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419280.96</v>
      </c>
      <c r="D1149" s="8">
        <v>195250.7</v>
      </c>
    </row>
    <row r="1150" spans="1:4" x14ac:dyDescent="0.3">
      <c r="A1150" s="6">
        <v>510402</v>
      </c>
      <c r="B1150" s="7" t="s">
        <v>88</v>
      </c>
      <c r="C1150" s="8">
        <v>834680</v>
      </c>
      <c r="D1150" s="8">
        <v>774691.41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/>
      <c r="D1156" s="8"/>
    </row>
    <row r="1157" spans="1:4" ht="15" thickBot="1" x14ac:dyDescent="0.35">
      <c r="A1157" s="19">
        <v>510406</v>
      </c>
      <c r="B1157" s="20" t="s">
        <v>210</v>
      </c>
      <c r="C1157" s="8">
        <v>8985.5400000000009</v>
      </c>
      <c r="D1157" s="8">
        <v>8269.66</v>
      </c>
    </row>
    <row r="1158" spans="1:4" ht="15" thickBot="1" x14ac:dyDescent="0.35">
      <c r="A1158" s="9" t="s">
        <v>18</v>
      </c>
      <c r="B1158" s="10"/>
      <c r="C1158" s="11">
        <f>SUM(C1149:C1157)</f>
        <v>1262946.5</v>
      </c>
      <c r="D1158" s="11">
        <f>SUM(D1149:D1157)</f>
        <v>978211.77000000014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>
        <v>3116.01</v>
      </c>
      <c r="D1173" s="8">
        <v>6924.85</v>
      </c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3116.01</v>
      </c>
      <c r="D1181" s="11">
        <f>SUM(D1171:D1180)</f>
        <v>6924.85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>
        <v>300683.7</v>
      </c>
      <c r="D1183" s="8">
        <v>269450.99</v>
      </c>
    </row>
    <row r="1184" spans="1:4" x14ac:dyDescent="0.3">
      <c r="A1184" s="6">
        <v>510702</v>
      </c>
      <c r="B1184" s="7" t="s">
        <v>87</v>
      </c>
      <c r="C1184" s="8">
        <v>246603.07</v>
      </c>
      <c r="D1184" s="8">
        <v>203137.51</v>
      </c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547286.77</v>
      </c>
      <c r="D1193" s="11">
        <f>SUM(D1183:D1192)</f>
        <v>472588.5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274044.25</v>
      </c>
      <c r="D1243" s="8">
        <v>246388.55</v>
      </c>
    </row>
    <row r="1244" spans="1:4" x14ac:dyDescent="0.3">
      <c r="A1244" s="49">
        <v>511202</v>
      </c>
      <c r="B1244" s="7" t="s">
        <v>87</v>
      </c>
      <c r="C1244" s="8">
        <v>2311841.2000000002</v>
      </c>
      <c r="D1244" s="8">
        <v>3562976.39</v>
      </c>
    </row>
    <row r="1245" spans="1:4" x14ac:dyDescent="0.3">
      <c r="A1245" s="49">
        <v>511203</v>
      </c>
      <c r="B1245" s="7" t="s">
        <v>334</v>
      </c>
      <c r="C1245" s="8">
        <v>2344173.7200000002</v>
      </c>
      <c r="D1245" s="8">
        <v>1967136.58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/>
      <c r="D1251" s="8"/>
    </row>
    <row r="1252" spans="1:4" ht="15" thickBot="1" x14ac:dyDescent="0.35">
      <c r="A1252" s="16">
        <v>511207</v>
      </c>
      <c r="B1252" s="20" t="s">
        <v>92</v>
      </c>
      <c r="C1252" s="8"/>
      <c r="D1252" s="8"/>
    </row>
    <row r="1253" spans="1:4" ht="15" thickBot="1" x14ac:dyDescent="0.35">
      <c r="A1253" s="9" t="s">
        <v>18</v>
      </c>
      <c r="B1253" s="10"/>
      <c r="C1253" s="11">
        <f>SUM(C1243:C1252)</f>
        <v>4930059.17</v>
      </c>
      <c r="D1253" s="11">
        <f>SUM(D1243:D1252)</f>
        <v>5776501.5199999996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>
        <v>107780.4</v>
      </c>
      <c r="D1255" s="8">
        <v>104321.11</v>
      </c>
    </row>
    <row r="1256" spans="1:4" x14ac:dyDescent="0.3">
      <c r="A1256" s="6">
        <v>511302</v>
      </c>
      <c r="B1256" s="7" t="s">
        <v>87</v>
      </c>
      <c r="C1256" s="8">
        <v>9360.36</v>
      </c>
      <c r="D1256" s="8">
        <v>8735.08</v>
      </c>
    </row>
    <row r="1257" spans="1:4" x14ac:dyDescent="0.3">
      <c r="A1257" s="6">
        <v>511303</v>
      </c>
      <c r="B1257" s="7" t="s">
        <v>334</v>
      </c>
      <c r="C1257" s="8">
        <v>2769.94</v>
      </c>
      <c r="D1257" s="8">
        <v>11349.46</v>
      </c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119910.7</v>
      </c>
      <c r="D1265" s="11">
        <f>SUM(D1255:D1264)</f>
        <v>124405.65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>
        <v>2752349.52</v>
      </c>
      <c r="D1268" s="8">
        <v>1234085</v>
      </c>
    </row>
    <row r="1269" spans="1:4" x14ac:dyDescent="0.3">
      <c r="A1269" s="6">
        <v>511403</v>
      </c>
      <c r="B1269" s="7" t="s">
        <v>340</v>
      </c>
      <c r="C1269" s="8">
        <v>315332.49</v>
      </c>
      <c r="D1269" s="8">
        <v>182415.75</v>
      </c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3067682.01</v>
      </c>
      <c r="D1281" s="11">
        <f>SUM(D1267:D1280)</f>
        <v>1416500.75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1156199.78</v>
      </c>
      <c r="D1299" s="8">
        <v>1202247.69</v>
      </c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>
        <v>348836.11</v>
      </c>
      <c r="D1305" s="8">
        <v>656966.55000000005</v>
      </c>
    </row>
    <row r="1306" spans="1:4" x14ac:dyDescent="0.3">
      <c r="A1306" s="6">
        <v>511608</v>
      </c>
      <c r="B1306" s="7" t="s">
        <v>354</v>
      </c>
      <c r="C1306" s="8">
        <v>92396.7</v>
      </c>
      <c r="D1306" s="8">
        <v>109493.07</v>
      </c>
    </row>
    <row r="1307" spans="1:4" x14ac:dyDescent="0.3">
      <c r="A1307" s="6">
        <v>511609</v>
      </c>
      <c r="B1307" s="7" t="s">
        <v>355</v>
      </c>
      <c r="C1307" s="8">
        <v>66234.070000000007</v>
      </c>
      <c r="D1307" s="8">
        <v>56951.54</v>
      </c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>
        <v>166509.48000000001</v>
      </c>
      <c r="D1330" s="8">
        <v>175321.38</v>
      </c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1830176.1400000001</v>
      </c>
      <c r="D1349" s="11">
        <f>SUM(D1299:D1348)</f>
        <v>2200980.23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>
        <v>2876871.27</v>
      </c>
      <c r="D1612" s="8">
        <v>27773552.199999999</v>
      </c>
    </row>
    <row r="1613" spans="1:4" x14ac:dyDescent="0.3">
      <c r="A1613" s="6">
        <v>530102</v>
      </c>
      <c r="B1613" s="7" t="s">
        <v>95</v>
      </c>
      <c r="C1613" s="8">
        <v>807.67</v>
      </c>
      <c r="D1613" s="8">
        <v>437955.45</v>
      </c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>
        <v>230722.62</v>
      </c>
      <c r="D1616" s="8">
        <v>260211.85</v>
      </c>
    </row>
    <row r="1617" spans="1:4" x14ac:dyDescent="0.3">
      <c r="A1617" s="6">
        <v>530106</v>
      </c>
      <c r="B1617" s="7" t="s">
        <v>99</v>
      </c>
      <c r="C1617" s="8">
        <v>52577338.950000003</v>
      </c>
      <c r="D1617" s="8">
        <v>31269970.030000001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>
        <v>895825.02</v>
      </c>
      <c r="D1619" s="8">
        <v>69835.08</v>
      </c>
    </row>
    <row r="1620" spans="1:4" x14ac:dyDescent="0.3">
      <c r="A1620" s="6">
        <v>530109</v>
      </c>
      <c r="B1620" s="7" t="s">
        <v>102</v>
      </c>
      <c r="C1620" s="8">
        <v>524013.95</v>
      </c>
      <c r="D1620" s="8">
        <v>1940077.53</v>
      </c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>
        <v>660639.65</v>
      </c>
      <c r="D1622" s="8">
        <v>579389.14</v>
      </c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57766219.13000001</v>
      </c>
      <c r="D1627" s="11">
        <f>SUM(D1612:D1626)</f>
        <v>62330991.280000001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2695589.6</v>
      </c>
      <c r="D1629" s="8">
        <v>2191756.86</v>
      </c>
    </row>
    <row r="1630" spans="1:4" x14ac:dyDescent="0.3">
      <c r="A1630" s="6">
        <v>530202</v>
      </c>
      <c r="B1630" s="7" t="s">
        <v>95</v>
      </c>
      <c r="C1630" s="8">
        <v>3919733.2</v>
      </c>
      <c r="D1630" s="8">
        <v>3133945.75</v>
      </c>
    </row>
    <row r="1631" spans="1:4" x14ac:dyDescent="0.3">
      <c r="A1631" s="6">
        <v>530203</v>
      </c>
      <c r="B1631" s="7" t="s">
        <v>96</v>
      </c>
      <c r="C1631" s="8">
        <v>13291.7</v>
      </c>
      <c r="D1631" s="8">
        <v>4467.28</v>
      </c>
    </row>
    <row r="1632" spans="1:4" x14ac:dyDescent="0.3">
      <c r="A1632" s="6">
        <v>530204</v>
      </c>
      <c r="B1632" s="7" t="s">
        <v>97</v>
      </c>
      <c r="C1632" s="8">
        <v>24079.56</v>
      </c>
      <c r="D1632" s="8">
        <v>73439.08</v>
      </c>
    </row>
    <row r="1633" spans="1:4" x14ac:dyDescent="0.3">
      <c r="A1633" s="6">
        <v>530205</v>
      </c>
      <c r="B1633" s="7" t="s">
        <v>98</v>
      </c>
      <c r="C1633" s="8">
        <v>379480.81</v>
      </c>
      <c r="D1633" s="8">
        <v>403509.6</v>
      </c>
    </row>
    <row r="1634" spans="1:4" x14ac:dyDescent="0.3">
      <c r="A1634" s="6">
        <v>530206</v>
      </c>
      <c r="B1634" s="7" t="s">
        <v>99</v>
      </c>
      <c r="C1634" s="8">
        <v>19014595.059999999</v>
      </c>
      <c r="D1634" s="8">
        <v>13389138.25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559400.81999999995</v>
      </c>
      <c r="D1636" s="8">
        <v>491333.25</v>
      </c>
    </row>
    <row r="1637" spans="1:4" x14ac:dyDescent="0.3">
      <c r="A1637" s="6">
        <v>530209</v>
      </c>
      <c r="B1637" s="7" t="s">
        <v>102</v>
      </c>
      <c r="C1637" s="8">
        <v>517937.38</v>
      </c>
      <c r="D1637" s="8">
        <v>355400.56</v>
      </c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>
        <v>99444.97</v>
      </c>
      <c r="D1639" s="8">
        <v>78449.820000000007</v>
      </c>
    </row>
    <row r="1640" spans="1:4" x14ac:dyDescent="0.3">
      <c r="A1640" s="6">
        <v>530212</v>
      </c>
      <c r="B1640" s="7" t="s">
        <v>105</v>
      </c>
      <c r="C1640" s="8">
        <v>873.07</v>
      </c>
      <c r="D1640" s="8">
        <v>1221</v>
      </c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>
        <v>28910.33</v>
      </c>
      <c r="D1643" s="8">
        <v>15084.07</v>
      </c>
    </row>
    <row r="1644" spans="1:4" ht="15" thickBot="1" x14ac:dyDescent="0.35">
      <c r="A1644" s="9" t="s">
        <v>18</v>
      </c>
      <c r="B1644" s="10"/>
      <c r="C1644" s="11">
        <f>SUM(C1629:C1643)</f>
        <v>27253336.499999996</v>
      </c>
      <c r="D1644" s="11">
        <f>SUM(D1629:D1643)</f>
        <v>20137745.52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876706.11</v>
      </c>
      <c r="D1646" s="8">
        <v>1015782.43</v>
      </c>
    </row>
    <row r="1647" spans="1:4" x14ac:dyDescent="0.3">
      <c r="A1647" s="6">
        <v>530302</v>
      </c>
      <c r="B1647" s="7" t="s">
        <v>95</v>
      </c>
      <c r="C1647" s="8">
        <v>1253582.3</v>
      </c>
      <c r="D1647" s="8">
        <v>1394422.44</v>
      </c>
    </row>
    <row r="1648" spans="1:4" x14ac:dyDescent="0.3">
      <c r="A1648" s="6">
        <v>530303</v>
      </c>
      <c r="B1648" s="7" t="s">
        <v>96</v>
      </c>
      <c r="C1648" s="8">
        <v>1786.92</v>
      </c>
      <c r="D1648" s="8">
        <v>887.43</v>
      </c>
    </row>
    <row r="1649" spans="1:4" x14ac:dyDescent="0.3">
      <c r="A1649" s="6">
        <v>530304</v>
      </c>
      <c r="B1649" s="7" t="s">
        <v>97</v>
      </c>
      <c r="C1649" s="8">
        <v>29375.62</v>
      </c>
      <c r="D1649" s="8">
        <v>14041.85</v>
      </c>
    </row>
    <row r="1650" spans="1:4" x14ac:dyDescent="0.3">
      <c r="A1650" s="6">
        <v>530305</v>
      </c>
      <c r="B1650" s="7" t="s">
        <v>98</v>
      </c>
      <c r="C1650" s="8">
        <v>60530.28</v>
      </c>
      <c r="D1650" s="8">
        <v>45101.49</v>
      </c>
    </row>
    <row r="1651" spans="1:4" x14ac:dyDescent="0.3">
      <c r="A1651" s="6">
        <v>530306</v>
      </c>
      <c r="B1651" s="7" t="s">
        <v>99</v>
      </c>
      <c r="C1651" s="8">
        <v>5355655.63</v>
      </c>
      <c r="D1651" s="8">
        <v>5053850.55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196530.98</v>
      </c>
      <c r="D1653" s="8">
        <v>207164.66</v>
      </c>
    </row>
    <row r="1654" spans="1:4" x14ac:dyDescent="0.3">
      <c r="A1654" s="6">
        <v>530309</v>
      </c>
      <c r="B1654" s="7" t="s">
        <v>102</v>
      </c>
      <c r="C1654" s="8">
        <v>142160.46</v>
      </c>
      <c r="D1654" s="8">
        <v>244983.07</v>
      </c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>
        <v>31380.39</v>
      </c>
      <c r="D1656" s="8">
        <v>32138.83</v>
      </c>
    </row>
    <row r="1657" spans="1:4" x14ac:dyDescent="0.3">
      <c r="A1657" s="6">
        <v>530312</v>
      </c>
      <c r="B1657" s="7" t="s">
        <v>105</v>
      </c>
      <c r="C1657" s="8">
        <v>488.4</v>
      </c>
      <c r="D1657" s="8">
        <v>19.23</v>
      </c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>
        <v>6033.62</v>
      </c>
      <c r="D1660" s="8">
        <v>9273.5</v>
      </c>
    </row>
    <row r="1661" spans="1:4" ht="15" thickBot="1" x14ac:dyDescent="0.35">
      <c r="A1661" s="9" t="s">
        <v>18</v>
      </c>
      <c r="B1661" s="10"/>
      <c r="C1661" s="11">
        <f>SUM(C1646:C1660)</f>
        <v>7954230.71</v>
      </c>
      <c r="D1661" s="11">
        <f>SUM(D1646:D1660)</f>
        <v>8017665.4800000014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>
        <v>21376.85</v>
      </c>
      <c r="D1663" s="8">
        <v>21376.85</v>
      </c>
    </row>
    <row r="1664" spans="1:4" x14ac:dyDescent="0.3">
      <c r="A1664" s="6">
        <v>530402</v>
      </c>
      <c r="B1664" s="7" t="s">
        <v>95</v>
      </c>
      <c r="C1664" s="8">
        <v>32065.85</v>
      </c>
      <c r="D1664" s="8">
        <v>32065.86</v>
      </c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>
        <v>16764.34</v>
      </c>
      <c r="D1666" s="8">
        <v>58751.86</v>
      </c>
    </row>
    <row r="1667" spans="1:4" x14ac:dyDescent="0.3">
      <c r="A1667" s="6">
        <v>530405</v>
      </c>
      <c r="B1667" s="7" t="s">
        <v>98</v>
      </c>
      <c r="C1667" s="8"/>
      <c r="D1667" s="8">
        <v>0.41</v>
      </c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>
        <v>-5668.68</v>
      </c>
      <c r="D1670" s="8">
        <v>12196.07</v>
      </c>
    </row>
    <row r="1671" spans="1:4" x14ac:dyDescent="0.3">
      <c r="A1671" s="6">
        <v>530409</v>
      </c>
      <c r="B1671" s="7" t="s">
        <v>102</v>
      </c>
      <c r="C1671" s="8">
        <v>0</v>
      </c>
      <c r="D1671" s="8">
        <v>-0.6</v>
      </c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>
        <v>-7279.23</v>
      </c>
      <c r="D1673" s="8">
        <v>224053.52</v>
      </c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57259.12999999999</v>
      </c>
      <c r="D1678" s="11">
        <f>SUM(D1663:D1677)</f>
        <v>348443.97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>
        <v>36909.99</v>
      </c>
      <c r="D1680" s="8">
        <v>32277.31</v>
      </c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>
        <v>8188374.4699999997</v>
      </c>
      <c r="D1685" s="8">
        <v>6502223.1299999999</v>
      </c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8225284.46</v>
      </c>
      <c r="D1695" s="22">
        <f>SUM(D1680:D1694)</f>
        <v>6534500.4399999995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>
        <v>361100.54</v>
      </c>
      <c r="D1731" s="8">
        <v>361099.65</v>
      </c>
    </row>
    <row r="1732" spans="1:4" x14ac:dyDescent="0.3">
      <c r="A1732" s="6">
        <v>530802</v>
      </c>
      <c r="B1732" s="7" t="s">
        <v>95</v>
      </c>
      <c r="C1732" s="8">
        <v>541650.24</v>
      </c>
      <c r="D1732" s="8">
        <v>541650.06000000006</v>
      </c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>
        <v>321054.58</v>
      </c>
      <c r="D1734" s="8">
        <v>978931.46</v>
      </c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>
        <v>-240376.8</v>
      </c>
      <c r="D1738" s="8">
        <v>165863.89000000001</v>
      </c>
    </row>
    <row r="1739" spans="1:4" x14ac:dyDescent="0.3">
      <c r="A1739" s="6">
        <v>530809</v>
      </c>
      <c r="B1739" s="7" t="s">
        <v>102</v>
      </c>
      <c r="C1739" s="8"/>
      <c r="D1739" s="8">
        <v>90788.15</v>
      </c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>
        <v>-170133.44</v>
      </c>
      <c r="D1741" s="8">
        <v>4940522.33</v>
      </c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813295.12000000011</v>
      </c>
      <c r="D1746" s="11">
        <f>SUM(D1731:D1745)</f>
        <v>7078855.54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>
        <v>6239311.7300000004</v>
      </c>
      <c r="D1765" s="8">
        <v>8800840.0500000007</v>
      </c>
    </row>
    <row r="1766" spans="1:4" x14ac:dyDescent="0.3">
      <c r="A1766" s="6">
        <v>531002</v>
      </c>
      <c r="B1766" s="7" t="s">
        <v>95</v>
      </c>
      <c r="C1766" s="8">
        <v>9903730.1999999993</v>
      </c>
      <c r="D1766" s="8">
        <v>13201260.359999999</v>
      </c>
    </row>
    <row r="1767" spans="1:4" x14ac:dyDescent="0.3">
      <c r="A1767" s="6">
        <v>531003</v>
      </c>
      <c r="B1767" s="7" t="s">
        <v>96</v>
      </c>
      <c r="C1767" s="8">
        <v>38128.71</v>
      </c>
      <c r="D1767" s="8">
        <v>111087.13</v>
      </c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>
        <v>179953.62</v>
      </c>
      <c r="D1769" s="8">
        <v>407516.66</v>
      </c>
    </row>
    <row r="1770" spans="1:4" x14ac:dyDescent="0.3">
      <c r="A1770" s="6">
        <v>531006</v>
      </c>
      <c r="B1770" s="7" t="s">
        <v>99</v>
      </c>
      <c r="C1770" s="8">
        <v>4158610.2</v>
      </c>
      <c r="D1770" s="8">
        <v>5620070.5700000003</v>
      </c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>
        <v>2130226.5299999998</v>
      </c>
      <c r="D1772" s="8">
        <v>302975.96000000002</v>
      </c>
    </row>
    <row r="1773" spans="1:4" x14ac:dyDescent="0.3">
      <c r="A1773" s="6">
        <v>531009</v>
      </c>
      <c r="B1773" s="7" t="s">
        <v>102</v>
      </c>
      <c r="C1773" s="8">
        <v>661463.22</v>
      </c>
      <c r="D1773" s="8">
        <v>3011049.67</v>
      </c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>
        <v>973.83</v>
      </c>
      <c r="D1775" s="8">
        <v>35963.89</v>
      </c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23312398.039999999</v>
      </c>
      <c r="D1780" s="11">
        <f>SUM(D1765:D1779)</f>
        <v>31490764.289999999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5543258.5499999998</v>
      </c>
      <c r="D1782" s="8">
        <v>7880048.3399999999</v>
      </c>
    </row>
    <row r="1783" spans="1:4" x14ac:dyDescent="0.3">
      <c r="A1783" s="6">
        <v>531102</v>
      </c>
      <c r="B1783" s="7" t="s">
        <v>95</v>
      </c>
      <c r="C1783" s="8">
        <v>7630247.0800000001</v>
      </c>
      <c r="D1783" s="8">
        <v>10039110.029999999</v>
      </c>
    </row>
    <row r="1784" spans="1:4" x14ac:dyDescent="0.3">
      <c r="A1784" s="6">
        <v>531103</v>
      </c>
      <c r="B1784" s="7" t="s">
        <v>96</v>
      </c>
      <c r="C1784" s="8">
        <v>102958.19</v>
      </c>
      <c r="D1784" s="8">
        <v>15715.84</v>
      </c>
    </row>
    <row r="1785" spans="1:4" x14ac:dyDescent="0.3">
      <c r="A1785" s="6">
        <v>531104</v>
      </c>
      <c r="B1785" s="7" t="s">
        <v>97</v>
      </c>
      <c r="C1785" s="8">
        <v>128422.18</v>
      </c>
      <c r="D1785" s="8">
        <v>391572.23</v>
      </c>
    </row>
    <row r="1786" spans="1:4" x14ac:dyDescent="0.3">
      <c r="A1786" s="6">
        <v>531105</v>
      </c>
      <c r="B1786" s="7" t="s">
        <v>98</v>
      </c>
      <c r="C1786" s="8">
        <v>440414.13</v>
      </c>
      <c r="D1786" s="8">
        <v>482192.23</v>
      </c>
    </row>
    <row r="1787" spans="1:4" x14ac:dyDescent="0.3">
      <c r="A1787" s="6">
        <v>531106</v>
      </c>
      <c r="B1787" s="7" t="s">
        <v>99</v>
      </c>
      <c r="C1787" s="8">
        <v>44690147.299999997</v>
      </c>
      <c r="D1787" s="8">
        <v>33390223.710000001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1063487.3600000001</v>
      </c>
      <c r="D1789" s="8">
        <v>1233981.1299999999</v>
      </c>
    </row>
    <row r="1790" spans="1:4" x14ac:dyDescent="0.3">
      <c r="A1790" s="6">
        <v>531109</v>
      </c>
      <c r="B1790" s="7" t="s">
        <v>102</v>
      </c>
      <c r="C1790" s="8">
        <v>1541766.88</v>
      </c>
      <c r="D1790" s="8">
        <v>1247569.1599999999</v>
      </c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>
        <v>165918.17000000001</v>
      </c>
      <c r="D1792" s="8">
        <v>2115041.4700000002</v>
      </c>
    </row>
    <row r="1793" spans="1:4" x14ac:dyDescent="0.3">
      <c r="A1793" s="6">
        <v>531112</v>
      </c>
      <c r="B1793" s="7" t="s">
        <v>105</v>
      </c>
      <c r="C1793" s="8">
        <v>2793.83</v>
      </c>
      <c r="D1793" s="8">
        <v>1760</v>
      </c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>
        <v>91561.64</v>
      </c>
      <c r="D1796" s="8">
        <v>35286.6</v>
      </c>
    </row>
    <row r="1797" spans="1:4" ht="15" thickBot="1" x14ac:dyDescent="0.35">
      <c r="A1797" s="9" t="s">
        <v>18</v>
      </c>
      <c r="B1797" s="10"/>
      <c r="C1797" s="11">
        <f>SUM(C1782:C1796)</f>
        <v>61400975.309999995</v>
      </c>
      <c r="D1797" s="11">
        <f>SUM(D1782:D1796)</f>
        <v>56832500.739999995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>
        <v>3677686.91</v>
      </c>
      <c r="D1799" s="8">
        <v>1721811.37</v>
      </c>
    </row>
    <row r="1800" spans="1:4" x14ac:dyDescent="0.3">
      <c r="A1800" s="6">
        <v>531202</v>
      </c>
      <c r="B1800" s="7" t="s">
        <v>95</v>
      </c>
      <c r="C1800" s="8">
        <v>5497164.8700000001</v>
      </c>
      <c r="D1800" s="8">
        <v>2564660.25</v>
      </c>
    </row>
    <row r="1801" spans="1:4" x14ac:dyDescent="0.3">
      <c r="A1801" s="6">
        <v>531203</v>
      </c>
      <c r="B1801" s="7" t="s">
        <v>96</v>
      </c>
      <c r="C1801" s="8">
        <v>44434.51</v>
      </c>
      <c r="D1801" s="8">
        <v>12437.78</v>
      </c>
    </row>
    <row r="1802" spans="1:4" x14ac:dyDescent="0.3">
      <c r="A1802" s="6">
        <v>531204</v>
      </c>
      <c r="B1802" s="7" t="s">
        <v>97</v>
      </c>
      <c r="C1802" s="8">
        <v>391572.23</v>
      </c>
      <c r="D1802" s="8">
        <v>194850.74</v>
      </c>
    </row>
    <row r="1803" spans="1:4" x14ac:dyDescent="0.3">
      <c r="A1803" s="6">
        <v>531205</v>
      </c>
      <c r="B1803" s="7" t="s">
        <v>98</v>
      </c>
      <c r="C1803" s="8">
        <v>61127.21</v>
      </c>
      <c r="D1803" s="8">
        <v>18915.32</v>
      </c>
    </row>
    <row r="1804" spans="1:4" x14ac:dyDescent="0.3">
      <c r="A1804" s="6">
        <v>531206</v>
      </c>
      <c r="B1804" s="7" t="s">
        <v>99</v>
      </c>
      <c r="C1804" s="8">
        <v>4848917.6100000003</v>
      </c>
      <c r="D1804" s="8">
        <v>3523057.15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>
        <v>187535.69</v>
      </c>
      <c r="D1806" s="8">
        <v>301700.71999999997</v>
      </c>
    </row>
    <row r="1807" spans="1:4" x14ac:dyDescent="0.3">
      <c r="A1807" s="6">
        <v>531209</v>
      </c>
      <c r="B1807" s="7" t="s">
        <v>102</v>
      </c>
      <c r="C1807" s="8">
        <v>1240735.54</v>
      </c>
      <c r="D1807" s="8">
        <v>917735.4</v>
      </c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>
        <v>1990594.61</v>
      </c>
      <c r="D1809" s="8">
        <v>9733.1299999999992</v>
      </c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17939769.180000003</v>
      </c>
      <c r="D1814" s="11">
        <f>SUM(D1799:D1813)</f>
        <v>9264901.8600000013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>
        <v>16538193.789999999</v>
      </c>
      <c r="D1816" s="8">
        <v>14596902.52</v>
      </c>
    </row>
    <row r="1817" spans="1:4" x14ac:dyDescent="0.3">
      <c r="A1817" s="6">
        <v>531302</v>
      </c>
      <c r="B1817" s="7" t="s">
        <v>95</v>
      </c>
      <c r="C1817" s="8">
        <v>1774876.92</v>
      </c>
      <c r="D1817" s="8">
        <v>257475.61</v>
      </c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>
        <v>2569148.4300000002</v>
      </c>
      <c r="D1820" s="8">
        <v>52882.71</v>
      </c>
    </row>
    <row r="1821" spans="1:4" x14ac:dyDescent="0.3">
      <c r="A1821" s="6">
        <v>531306</v>
      </c>
      <c r="B1821" s="7" t="s">
        <v>99</v>
      </c>
      <c r="C1821" s="8">
        <v>71719509.269999996</v>
      </c>
      <c r="D1821" s="8">
        <v>38234278.659999996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>
        <v>554781.37</v>
      </c>
      <c r="D1823" s="8">
        <v>3259715.24</v>
      </c>
    </row>
    <row r="1824" spans="1:4" x14ac:dyDescent="0.3">
      <c r="A1824" s="6">
        <v>531309</v>
      </c>
      <c r="B1824" s="7" t="s">
        <v>102</v>
      </c>
      <c r="C1824" s="8">
        <v>1739469</v>
      </c>
      <c r="D1824" s="8">
        <v>272179.25</v>
      </c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>
        <v>318750</v>
      </c>
      <c r="D1826" s="8">
        <v>478691.53</v>
      </c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95214728.780000001</v>
      </c>
      <c r="D1831" s="11">
        <f>SUM(D1816:D1830)</f>
        <v>57152125.520000003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>
        <v>8543573.5</v>
      </c>
      <c r="D1833" s="8">
        <v>8823050.9199999999</v>
      </c>
    </row>
    <row r="1834" spans="1:4" x14ac:dyDescent="0.3">
      <c r="A1834" s="6">
        <v>531402</v>
      </c>
      <c r="B1834" s="7" t="s">
        <v>95</v>
      </c>
      <c r="C1834" s="8"/>
      <c r="D1834" s="8">
        <v>228503.12</v>
      </c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>
        <v>15903.18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>
        <v>23410.79</v>
      </c>
      <c r="D1840" s="8">
        <v>6291.13</v>
      </c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8566984.2899999991</v>
      </c>
      <c r="D1848" s="11">
        <f>SUM(D1833:D1847)</f>
        <v>9073748.3499999996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10455493.550000001</v>
      </c>
      <c r="D1867" s="8">
        <v>10820229.199999999</v>
      </c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>
        <v>241569.29</v>
      </c>
      <c r="D1870" s="8">
        <v>156077.01999999999</v>
      </c>
    </row>
    <row r="1871" spans="1:4" x14ac:dyDescent="0.3">
      <c r="A1871" s="6">
        <v>531605</v>
      </c>
      <c r="B1871" s="7" t="s">
        <v>352</v>
      </c>
      <c r="C1871" s="8">
        <v>136505.67000000001</v>
      </c>
      <c r="D1871" s="8">
        <v>68289.78</v>
      </c>
    </row>
    <row r="1872" spans="1:4" x14ac:dyDescent="0.3">
      <c r="A1872" s="6">
        <v>531606</v>
      </c>
      <c r="B1872" s="7" t="s">
        <v>353</v>
      </c>
      <c r="C1872" s="8">
        <v>3248450.59</v>
      </c>
      <c r="D1872" s="8">
        <v>5912699.4000000004</v>
      </c>
    </row>
    <row r="1873" spans="1:4" x14ac:dyDescent="0.3">
      <c r="A1873" s="6">
        <v>531607</v>
      </c>
      <c r="B1873" s="7" t="s">
        <v>354</v>
      </c>
      <c r="C1873" s="8">
        <v>831570.39</v>
      </c>
      <c r="D1873" s="8">
        <v>985437.66</v>
      </c>
    </row>
    <row r="1874" spans="1:4" x14ac:dyDescent="0.3">
      <c r="A1874" s="6">
        <v>531608</v>
      </c>
      <c r="B1874" s="7" t="s">
        <v>355</v>
      </c>
      <c r="C1874" s="8">
        <v>1309138.96</v>
      </c>
      <c r="D1874" s="8">
        <v>512564.1</v>
      </c>
    </row>
    <row r="1875" spans="1:4" x14ac:dyDescent="0.3">
      <c r="A1875" s="6">
        <v>531609</v>
      </c>
      <c r="B1875" s="7" t="s">
        <v>356</v>
      </c>
      <c r="C1875" s="8">
        <v>10071.34</v>
      </c>
      <c r="D1875" s="8"/>
    </row>
    <row r="1876" spans="1:4" x14ac:dyDescent="0.3">
      <c r="A1876" s="6">
        <v>531610</v>
      </c>
      <c r="B1876" s="7" t="s">
        <v>357</v>
      </c>
      <c r="C1876" s="8">
        <v>78866</v>
      </c>
      <c r="D1876" s="8">
        <v>8000.01</v>
      </c>
    </row>
    <row r="1877" spans="1:4" x14ac:dyDescent="0.3">
      <c r="A1877" s="6">
        <v>531611</v>
      </c>
      <c r="B1877" s="7" t="s">
        <v>358</v>
      </c>
      <c r="C1877" s="8">
        <v>1189684.5</v>
      </c>
      <c r="D1877" s="8">
        <v>1566000</v>
      </c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5293704.28</v>
      </c>
      <c r="D1881" s="8">
        <v>5743016.2699999996</v>
      </c>
    </row>
    <row r="1882" spans="1:4" x14ac:dyDescent="0.3">
      <c r="A1882" s="6">
        <v>531616</v>
      </c>
      <c r="B1882" s="7" t="s">
        <v>363</v>
      </c>
      <c r="C1882" s="8">
        <v>279483.2</v>
      </c>
      <c r="D1882" s="8">
        <v>190778.34</v>
      </c>
    </row>
    <row r="1883" spans="1:4" x14ac:dyDescent="0.3">
      <c r="A1883" s="6">
        <v>531617</v>
      </c>
      <c r="B1883" s="7" t="s">
        <v>364</v>
      </c>
      <c r="C1883" s="8">
        <v>323954.08</v>
      </c>
      <c r="D1883" s="8">
        <v>392767.82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>
        <v>4219637.3499999996</v>
      </c>
      <c r="D1885" s="8">
        <v>4088967.65</v>
      </c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>
        <v>895126.08</v>
      </c>
      <c r="D1889" s="8">
        <v>635966.68999999994</v>
      </c>
    </row>
    <row r="1890" spans="1:4" x14ac:dyDescent="0.3">
      <c r="A1890" s="6">
        <v>531624</v>
      </c>
      <c r="B1890" s="7" t="s">
        <v>371</v>
      </c>
      <c r="C1890" s="8">
        <v>805065.04</v>
      </c>
      <c r="D1890" s="8">
        <v>1010318.84</v>
      </c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>
        <v>108071.6</v>
      </c>
      <c r="D1892" s="8"/>
    </row>
    <row r="1893" spans="1:4" x14ac:dyDescent="0.3">
      <c r="A1893" s="6">
        <v>531627</v>
      </c>
      <c r="B1893" s="7" t="s">
        <v>374</v>
      </c>
      <c r="C1893" s="8">
        <v>194573.94</v>
      </c>
      <c r="D1893" s="8">
        <v>113886.92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>
        <v>65481.9</v>
      </c>
      <c r="D1895" s="8">
        <v>141737.21</v>
      </c>
    </row>
    <row r="1896" spans="1:4" x14ac:dyDescent="0.3">
      <c r="A1896" s="6">
        <v>531630</v>
      </c>
      <c r="B1896" s="7" t="s">
        <v>377</v>
      </c>
      <c r="C1896" s="8">
        <v>159858.70000000001</v>
      </c>
      <c r="D1896" s="8">
        <v>146853.44</v>
      </c>
    </row>
    <row r="1897" spans="1:4" x14ac:dyDescent="0.3">
      <c r="A1897" s="6">
        <v>531631</v>
      </c>
      <c r="B1897" s="7" t="s">
        <v>378</v>
      </c>
      <c r="C1897" s="8">
        <v>2573552.9900000002</v>
      </c>
      <c r="D1897" s="8">
        <v>2767514.98</v>
      </c>
    </row>
    <row r="1898" spans="1:4" x14ac:dyDescent="0.3">
      <c r="A1898" s="6">
        <v>531632</v>
      </c>
      <c r="B1898" s="7" t="s">
        <v>379</v>
      </c>
      <c r="C1898" s="8"/>
      <c r="D1898" s="8">
        <v>197199.99</v>
      </c>
    </row>
    <row r="1899" spans="1:4" x14ac:dyDescent="0.3">
      <c r="A1899" s="6">
        <v>531633</v>
      </c>
      <c r="B1899" s="7" t="s">
        <v>380</v>
      </c>
      <c r="C1899" s="8">
        <v>102000</v>
      </c>
      <c r="D1899" s="8">
        <v>108900</v>
      </c>
    </row>
    <row r="1900" spans="1:4" x14ac:dyDescent="0.3">
      <c r="A1900" s="6">
        <v>531634</v>
      </c>
      <c r="B1900" s="7" t="s">
        <v>381</v>
      </c>
      <c r="C1900" s="8"/>
      <c r="D1900" s="8">
        <v>245970</v>
      </c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>
        <v>45875.01</v>
      </c>
    </row>
    <row r="1904" spans="1:4" x14ac:dyDescent="0.3">
      <c r="A1904" s="6">
        <v>531638</v>
      </c>
      <c r="B1904" s="7" t="s">
        <v>413</v>
      </c>
      <c r="C1904" s="8">
        <v>1863648.16</v>
      </c>
      <c r="D1904" s="8">
        <v>1837209.28</v>
      </c>
    </row>
    <row r="1905" spans="1:4" x14ac:dyDescent="0.3">
      <c r="A1905" s="6">
        <v>531639</v>
      </c>
      <c r="B1905" s="7" t="s">
        <v>386</v>
      </c>
      <c r="C1905" s="8">
        <v>1615269.1</v>
      </c>
      <c r="D1905" s="8">
        <v>1531209.09</v>
      </c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>
        <v>868253.08</v>
      </c>
      <c r="D1908" s="8">
        <v>832763.77</v>
      </c>
    </row>
    <row r="1909" spans="1:4" x14ac:dyDescent="0.3">
      <c r="A1909" s="6">
        <v>531643</v>
      </c>
      <c r="B1909" s="7" t="s">
        <v>159</v>
      </c>
      <c r="C1909" s="8">
        <v>125084</v>
      </c>
      <c r="D1909" s="8">
        <v>122856</v>
      </c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>
        <v>95079.9</v>
      </c>
      <c r="D1911" s="8">
        <v>82937.929999999993</v>
      </c>
    </row>
    <row r="1912" spans="1:4" x14ac:dyDescent="0.3">
      <c r="A1912" s="6">
        <v>531646</v>
      </c>
      <c r="B1912" s="7" t="s">
        <v>171</v>
      </c>
      <c r="C1912" s="8">
        <v>833032.07</v>
      </c>
      <c r="D1912" s="8">
        <v>764698.74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343934.16</v>
      </c>
      <c r="D1914" s="8">
        <v>261105.68</v>
      </c>
    </row>
    <row r="1915" spans="1:4" ht="15" thickBot="1" x14ac:dyDescent="0.35">
      <c r="A1915" s="23">
        <v>531660</v>
      </c>
      <c r="B1915" s="24" t="s">
        <v>38</v>
      </c>
      <c r="C1915" s="21">
        <v>521384.04</v>
      </c>
      <c r="D1915" s="21">
        <v>5946185.5899999999</v>
      </c>
    </row>
    <row r="1916" spans="1:4" ht="15" thickBot="1" x14ac:dyDescent="0.35">
      <c r="A1916" s="25" t="s">
        <v>18</v>
      </c>
      <c r="B1916" s="26"/>
      <c r="C1916" s="22">
        <f>SUM(C1867:C1915)</f>
        <v>38787543.959999986</v>
      </c>
      <c r="D1916" s="22">
        <f>SUM(D1867:D1915)</f>
        <v>47238016.410000011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97491.839999999997</v>
      </c>
      <c r="D1918" s="8">
        <v>122780.57</v>
      </c>
    </row>
    <row r="1919" spans="1:4" ht="15" thickBot="1" x14ac:dyDescent="0.35">
      <c r="A1919" s="9" t="s">
        <v>18</v>
      </c>
      <c r="B1919" s="10"/>
      <c r="C1919" s="11">
        <f>SUM(C1918:C1918)</f>
        <v>97491.839999999997</v>
      </c>
      <c r="D1919" s="11">
        <f>SUM(D1918:D1918)</f>
        <v>122780.57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4271991.2699999996</v>
      </c>
      <c r="D2275" s="8">
        <v>2478334.4</v>
      </c>
    </row>
    <row r="2276" spans="1:4" x14ac:dyDescent="0.3">
      <c r="A2276" s="6">
        <v>550102</v>
      </c>
      <c r="B2276" s="7" t="s">
        <v>440</v>
      </c>
      <c r="C2276" s="8">
        <v>2328124.11</v>
      </c>
      <c r="D2276" s="8">
        <v>1884272.61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1214541.51</v>
      </c>
      <c r="D2278" s="8">
        <v>530360.56000000006</v>
      </c>
    </row>
    <row r="2279" spans="1:4" ht="15" thickBot="1" x14ac:dyDescent="0.35">
      <c r="A2279" s="9" t="s">
        <v>18</v>
      </c>
      <c r="B2279" s="10"/>
      <c r="C2279" s="11">
        <f>SUM(C2275:C2278)</f>
        <v>7814656.8899999987</v>
      </c>
      <c r="D2279" s="11">
        <f>SUM(D2275:D2278)</f>
        <v>4892967.57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604400.39</v>
      </c>
      <c r="D2282" s="8">
        <v>161461.04999999999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604400.39</v>
      </c>
      <c r="D2285" s="11">
        <f>SUM(D2281:D2284)</f>
        <v>161461.04999999999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376565511.39999992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339873833.41000003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-20474118.609999895</v>
      </c>
      <c r="D2402" s="63">
        <f>D1115-D2400</f>
        <v>-3217260.1400000453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CF43-4057-406D-B44D-93CCF1F9B6E4}">
  <dimension ref="A1:D2402"/>
  <sheetViews>
    <sheetView workbookViewId="0"/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>
        <v>38304</v>
      </c>
      <c r="D4" s="8">
        <v>38304</v>
      </c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/>
      <c r="D6" s="8"/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/>
      <c r="D8" s="8"/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129970341</v>
      </c>
      <c r="D11" s="8">
        <v>125712352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/>
      <c r="D14" s="8"/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8389783</v>
      </c>
      <c r="D16" s="8">
        <v>8573235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138398428</v>
      </c>
      <c r="D18" s="11">
        <f>SUM(D4:D17)</f>
        <v>134323891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20000</v>
      </c>
      <c r="D21" s="8">
        <v>50000</v>
      </c>
    </row>
    <row r="22" spans="1:4" x14ac:dyDescent="0.3">
      <c r="A22" s="6">
        <v>1203</v>
      </c>
      <c r="B22" s="7" t="s">
        <v>22</v>
      </c>
      <c r="C22" s="8">
        <v>10623061</v>
      </c>
      <c r="D22" s="8">
        <v>11824911</v>
      </c>
    </row>
    <row r="23" spans="1:4" x14ac:dyDescent="0.3">
      <c r="A23" s="6">
        <v>1204</v>
      </c>
      <c r="B23" s="7" t="s">
        <v>23</v>
      </c>
      <c r="C23" s="8"/>
      <c r="D23" s="8"/>
    </row>
    <row r="24" spans="1:4" ht="15" thickBot="1" x14ac:dyDescent="0.35">
      <c r="A24" s="16">
        <v>1205</v>
      </c>
      <c r="B24" s="17" t="s">
        <v>24</v>
      </c>
      <c r="C24" s="8">
        <v>39937185</v>
      </c>
      <c r="D24" s="18">
        <v>45900989</v>
      </c>
    </row>
    <row r="25" spans="1:4" ht="15" thickBot="1" x14ac:dyDescent="0.35">
      <c r="A25" s="9" t="s">
        <v>18</v>
      </c>
      <c r="B25" s="10"/>
      <c r="C25" s="11">
        <f>SUM(C20:C24)</f>
        <v>50580246</v>
      </c>
      <c r="D25" s="11">
        <f>SUM(D20:D24)</f>
        <v>57775900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50786669</v>
      </c>
      <c r="D27" s="8">
        <v>27885653</v>
      </c>
    </row>
    <row r="28" spans="1:4" x14ac:dyDescent="0.3">
      <c r="A28" s="6">
        <v>1302</v>
      </c>
      <c r="B28" s="7" t="s">
        <v>27</v>
      </c>
      <c r="C28" s="8"/>
      <c r="D28" s="8"/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508862</v>
      </c>
      <c r="D30" s="8">
        <v>203296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1313720</v>
      </c>
      <c r="D32" s="8">
        <v>1313727</v>
      </c>
    </row>
    <row r="33" spans="1:4" x14ac:dyDescent="0.3">
      <c r="A33" s="6">
        <v>1307</v>
      </c>
      <c r="B33" s="7" t="s">
        <v>32</v>
      </c>
      <c r="C33" s="8"/>
      <c r="D33" s="8">
        <v>14868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/>
      <c r="D37" s="8"/>
    </row>
    <row r="38" spans="1:4" x14ac:dyDescent="0.3">
      <c r="A38" s="16">
        <v>1312</v>
      </c>
      <c r="B38" s="17" t="s">
        <v>37</v>
      </c>
      <c r="C38" s="8">
        <v>808148</v>
      </c>
      <c r="D38" s="8">
        <v>309881</v>
      </c>
    </row>
    <row r="39" spans="1:4" ht="15" thickBot="1" x14ac:dyDescent="0.35">
      <c r="A39" s="16">
        <v>1320</v>
      </c>
      <c r="B39" s="17" t="s">
        <v>38</v>
      </c>
      <c r="C39" s="8">
        <v>2022327</v>
      </c>
      <c r="D39" s="8">
        <v>237469</v>
      </c>
    </row>
    <row r="40" spans="1:4" ht="15" thickBot="1" x14ac:dyDescent="0.35">
      <c r="A40" s="9" t="s">
        <v>18</v>
      </c>
      <c r="B40" s="10"/>
      <c r="C40" s="11">
        <f>SUM(C27:C39)</f>
        <v>55439726</v>
      </c>
      <c r="D40" s="11">
        <f>SUM(D27:D39)</f>
        <v>29964894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>
        <v>6346467</v>
      </c>
      <c r="D46" s="8">
        <v>4037152</v>
      </c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6346467</v>
      </c>
      <c r="D51" s="22">
        <f>SUM(D42:D50)</f>
        <v>4037152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36470</v>
      </c>
      <c r="D53" s="8">
        <v>29253</v>
      </c>
    </row>
    <row r="54" spans="1:4" x14ac:dyDescent="0.3">
      <c r="A54" s="6">
        <v>1502</v>
      </c>
      <c r="B54" s="7" t="s">
        <v>51</v>
      </c>
      <c r="C54" s="8"/>
      <c r="D54" s="8"/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25352430</v>
      </c>
      <c r="D57" s="8">
        <v>22546951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/>
      <c r="D61" s="21"/>
    </row>
    <row r="62" spans="1:4" ht="15" thickBot="1" x14ac:dyDescent="0.35">
      <c r="A62" s="25" t="s">
        <v>18</v>
      </c>
      <c r="B62" s="26"/>
      <c r="C62" s="22">
        <f>SUM(C53:C61)</f>
        <v>25388900</v>
      </c>
      <c r="D62" s="22">
        <f>SUM(D53:D61)</f>
        <v>22576204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3273626</v>
      </c>
      <c r="D64" s="8">
        <v>3184622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/>
      <c r="D68" s="8"/>
    </row>
    <row r="69" spans="1:4" ht="15" thickBot="1" x14ac:dyDescent="0.35">
      <c r="A69" s="9" t="s">
        <v>18</v>
      </c>
      <c r="B69" s="10"/>
      <c r="C69" s="11">
        <f>SUM(C64:C68)</f>
        <v>3273626</v>
      </c>
      <c r="D69" s="11">
        <f>SUM(D64:D68)</f>
        <v>3184622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7850385</v>
      </c>
      <c r="D73" s="8">
        <v>7469524</v>
      </c>
    </row>
    <row r="74" spans="1:4" x14ac:dyDescent="0.3">
      <c r="A74" s="6">
        <v>1704</v>
      </c>
      <c r="B74" s="7" t="s">
        <v>68</v>
      </c>
      <c r="C74" s="8">
        <v>-7072877</v>
      </c>
      <c r="D74" s="8">
        <v>-6675116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777508</v>
      </c>
      <c r="D77" s="11">
        <f>SUM(D71:D76)</f>
        <v>794408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/>
      <c r="D84" s="8"/>
    </row>
    <row r="85" spans="1:4" x14ac:dyDescent="0.3">
      <c r="A85" s="6">
        <v>1903</v>
      </c>
      <c r="B85" s="7" t="s">
        <v>76</v>
      </c>
      <c r="C85" s="8">
        <v>1523624</v>
      </c>
      <c r="D85" s="8">
        <v>750385</v>
      </c>
    </row>
    <row r="86" spans="1:4" x14ac:dyDescent="0.3">
      <c r="A86" s="6">
        <v>1904</v>
      </c>
      <c r="B86" s="7" t="s">
        <v>77</v>
      </c>
      <c r="C86" s="8">
        <v>10875617</v>
      </c>
      <c r="D86" s="8">
        <v>7663716</v>
      </c>
    </row>
    <row r="87" spans="1:4" x14ac:dyDescent="0.3">
      <c r="A87" s="6">
        <v>1905</v>
      </c>
      <c r="B87" s="7" t="s">
        <v>78</v>
      </c>
      <c r="C87" s="8"/>
      <c r="D87" s="8">
        <v>4384818</v>
      </c>
    </row>
    <row r="88" spans="1:4" x14ac:dyDescent="0.3">
      <c r="A88" s="6">
        <v>1906</v>
      </c>
      <c r="B88" s="7" t="s">
        <v>79</v>
      </c>
      <c r="C88" s="8"/>
      <c r="D88" s="8">
        <v>-4384821</v>
      </c>
    </row>
    <row r="89" spans="1:4" x14ac:dyDescent="0.3">
      <c r="A89" s="6">
        <v>1907</v>
      </c>
      <c r="B89" s="7" t="s">
        <v>80</v>
      </c>
      <c r="C89" s="8"/>
      <c r="D89" s="8">
        <v>3401970</v>
      </c>
    </row>
    <row r="90" spans="1:4" x14ac:dyDescent="0.3">
      <c r="A90" s="6">
        <v>1908</v>
      </c>
      <c r="B90" s="7" t="s">
        <v>81</v>
      </c>
      <c r="C90" s="8"/>
      <c r="D90" s="8">
        <v>-3401970</v>
      </c>
    </row>
    <row r="91" spans="1:4" ht="15" thickBot="1" x14ac:dyDescent="0.35">
      <c r="A91" s="6">
        <v>1910</v>
      </c>
      <c r="B91" s="7" t="s">
        <v>38</v>
      </c>
      <c r="C91" s="8"/>
      <c r="D91" s="8"/>
    </row>
    <row r="92" spans="1:4" ht="15" thickBot="1" x14ac:dyDescent="0.35">
      <c r="A92" s="9" t="s">
        <v>82</v>
      </c>
      <c r="B92" s="10"/>
      <c r="C92" s="11">
        <f>SUM(C83:C91)</f>
        <v>12399241</v>
      </c>
      <c r="D92" s="11">
        <f>SUM(D83:D91)</f>
        <v>8414098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292604142</v>
      </c>
      <c r="D94" s="31">
        <f>D18+D25+D40+D51+D62+D69+D77+D81+D92</f>
        <v>261071169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/>
      <c r="D98" s="8"/>
    </row>
    <row r="99" spans="1:4" x14ac:dyDescent="0.3">
      <c r="A99" s="6">
        <v>2102</v>
      </c>
      <c r="B99" s="7" t="s">
        <v>87</v>
      </c>
      <c r="C99" s="8">
        <v>1867039</v>
      </c>
      <c r="D99" s="8">
        <v>1193918</v>
      </c>
    </row>
    <row r="100" spans="1:4" x14ac:dyDescent="0.3">
      <c r="A100" s="6">
        <v>2103</v>
      </c>
      <c r="B100" s="7" t="s">
        <v>88</v>
      </c>
      <c r="C100" s="8">
        <v>11796</v>
      </c>
      <c r="D100" s="8">
        <v>5704</v>
      </c>
    </row>
    <row r="101" spans="1:4" x14ac:dyDescent="0.3">
      <c r="A101" s="6">
        <v>2104</v>
      </c>
      <c r="B101" s="7" t="s">
        <v>89</v>
      </c>
      <c r="C101" s="15">
        <v>32272</v>
      </c>
      <c r="D101" s="8">
        <v>24968</v>
      </c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109344338</v>
      </c>
      <c r="D103" s="8">
        <v>92962549</v>
      </c>
    </row>
    <row r="104" spans="1:4" ht="15" thickBot="1" x14ac:dyDescent="0.35">
      <c r="A104" s="16">
        <v>2110</v>
      </c>
      <c r="B104" s="17" t="s">
        <v>92</v>
      </c>
      <c r="C104" s="8">
        <v>2105620</v>
      </c>
      <c r="D104" s="8">
        <v>2063847</v>
      </c>
    </row>
    <row r="105" spans="1:4" ht="15" thickBot="1" x14ac:dyDescent="0.35">
      <c r="A105" s="9" t="s">
        <v>18</v>
      </c>
      <c r="B105" s="10"/>
      <c r="C105" s="11">
        <f>SUM(C98:C104)</f>
        <v>113361065</v>
      </c>
      <c r="D105" s="11">
        <f>SUM(D98:D104)</f>
        <v>96250986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/>
      <c r="D107" s="8"/>
    </row>
    <row r="108" spans="1:4" x14ac:dyDescent="0.3">
      <c r="A108" s="6">
        <v>2202</v>
      </c>
      <c r="B108" s="7" t="s">
        <v>95</v>
      </c>
      <c r="C108" s="8"/>
      <c r="D108" s="8"/>
    </row>
    <row r="109" spans="1:4" x14ac:dyDescent="0.3">
      <c r="A109" s="6">
        <v>2203</v>
      </c>
      <c r="B109" s="35" t="s">
        <v>96</v>
      </c>
      <c r="C109" s="8"/>
      <c r="D109" s="8"/>
    </row>
    <row r="110" spans="1:4" x14ac:dyDescent="0.3">
      <c r="A110" s="6">
        <v>2204</v>
      </c>
      <c r="B110" s="7" t="s">
        <v>97</v>
      </c>
      <c r="C110" s="8"/>
      <c r="D110" s="8"/>
    </row>
    <row r="111" spans="1:4" x14ac:dyDescent="0.3">
      <c r="A111" s="6">
        <v>2205</v>
      </c>
      <c r="B111" s="7" t="s">
        <v>98</v>
      </c>
      <c r="C111" s="8"/>
      <c r="D111" s="8"/>
    </row>
    <row r="112" spans="1:4" x14ac:dyDescent="0.3">
      <c r="A112" s="6">
        <v>2206</v>
      </c>
      <c r="B112" s="7" t="s">
        <v>99</v>
      </c>
      <c r="C112" s="8"/>
      <c r="D112" s="8"/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/>
      <c r="D114" s="8"/>
    </row>
    <row r="115" spans="1:4" x14ac:dyDescent="0.3">
      <c r="A115" s="6">
        <v>2209</v>
      </c>
      <c r="B115" s="7" t="s">
        <v>102</v>
      </c>
      <c r="C115" s="8"/>
      <c r="D115" s="8"/>
    </row>
    <row r="116" spans="1:4" x14ac:dyDescent="0.3">
      <c r="A116" s="6">
        <v>2210</v>
      </c>
      <c r="B116" s="7" t="s">
        <v>103</v>
      </c>
      <c r="C116" s="8"/>
      <c r="D116" s="8"/>
    </row>
    <row r="117" spans="1:4" x14ac:dyDescent="0.3">
      <c r="A117" s="6">
        <v>2211</v>
      </c>
      <c r="B117" s="7" t="s">
        <v>104</v>
      </c>
      <c r="C117" s="8"/>
      <c r="D117" s="8"/>
    </row>
    <row r="118" spans="1:4" x14ac:dyDescent="0.3">
      <c r="A118" s="6">
        <v>2212</v>
      </c>
      <c r="B118" s="7" t="s">
        <v>105</v>
      </c>
      <c r="C118" s="8"/>
      <c r="D118" s="8"/>
    </row>
    <row r="119" spans="1:4" x14ac:dyDescent="0.3">
      <c r="A119" s="6">
        <v>2213</v>
      </c>
      <c r="B119" s="7" t="s">
        <v>106</v>
      </c>
      <c r="C119" s="8"/>
      <c r="D119" s="8"/>
    </row>
    <row r="120" spans="1:4" x14ac:dyDescent="0.3">
      <c r="A120" s="6">
        <v>2214</v>
      </c>
      <c r="B120" s="7" t="s">
        <v>107</v>
      </c>
      <c r="C120" s="8"/>
      <c r="D120" s="8"/>
    </row>
    <row r="121" spans="1:4" x14ac:dyDescent="0.3">
      <c r="A121" s="6">
        <v>2215</v>
      </c>
      <c r="B121" s="7" t="s">
        <v>108</v>
      </c>
      <c r="C121" s="8"/>
      <c r="D121" s="8"/>
    </row>
    <row r="122" spans="1:4" ht="15" thickBot="1" x14ac:dyDescent="0.35">
      <c r="A122" s="19">
        <v>2216</v>
      </c>
      <c r="B122" s="20" t="s">
        <v>109</v>
      </c>
      <c r="C122" s="8"/>
      <c r="D122" s="8"/>
    </row>
    <row r="123" spans="1:4" ht="15" thickBot="1" x14ac:dyDescent="0.35">
      <c r="A123" s="9" t="s">
        <v>18</v>
      </c>
      <c r="B123" s="10"/>
      <c r="C123" s="11">
        <f>SUM(C107:C122)</f>
        <v>0</v>
      </c>
      <c r="D123" s="11">
        <f>SUM(D107:D122)</f>
        <v>0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>
        <v>3485565</v>
      </c>
      <c r="D126" s="8">
        <v>110000</v>
      </c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>
        <v>21497772</v>
      </c>
      <c r="D129" s="8">
        <v>21326971</v>
      </c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/>
      <c r="D138" s="8"/>
    </row>
    <row r="139" spans="1:4" x14ac:dyDescent="0.3">
      <c r="A139" s="6">
        <v>2314</v>
      </c>
      <c r="B139" s="7" t="s">
        <v>125</v>
      </c>
      <c r="C139" s="8"/>
      <c r="D139" s="8"/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24983337</v>
      </c>
      <c r="D141" s="11">
        <f>SUM(D125:D140)</f>
        <v>21436971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/>
      <c r="D143" s="8"/>
    </row>
    <row r="144" spans="1:4" x14ac:dyDescent="0.3">
      <c r="A144" s="6">
        <v>2402</v>
      </c>
      <c r="B144" s="7" t="s">
        <v>129</v>
      </c>
      <c r="C144" s="8">
        <v>537569</v>
      </c>
      <c r="D144" s="8">
        <v>940194</v>
      </c>
    </row>
    <row r="145" spans="1:4" x14ac:dyDescent="0.3">
      <c r="A145" s="6">
        <v>2403</v>
      </c>
      <c r="B145" s="7" t="s">
        <v>130</v>
      </c>
      <c r="C145" s="8"/>
      <c r="D145" s="8">
        <v>90800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/>
      <c r="D147" s="8"/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537569</v>
      </c>
      <c r="D149" s="11">
        <f>SUM(D143:D148)</f>
        <v>1030994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/>
      <c r="D151" s="8"/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0</v>
      </c>
      <c r="D157" s="11">
        <f>SUM(D151:D156)</f>
        <v>0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1884840</v>
      </c>
      <c r="D160" s="8">
        <v>610609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>
        <v>80443506</v>
      </c>
      <c r="D162" s="8">
        <v>30970711</v>
      </c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/>
      <c r="D164" s="8"/>
    </row>
    <row r="165" spans="1:4" x14ac:dyDescent="0.3">
      <c r="A165" s="6">
        <v>2607</v>
      </c>
      <c r="B165" s="7" t="s">
        <v>148</v>
      </c>
      <c r="C165" s="8"/>
      <c r="D165" s="8"/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82328346</v>
      </c>
      <c r="D167" s="11">
        <f>SUM(D159:D166)</f>
        <v>31581320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/>
      <c r="D169" s="8">
        <v>335281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2833546</v>
      </c>
      <c r="D172" s="8">
        <v>10021259</v>
      </c>
    </row>
    <row r="173" spans="1:4" x14ac:dyDescent="0.3">
      <c r="A173" s="6">
        <v>2705</v>
      </c>
      <c r="B173" s="7" t="s">
        <v>155</v>
      </c>
      <c r="C173" s="8">
        <v>246971</v>
      </c>
      <c r="D173" s="8">
        <v>175963</v>
      </c>
    </row>
    <row r="174" spans="1:4" x14ac:dyDescent="0.3">
      <c r="A174" s="6">
        <v>2706</v>
      </c>
      <c r="B174" s="7" t="s">
        <v>156</v>
      </c>
      <c r="C174" s="8"/>
      <c r="D174" s="8"/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>
        <v>6</v>
      </c>
      <c r="D176" s="8"/>
    </row>
    <row r="177" spans="1:4" x14ac:dyDescent="0.3">
      <c r="A177" s="6">
        <v>2709</v>
      </c>
      <c r="B177" s="7" t="s">
        <v>159</v>
      </c>
      <c r="C177" s="8">
        <v>24390</v>
      </c>
      <c r="D177" s="8">
        <v>15103</v>
      </c>
    </row>
    <row r="178" spans="1:4" x14ac:dyDescent="0.3">
      <c r="A178" s="6">
        <v>2710</v>
      </c>
      <c r="B178" s="7" t="s">
        <v>160</v>
      </c>
      <c r="C178" s="8">
        <v>38048</v>
      </c>
      <c r="D178" s="8">
        <v>51309</v>
      </c>
    </row>
    <row r="179" spans="1:4" x14ac:dyDescent="0.3">
      <c r="A179" s="6">
        <v>2711</v>
      </c>
      <c r="B179" s="7" t="s">
        <v>161</v>
      </c>
      <c r="C179" s="8"/>
      <c r="D179" s="8"/>
    </row>
    <row r="180" spans="1:4" x14ac:dyDescent="0.3">
      <c r="A180" s="6">
        <v>2712</v>
      </c>
      <c r="B180" s="7" t="s">
        <v>162</v>
      </c>
      <c r="C180" s="8">
        <v>2889</v>
      </c>
      <c r="D180" s="8">
        <v>5535</v>
      </c>
    </row>
    <row r="181" spans="1:4" x14ac:dyDescent="0.3">
      <c r="A181" s="6">
        <v>2713</v>
      </c>
      <c r="B181" s="7" t="s">
        <v>163</v>
      </c>
      <c r="C181" s="8">
        <v>449744</v>
      </c>
      <c r="D181" s="8">
        <v>437551</v>
      </c>
    </row>
    <row r="182" spans="1:4" x14ac:dyDescent="0.3">
      <c r="A182" s="6">
        <v>2714</v>
      </c>
      <c r="B182" s="7" t="s">
        <v>164</v>
      </c>
      <c r="C182" s="8"/>
      <c r="D182" s="8">
        <v>1533717</v>
      </c>
    </row>
    <row r="183" spans="1:4" x14ac:dyDescent="0.3">
      <c r="A183" s="6">
        <v>2715</v>
      </c>
      <c r="B183" s="7" t="s">
        <v>165</v>
      </c>
      <c r="C183" s="8">
        <v>1063392</v>
      </c>
      <c r="D183" s="8">
        <v>466728</v>
      </c>
    </row>
    <row r="184" spans="1:4" x14ac:dyDescent="0.3">
      <c r="A184" s="6">
        <v>2716</v>
      </c>
      <c r="B184" s="7" t="s">
        <v>166</v>
      </c>
      <c r="C184" s="8"/>
      <c r="D184" s="8">
        <v>3479543</v>
      </c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>
        <v>153360</v>
      </c>
      <c r="D187" s="8">
        <v>200412</v>
      </c>
    </row>
    <row r="188" spans="1:4" x14ac:dyDescent="0.3">
      <c r="A188" s="16">
        <v>2720</v>
      </c>
      <c r="B188" s="17" t="s">
        <v>170</v>
      </c>
      <c r="C188" s="8">
        <v>12246</v>
      </c>
      <c r="D188" s="8">
        <v>15677</v>
      </c>
    </row>
    <row r="189" spans="1:4" x14ac:dyDescent="0.3">
      <c r="A189" s="16">
        <v>2721</v>
      </c>
      <c r="B189" s="17" t="s">
        <v>171</v>
      </c>
      <c r="C189" s="8">
        <v>153080</v>
      </c>
      <c r="D189" s="8">
        <v>194985</v>
      </c>
    </row>
    <row r="190" spans="1:4" x14ac:dyDescent="0.3">
      <c r="A190" s="16">
        <v>2722</v>
      </c>
      <c r="B190" s="17" t="s">
        <v>172</v>
      </c>
      <c r="C190" s="8"/>
      <c r="D190" s="8"/>
    </row>
    <row r="191" spans="1:4" ht="15" thickBot="1" x14ac:dyDescent="0.35">
      <c r="A191" s="16">
        <v>2730</v>
      </c>
      <c r="B191" s="17" t="s">
        <v>173</v>
      </c>
      <c r="C191" s="21">
        <v>8318524</v>
      </c>
      <c r="D191" s="21">
        <v>2540928</v>
      </c>
    </row>
    <row r="192" spans="1:4" ht="15" thickBot="1" x14ac:dyDescent="0.35">
      <c r="A192" s="9" t="s">
        <v>18</v>
      </c>
      <c r="B192" s="10"/>
      <c r="C192" s="22">
        <f>SUM(C169:C191)</f>
        <v>13296196</v>
      </c>
      <c r="D192" s="22">
        <f>SUM(D169:D191)</f>
        <v>19473991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>
        <v>3556831</v>
      </c>
      <c r="D195" s="8">
        <v>509778</v>
      </c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/>
      <c r="D198" s="8"/>
    </row>
    <row r="199" spans="1:4" ht="15" thickBot="1" x14ac:dyDescent="0.35">
      <c r="A199" s="16">
        <v>2810</v>
      </c>
      <c r="B199" s="17" t="s">
        <v>38</v>
      </c>
      <c r="C199" s="8">
        <v>23691</v>
      </c>
      <c r="D199" s="8"/>
    </row>
    <row r="200" spans="1:4" ht="15" thickBot="1" x14ac:dyDescent="0.35">
      <c r="A200" s="9" t="s">
        <v>18</v>
      </c>
      <c r="B200" s="10"/>
      <c r="C200" s="11">
        <f>SUM(C194:C199)</f>
        <v>3580522</v>
      </c>
      <c r="D200" s="11">
        <f>SUM(D194:D199)</f>
        <v>509778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527406</v>
      </c>
      <c r="D202" s="8">
        <v>107414</v>
      </c>
    </row>
    <row r="203" spans="1:4" x14ac:dyDescent="0.3">
      <c r="A203" s="6">
        <v>2902</v>
      </c>
      <c r="B203" s="7" t="s">
        <v>182</v>
      </c>
      <c r="C203" s="8">
        <v>8103197</v>
      </c>
      <c r="D203" s="8">
        <v>9871584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>
        <v>1253703</v>
      </c>
      <c r="D206" s="8">
        <v>2236920</v>
      </c>
    </row>
    <row r="207" spans="1:4" ht="15" thickBot="1" x14ac:dyDescent="0.35">
      <c r="A207" s="9" t="s">
        <v>18</v>
      </c>
      <c r="B207" s="10"/>
      <c r="C207" s="11">
        <f>SUM(C202:C206)</f>
        <v>9884306</v>
      </c>
      <c r="D207" s="11">
        <f>SUM(D202:D206)</f>
        <v>12215918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247971341</v>
      </c>
      <c r="D209" s="31">
        <f>D105+D123+D141+D149+D157+D167+D192+D200+D207</f>
        <v>182499958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84727700</v>
      </c>
      <c r="D213" s="8">
        <v>84727700</v>
      </c>
    </row>
    <row r="214" spans="1:4" x14ac:dyDescent="0.3">
      <c r="A214" s="6">
        <v>3102</v>
      </c>
      <c r="B214" s="7" t="s">
        <v>189</v>
      </c>
      <c r="C214" s="8">
        <v>-216700</v>
      </c>
      <c r="D214" s="8">
        <v>-216700</v>
      </c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84511000</v>
      </c>
      <c r="D216" s="11">
        <f>SUM(D213:D215)</f>
        <v>84511000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5642075</v>
      </c>
      <c r="D221" s="8">
        <v>5642075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-45520274</v>
      </c>
      <c r="D223" s="8">
        <v>-11581864</v>
      </c>
    </row>
    <row r="224" spans="1:4" ht="15" thickBot="1" x14ac:dyDescent="0.35">
      <c r="A224" s="6">
        <v>3304</v>
      </c>
      <c r="B224" s="7" t="s">
        <v>197</v>
      </c>
      <c r="C224" s="8"/>
      <c r="D224" s="8"/>
    </row>
    <row r="225" spans="1:4" ht="15" thickBot="1" x14ac:dyDescent="0.35">
      <c r="A225" s="9" t="s">
        <v>18</v>
      </c>
      <c r="B225" s="10"/>
      <c r="C225" s="11">
        <f>SUM(C221:C224)</f>
        <v>-39878199</v>
      </c>
      <c r="D225" s="11">
        <f>SUM(D221:D224)</f>
        <v>-5939789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44632801</v>
      </c>
      <c r="D227" s="31">
        <f>D216+D219+D225</f>
        <v>78571211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292604142</v>
      </c>
      <c r="D229" s="31">
        <f>D209+D227</f>
        <v>261071169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/>
      <c r="D234" s="8"/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917411</v>
      </c>
      <c r="D236" s="8">
        <v>3672539</v>
      </c>
    </row>
    <row r="237" spans="1:4" x14ac:dyDescent="0.3">
      <c r="A237" s="6">
        <v>410104</v>
      </c>
      <c r="B237" s="7" t="s">
        <v>205</v>
      </c>
      <c r="C237" s="8">
        <v>120269</v>
      </c>
      <c r="D237" s="8">
        <v>97026</v>
      </c>
    </row>
    <row r="238" spans="1:4" x14ac:dyDescent="0.3">
      <c r="A238" s="6">
        <v>410105</v>
      </c>
      <c r="B238" s="7" t="s">
        <v>89</v>
      </c>
      <c r="C238" s="8">
        <v>188072</v>
      </c>
      <c r="D238" s="8">
        <v>166487</v>
      </c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110473287</v>
      </c>
      <c r="D243" s="8">
        <v>89363579</v>
      </c>
    </row>
    <row r="244" spans="1:4" ht="15" thickBot="1" x14ac:dyDescent="0.35">
      <c r="A244" s="19">
        <v>410108</v>
      </c>
      <c r="B244" s="20" t="s">
        <v>210</v>
      </c>
      <c r="C244" s="21">
        <v>1367481</v>
      </c>
      <c r="D244" s="21">
        <v>3036132</v>
      </c>
    </row>
    <row r="245" spans="1:4" ht="15" thickBot="1" x14ac:dyDescent="0.35">
      <c r="A245" s="9" t="s">
        <v>18</v>
      </c>
      <c r="B245" s="10"/>
      <c r="C245" s="22">
        <f>SUM(C234:C244)</f>
        <v>113066520</v>
      </c>
      <c r="D245" s="22">
        <f>SUM(D234:D244)</f>
        <v>96335763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>
        <v>54193</v>
      </c>
      <c r="D248" s="8">
        <v>273436</v>
      </c>
    </row>
    <row r="249" spans="1:4" x14ac:dyDescent="0.3">
      <c r="A249" s="6">
        <v>410203</v>
      </c>
      <c r="B249" s="7" t="s">
        <v>88</v>
      </c>
      <c r="C249" s="8">
        <v>14681</v>
      </c>
      <c r="D249" s="8">
        <v>17204</v>
      </c>
    </row>
    <row r="250" spans="1:4" x14ac:dyDescent="0.3">
      <c r="A250" s="6">
        <v>410204</v>
      </c>
      <c r="B250" s="7" t="s">
        <v>89</v>
      </c>
      <c r="C250" s="8">
        <v>10386</v>
      </c>
      <c r="D250" s="8">
        <v>10659</v>
      </c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79260</v>
      </c>
      <c r="D257" s="11">
        <f>SUM(D247:D256)</f>
        <v>301299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>
        <v>50893</v>
      </c>
      <c r="D284" s="8">
        <v>11228</v>
      </c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50893</v>
      </c>
      <c r="D292" s="11">
        <f>SUM(D283:D291)</f>
        <v>11228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117705</v>
      </c>
      <c r="D294" s="8">
        <v>71296</v>
      </c>
    </row>
    <row r="295" spans="1:4" x14ac:dyDescent="0.3">
      <c r="A295" s="6">
        <v>410602</v>
      </c>
      <c r="B295" s="7" t="s">
        <v>88</v>
      </c>
      <c r="C295" s="8">
        <v>433</v>
      </c>
      <c r="D295" s="8">
        <v>720</v>
      </c>
    </row>
    <row r="296" spans="1:4" x14ac:dyDescent="0.3">
      <c r="A296" s="6">
        <v>410603</v>
      </c>
      <c r="B296" s="7" t="s">
        <v>89</v>
      </c>
      <c r="C296" s="8">
        <v>1288</v>
      </c>
      <c r="D296" s="8">
        <v>1530</v>
      </c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>
        <v>6921852</v>
      </c>
      <c r="D301" s="8">
        <v>6032977</v>
      </c>
    </row>
    <row r="302" spans="1:4" ht="15" thickBot="1" x14ac:dyDescent="0.35">
      <c r="A302" s="19">
        <v>410606</v>
      </c>
      <c r="B302" s="20" t="s">
        <v>210</v>
      </c>
      <c r="C302" s="8">
        <v>23464</v>
      </c>
      <c r="D302" s="8">
        <v>26982</v>
      </c>
    </row>
    <row r="303" spans="1:4" ht="15" thickBot="1" x14ac:dyDescent="0.35">
      <c r="A303" s="9" t="s">
        <v>18</v>
      </c>
      <c r="B303" s="10"/>
      <c r="C303" s="11">
        <f>SUM(C294:C302)</f>
        <v>7064742</v>
      </c>
      <c r="D303" s="11">
        <f>SUM(D294:D302)</f>
        <v>6133505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>
        <v>399307</v>
      </c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>
        <v>9461309</v>
      </c>
      <c r="D309" s="8">
        <v>14973879</v>
      </c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9461309</v>
      </c>
      <c r="D317" s="11">
        <f>SUM(D305:D316)</f>
        <v>15373186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/>
      <c r="D333" s="8"/>
    </row>
    <row r="334" spans="1:4" x14ac:dyDescent="0.3">
      <c r="A334" s="6">
        <v>410902</v>
      </c>
      <c r="B334" s="7" t="s">
        <v>87</v>
      </c>
      <c r="C334" s="8">
        <v>332521</v>
      </c>
      <c r="D334" s="8">
        <v>473013</v>
      </c>
    </row>
    <row r="335" spans="1:4" x14ac:dyDescent="0.3">
      <c r="A335" s="6">
        <v>410903</v>
      </c>
      <c r="B335" s="7" t="s">
        <v>88</v>
      </c>
      <c r="C335" s="8">
        <v>4879</v>
      </c>
      <c r="D335" s="8">
        <v>4736</v>
      </c>
    </row>
    <row r="336" spans="1:4" x14ac:dyDescent="0.3">
      <c r="A336" s="6">
        <v>410904</v>
      </c>
      <c r="B336" s="7" t="s">
        <v>89</v>
      </c>
      <c r="C336" s="8">
        <v>8345</v>
      </c>
      <c r="D336" s="8">
        <v>7817</v>
      </c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23247450</v>
      </c>
      <c r="D342" s="8">
        <v>17299730</v>
      </c>
    </row>
    <row r="343" spans="1:4" ht="15" thickBot="1" x14ac:dyDescent="0.35">
      <c r="A343" s="19">
        <v>410907</v>
      </c>
      <c r="B343" s="20" t="s">
        <v>92</v>
      </c>
      <c r="C343" s="8">
        <v>554607</v>
      </c>
      <c r="D343" s="8">
        <v>410526</v>
      </c>
    </row>
    <row r="344" spans="1:4" ht="15" thickBot="1" x14ac:dyDescent="0.35">
      <c r="A344" s="9" t="s">
        <v>18</v>
      </c>
      <c r="B344" s="10"/>
      <c r="C344" s="11">
        <f>SUM(C333:C343)</f>
        <v>24147802</v>
      </c>
      <c r="D344" s="11">
        <f>SUM(D333:D343)</f>
        <v>18195822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>
        <v>14402</v>
      </c>
      <c r="D347" s="8">
        <v>247441</v>
      </c>
    </row>
    <row r="348" spans="1:4" x14ac:dyDescent="0.3">
      <c r="A348" s="6">
        <v>411003</v>
      </c>
      <c r="B348" s="7" t="s">
        <v>88</v>
      </c>
      <c r="C348" s="8">
        <v>3692</v>
      </c>
      <c r="D348" s="8">
        <v>4345</v>
      </c>
    </row>
    <row r="349" spans="1:4" x14ac:dyDescent="0.3">
      <c r="A349" s="6">
        <v>411004</v>
      </c>
      <c r="B349" s="7" t="s">
        <v>89</v>
      </c>
      <c r="C349" s="15">
        <v>2603</v>
      </c>
      <c r="D349" s="8">
        <v>2677</v>
      </c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>
        <v>995798</v>
      </c>
      <c r="D354" s="8">
        <v>1069316</v>
      </c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1016495</v>
      </c>
      <c r="D356" s="11">
        <f>SUM(D346:D355)</f>
        <v>1323779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>
        <v>1303609</v>
      </c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>
        <v>22878169</v>
      </c>
      <c r="D362" s="8">
        <v>21550563</v>
      </c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22878169</v>
      </c>
      <c r="D372" s="11">
        <f>SUM(D358:D371)</f>
        <v>22854172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/>
      <c r="D586" s="8"/>
    </row>
    <row r="587" spans="1:4" x14ac:dyDescent="0.3">
      <c r="A587" s="6">
        <v>430102</v>
      </c>
      <c r="B587" s="7" t="s">
        <v>95</v>
      </c>
      <c r="C587" s="8"/>
      <c r="D587" s="8"/>
    </row>
    <row r="588" spans="1:4" x14ac:dyDescent="0.3">
      <c r="A588" s="6">
        <v>430103</v>
      </c>
      <c r="B588" s="7" t="s">
        <v>96</v>
      </c>
      <c r="C588" s="8"/>
      <c r="D588" s="8"/>
    </row>
    <row r="589" spans="1:4" x14ac:dyDescent="0.3">
      <c r="A589" s="6">
        <v>430104</v>
      </c>
      <c r="B589" s="7" t="s">
        <v>97</v>
      </c>
      <c r="C589" s="8"/>
      <c r="D589" s="8"/>
    </row>
    <row r="590" spans="1:4" x14ac:dyDescent="0.3">
      <c r="A590" s="6">
        <v>430105</v>
      </c>
      <c r="B590" s="7" t="s">
        <v>98</v>
      </c>
      <c r="C590" s="8"/>
      <c r="D590" s="8"/>
    </row>
    <row r="591" spans="1:4" x14ac:dyDescent="0.3">
      <c r="A591" s="6">
        <v>430106</v>
      </c>
      <c r="B591" s="7" t="s">
        <v>271</v>
      </c>
      <c r="C591" s="8"/>
      <c r="D591" s="8"/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/>
      <c r="D593" s="8"/>
    </row>
    <row r="594" spans="1:4" x14ac:dyDescent="0.3">
      <c r="A594" s="6">
        <v>430109</v>
      </c>
      <c r="B594" s="7" t="s">
        <v>102</v>
      </c>
      <c r="C594" s="8"/>
      <c r="D594" s="8"/>
    </row>
    <row r="595" spans="1:4" x14ac:dyDescent="0.3">
      <c r="A595" s="6">
        <v>430110</v>
      </c>
      <c r="B595" s="7" t="s">
        <v>103</v>
      </c>
      <c r="C595" s="8"/>
      <c r="D595" s="8"/>
    </row>
    <row r="596" spans="1:4" x14ac:dyDescent="0.3">
      <c r="A596" s="6">
        <v>430111</v>
      </c>
      <c r="B596" s="7" t="s">
        <v>104</v>
      </c>
      <c r="C596" s="8"/>
      <c r="D596" s="8"/>
    </row>
    <row r="597" spans="1:4" x14ac:dyDescent="0.3">
      <c r="A597" s="6">
        <v>430112</v>
      </c>
      <c r="B597" s="7" t="s">
        <v>105</v>
      </c>
      <c r="C597" s="8"/>
      <c r="D597" s="8"/>
    </row>
    <row r="598" spans="1:4" x14ac:dyDescent="0.3">
      <c r="A598" s="6">
        <v>430113</v>
      </c>
      <c r="B598" s="7" t="s">
        <v>106</v>
      </c>
      <c r="C598" s="8"/>
      <c r="D598" s="8"/>
    </row>
    <row r="599" spans="1:4" x14ac:dyDescent="0.3">
      <c r="A599" s="6">
        <v>430114</v>
      </c>
      <c r="B599" s="7" t="s">
        <v>107</v>
      </c>
      <c r="C599" s="8"/>
      <c r="D599" s="8"/>
    </row>
    <row r="600" spans="1:4" ht="15" thickBot="1" x14ac:dyDescent="0.35">
      <c r="A600" s="19">
        <v>430115</v>
      </c>
      <c r="B600" s="20" t="s">
        <v>108</v>
      </c>
      <c r="C600" s="8"/>
      <c r="D600" s="8"/>
    </row>
    <row r="601" spans="1:4" ht="15" thickBot="1" x14ac:dyDescent="0.35">
      <c r="A601" s="9" t="s">
        <v>18</v>
      </c>
      <c r="B601" s="10"/>
      <c r="C601" s="11">
        <f>SUM(C586:C600)</f>
        <v>0</v>
      </c>
      <c r="D601" s="11">
        <f>SUM(D586:D600)</f>
        <v>0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/>
      <c r="D671" s="8"/>
    </row>
    <row r="672" spans="1:4" x14ac:dyDescent="0.3">
      <c r="A672" s="6">
        <v>430602</v>
      </c>
      <c r="B672" s="7" t="s">
        <v>95</v>
      </c>
      <c r="C672" s="8"/>
      <c r="D672" s="8"/>
    </row>
    <row r="673" spans="1:4" x14ac:dyDescent="0.3">
      <c r="A673" s="6">
        <v>430603</v>
      </c>
      <c r="B673" s="7" t="s">
        <v>274</v>
      </c>
      <c r="C673" s="8"/>
      <c r="D673" s="8"/>
    </row>
    <row r="674" spans="1:4" x14ac:dyDescent="0.3">
      <c r="A674" s="6">
        <v>430604</v>
      </c>
      <c r="B674" s="7" t="s">
        <v>97</v>
      </c>
      <c r="C674" s="8"/>
      <c r="D674" s="8"/>
    </row>
    <row r="675" spans="1:4" x14ac:dyDescent="0.3">
      <c r="A675" s="6">
        <v>430605</v>
      </c>
      <c r="B675" s="7" t="s">
        <v>98</v>
      </c>
      <c r="C675" s="8"/>
      <c r="D675" s="8"/>
    </row>
    <row r="676" spans="1:4" x14ac:dyDescent="0.3">
      <c r="A676" s="6">
        <v>430606</v>
      </c>
      <c r="B676" s="7" t="s">
        <v>271</v>
      </c>
      <c r="C676" s="8"/>
      <c r="D676" s="8"/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/>
      <c r="D678" s="8"/>
    </row>
    <row r="679" spans="1:4" x14ac:dyDescent="0.3">
      <c r="A679" s="6">
        <v>430609</v>
      </c>
      <c r="B679" s="7" t="s">
        <v>102</v>
      </c>
      <c r="C679" s="8"/>
      <c r="D679" s="8"/>
    </row>
    <row r="680" spans="1:4" x14ac:dyDescent="0.3">
      <c r="A680" s="6">
        <v>430610</v>
      </c>
      <c r="B680" s="7" t="s">
        <v>103</v>
      </c>
      <c r="C680" s="8"/>
      <c r="D680" s="8"/>
    </row>
    <row r="681" spans="1:4" x14ac:dyDescent="0.3">
      <c r="A681" s="6">
        <v>430611</v>
      </c>
      <c r="B681" s="7" t="s">
        <v>104</v>
      </c>
      <c r="C681" s="8"/>
      <c r="D681" s="8"/>
    </row>
    <row r="682" spans="1:4" x14ac:dyDescent="0.3">
      <c r="A682" s="6">
        <v>430612</v>
      </c>
      <c r="B682" s="7" t="s">
        <v>105</v>
      </c>
      <c r="C682" s="8"/>
      <c r="D682" s="8"/>
    </row>
    <row r="683" spans="1:4" x14ac:dyDescent="0.3">
      <c r="A683" s="6">
        <v>430613</v>
      </c>
      <c r="B683" s="7" t="s">
        <v>106</v>
      </c>
      <c r="C683" s="8"/>
      <c r="D683" s="8"/>
    </row>
    <row r="684" spans="1:4" x14ac:dyDescent="0.3">
      <c r="A684" s="6">
        <v>430614</v>
      </c>
      <c r="B684" s="7" t="s">
        <v>107</v>
      </c>
      <c r="C684" s="8"/>
      <c r="D684" s="8"/>
    </row>
    <row r="685" spans="1:4" ht="15" thickBot="1" x14ac:dyDescent="0.35">
      <c r="A685" s="19">
        <v>430615</v>
      </c>
      <c r="B685" s="20" t="s">
        <v>108</v>
      </c>
      <c r="C685" s="8"/>
      <c r="D685" s="8"/>
    </row>
    <row r="686" spans="1:4" ht="15" thickBot="1" x14ac:dyDescent="0.35">
      <c r="A686" s="9" t="s">
        <v>18</v>
      </c>
      <c r="B686" s="10"/>
      <c r="C686" s="11">
        <f>SUM(C671:C685)</f>
        <v>0</v>
      </c>
      <c r="D686" s="11">
        <f>SUM(D671:D685)</f>
        <v>0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/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/>
      <c r="D739" s="8"/>
    </row>
    <row r="740" spans="1:4" x14ac:dyDescent="0.3">
      <c r="A740" s="6">
        <v>431002</v>
      </c>
      <c r="B740" s="7" t="s">
        <v>95</v>
      </c>
      <c r="C740" s="8"/>
      <c r="D740" s="8"/>
    </row>
    <row r="741" spans="1:4" x14ac:dyDescent="0.3">
      <c r="A741" s="6">
        <v>431003</v>
      </c>
      <c r="B741" s="7" t="s">
        <v>274</v>
      </c>
      <c r="C741" s="8"/>
      <c r="D741" s="8"/>
    </row>
    <row r="742" spans="1:4" x14ac:dyDescent="0.3">
      <c r="A742" s="6">
        <v>431004</v>
      </c>
      <c r="B742" s="7" t="s">
        <v>97</v>
      </c>
      <c r="C742" s="8"/>
      <c r="D742" s="8"/>
    </row>
    <row r="743" spans="1:4" x14ac:dyDescent="0.3">
      <c r="A743" s="6">
        <v>431005</v>
      </c>
      <c r="B743" s="7" t="s">
        <v>98</v>
      </c>
      <c r="C743" s="8"/>
      <c r="D743" s="8"/>
    </row>
    <row r="744" spans="1:4" x14ac:dyDescent="0.3">
      <c r="A744" s="6">
        <v>431006</v>
      </c>
      <c r="B744" s="7" t="s">
        <v>99</v>
      </c>
      <c r="C744" s="8"/>
      <c r="D744" s="8"/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/>
      <c r="D746" s="8"/>
    </row>
    <row r="747" spans="1:4" x14ac:dyDescent="0.3">
      <c r="A747" s="6">
        <v>431009</v>
      </c>
      <c r="B747" s="7" t="s">
        <v>102</v>
      </c>
      <c r="C747" s="8"/>
      <c r="D747" s="8"/>
    </row>
    <row r="748" spans="1:4" x14ac:dyDescent="0.3">
      <c r="A748" s="6">
        <v>431010</v>
      </c>
      <c r="B748" s="7" t="s">
        <v>103</v>
      </c>
      <c r="C748" s="8"/>
      <c r="D748" s="8"/>
    </row>
    <row r="749" spans="1:4" x14ac:dyDescent="0.3">
      <c r="A749" s="6">
        <v>431011</v>
      </c>
      <c r="B749" s="7" t="s">
        <v>104</v>
      </c>
      <c r="C749" s="8"/>
      <c r="D749" s="8"/>
    </row>
    <row r="750" spans="1:4" x14ac:dyDescent="0.3">
      <c r="A750" s="6">
        <v>431012</v>
      </c>
      <c r="B750" s="7" t="s">
        <v>105</v>
      </c>
      <c r="C750" s="8"/>
      <c r="D750" s="8"/>
    </row>
    <row r="751" spans="1:4" x14ac:dyDescent="0.3">
      <c r="A751" s="6">
        <v>431013</v>
      </c>
      <c r="B751" s="7" t="s">
        <v>106</v>
      </c>
      <c r="C751" s="8"/>
      <c r="D751" s="8"/>
    </row>
    <row r="752" spans="1:4" x14ac:dyDescent="0.3">
      <c r="A752" s="6">
        <v>431014</v>
      </c>
      <c r="B752" s="7" t="s">
        <v>107</v>
      </c>
      <c r="C752" s="8"/>
      <c r="D752" s="8"/>
    </row>
    <row r="753" spans="1:4" ht="15" thickBot="1" x14ac:dyDescent="0.35">
      <c r="A753" s="19">
        <v>431015</v>
      </c>
      <c r="B753" s="20" t="s">
        <v>108</v>
      </c>
      <c r="C753" s="8"/>
      <c r="D753" s="8"/>
    </row>
    <row r="754" spans="1:4" ht="15" thickBot="1" x14ac:dyDescent="0.35">
      <c r="A754" s="9" t="s">
        <v>18</v>
      </c>
      <c r="B754" s="10"/>
      <c r="C754" s="11">
        <f>SUM(C739:C753)</f>
        <v>0</v>
      </c>
      <c r="D754" s="11">
        <f>SUM(D739:D753)</f>
        <v>0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/>
      <c r="D761" s="8"/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/>
      <c r="D767" s="8"/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0</v>
      </c>
      <c r="D771" s="11">
        <f>SUM(D756:D770)</f>
        <v>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/>
      <c r="D778" s="8"/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0</v>
      </c>
      <c r="D788" s="11">
        <f>SUM(D773:D787)</f>
        <v>0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/>
      <c r="D791" s="8"/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/>
      <c r="D795" s="8"/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0</v>
      </c>
      <c r="D805" s="11">
        <f>SUM(D790:D804)</f>
        <v>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/>
      <c r="D1092" s="8"/>
    </row>
    <row r="1093" spans="1:4" x14ac:dyDescent="0.3">
      <c r="A1093" s="6">
        <v>450106</v>
      </c>
      <c r="B1093" s="7" t="s">
        <v>300</v>
      </c>
      <c r="C1093" s="8">
        <v>1469761</v>
      </c>
      <c r="D1093" s="8">
        <v>1327432</v>
      </c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/>
      <c r="D1097" s="8"/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/>
      <c r="D1099" s="8"/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1469761</v>
      </c>
      <c r="D1102" s="11">
        <f>SUM(D1087:D1101)</f>
        <v>1327432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>
        <v>36125</v>
      </c>
      <c r="D1109" s="8">
        <v>31785</v>
      </c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>
        <v>2383363</v>
      </c>
      <c r="D1111" s="8">
        <v>942785</v>
      </c>
    </row>
    <row r="1112" spans="1:4" ht="15" thickBot="1" x14ac:dyDescent="0.35">
      <c r="A1112" s="16">
        <v>450310</v>
      </c>
      <c r="B1112" s="17" t="s">
        <v>38</v>
      </c>
      <c r="C1112" s="8">
        <v>842859</v>
      </c>
      <c r="D1112" s="8">
        <v>1302522</v>
      </c>
    </row>
    <row r="1113" spans="1:4" ht="15" thickBot="1" x14ac:dyDescent="0.35">
      <c r="A1113" s="9" t="s">
        <v>18</v>
      </c>
      <c r="B1113" s="10"/>
      <c r="C1113" s="11">
        <f>SUM(C1108:C1112)</f>
        <v>3262347</v>
      </c>
      <c r="D1113" s="11">
        <f>SUM(D1108:D1112)</f>
        <v>2277092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182497298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164133278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/>
      <c r="D1120" s="8"/>
    </row>
    <row r="1121" spans="1:4" x14ac:dyDescent="0.3">
      <c r="A1121" s="6">
        <v>510102</v>
      </c>
      <c r="B1121" s="7" t="s">
        <v>319</v>
      </c>
      <c r="C1121" s="8"/>
      <c r="D1121" s="8">
        <v>1331024</v>
      </c>
    </row>
    <row r="1122" spans="1:4" x14ac:dyDescent="0.3">
      <c r="A1122" s="6">
        <v>510103</v>
      </c>
      <c r="B1122" s="7" t="s">
        <v>320</v>
      </c>
      <c r="C1122" s="8"/>
      <c r="D1122" s="8"/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>
        <v>73408363</v>
      </c>
      <c r="D1124" s="8">
        <v>69345043</v>
      </c>
    </row>
    <row r="1125" spans="1:4" ht="15" thickBot="1" x14ac:dyDescent="0.35">
      <c r="A1125" s="9" t="s">
        <v>18</v>
      </c>
      <c r="B1125" s="10"/>
      <c r="C1125" s="11">
        <f>SUM(C1120:C1124)</f>
        <v>73408363</v>
      </c>
      <c r="D1125" s="11">
        <f>SUM(D1120:D1124)</f>
        <v>70676067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>
        <v>355850</v>
      </c>
      <c r="D1133" s="8">
        <v>338001</v>
      </c>
    </row>
    <row r="1134" spans="1:4" ht="15" thickBot="1" x14ac:dyDescent="0.35">
      <c r="A1134" s="9" t="s">
        <v>18</v>
      </c>
      <c r="B1134" s="10"/>
      <c r="C1134" s="11">
        <f>SUM(C1127:C1133)</f>
        <v>355850</v>
      </c>
      <c r="D1134" s="11">
        <f>SUM(D1127:D1133)</f>
        <v>338001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/>
      <c r="D1136" s="8"/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846375</v>
      </c>
      <c r="D1138" s="8">
        <v>829984</v>
      </c>
    </row>
    <row r="1139" spans="1:4" x14ac:dyDescent="0.3">
      <c r="A1139" s="6">
        <v>510304</v>
      </c>
      <c r="B1139" s="7" t="s">
        <v>88</v>
      </c>
      <c r="C1139" s="8">
        <v>8654</v>
      </c>
      <c r="D1139" s="8">
        <v>13851</v>
      </c>
    </row>
    <row r="1140" spans="1:4" x14ac:dyDescent="0.3">
      <c r="A1140" s="6">
        <v>510305</v>
      </c>
      <c r="B1140" s="7" t="s">
        <v>89</v>
      </c>
      <c r="C1140" s="8">
        <v>25768</v>
      </c>
      <c r="D1140" s="8">
        <v>29590</v>
      </c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>
        <v>23433842</v>
      </c>
      <c r="D1145" s="8">
        <v>21223523</v>
      </c>
    </row>
    <row r="1146" spans="1:4" ht="15" thickBot="1" x14ac:dyDescent="0.35">
      <c r="A1146" s="19">
        <v>510308</v>
      </c>
      <c r="B1146" s="20" t="s">
        <v>210</v>
      </c>
      <c r="C1146" s="8">
        <v>33443</v>
      </c>
      <c r="D1146" s="8">
        <v>450504</v>
      </c>
    </row>
    <row r="1147" spans="1:4" ht="15" thickBot="1" x14ac:dyDescent="0.35">
      <c r="A1147" s="9" t="s">
        <v>18</v>
      </c>
      <c r="B1147" s="10"/>
      <c r="C1147" s="11">
        <f>SUM(C1136:C1146)</f>
        <v>24348082</v>
      </c>
      <c r="D1147" s="11">
        <f>SUM(D1136:D1146)</f>
        <v>22547452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71296</v>
      </c>
      <c r="D1149" s="8">
        <v>56420</v>
      </c>
    </row>
    <row r="1150" spans="1:4" x14ac:dyDescent="0.3">
      <c r="A1150" s="6">
        <v>510402</v>
      </c>
      <c r="B1150" s="7" t="s">
        <v>88</v>
      </c>
      <c r="C1150" s="8">
        <v>720</v>
      </c>
      <c r="D1150" s="8">
        <v>396</v>
      </c>
    </row>
    <row r="1151" spans="1:4" x14ac:dyDescent="0.3">
      <c r="A1151" s="6">
        <v>510403</v>
      </c>
      <c r="B1151" s="7" t="s">
        <v>89</v>
      </c>
      <c r="C1151" s="8">
        <v>1530</v>
      </c>
      <c r="D1151" s="8">
        <v>805</v>
      </c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6032977</v>
      </c>
      <c r="D1156" s="8">
        <v>3609861</v>
      </c>
    </row>
    <row r="1157" spans="1:4" ht="15" thickBot="1" x14ac:dyDescent="0.35">
      <c r="A1157" s="19">
        <v>510406</v>
      </c>
      <c r="B1157" s="20" t="s">
        <v>210</v>
      </c>
      <c r="C1157" s="8">
        <v>26982</v>
      </c>
      <c r="D1157" s="8">
        <v>204441</v>
      </c>
    </row>
    <row r="1158" spans="1:4" ht="15" thickBot="1" x14ac:dyDescent="0.35">
      <c r="A1158" s="9" t="s">
        <v>18</v>
      </c>
      <c r="B1158" s="10"/>
      <c r="C1158" s="11">
        <f>SUM(C1149:C1157)</f>
        <v>6133505</v>
      </c>
      <c r="D1158" s="11">
        <f>SUM(D1149:D1157)</f>
        <v>3871923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>
        <v>2880</v>
      </c>
      <c r="D1160" s="8">
        <v>49488</v>
      </c>
    </row>
    <row r="1161" spans="1:4" x14ac:dyDescent="0.3">
      <c r="A1161" s="6">
        <v>510502</v>
      </c>
      <c r="B1161" s="7" t="s">
        <v>88</v>
      </c>
      <c r="C1161" s="8">
        <v>738</v>
      </c>
      <c r="D1161" s="8">
        <v>869</v>
      </c>
    </row>
    <row r="1162" spans="1:4" x14ac:dyDescent="0.3">
      <c r="A1162" s="6">
        <v>510503</v>
      </c>
      <c r="B1162" s="7" t="s">
        <v>89</v>
      </c>
      <c r="C1162" s="8">
        <v>521</v>
      </c>
      <c r="D1162" s="8">
        <v>535</v>
      </c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>
        <v>189150</v>
      </c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4139</v>
      </c>
      <c r="D1169" s="11">
        <f>SUM(D1160:D1168)</f>
        <v>240042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>
        <v>623216</v>
      </c>
      <c r="D1184" s="8">
        <v>1367180</v>
      </c>
    </row>
    <row r="1185" spans="1:4" x14ac:dyDescent="0.3">
      <c r="A1185" s="6">
        <v>510703</v>
      </c>
      <c r="B1185" s="7" t="s">
        <v>88</v>
      </c>
      <c r="C1185" s="8">
        <v>73407</v>
      </c>
      <c r="D1185" s="8">
        <v>86025</v>
      </c>
    </row>
    <row r="1186" spans="1:4" x14ac:dyDescent="0.3">
      <c r="A1186" s="6">
        <v>510704</v>
      </c>
      <c r="B1186" s="7" t="s">
        <v>89</v>
      </c>
      <c r="C1186" s="8">
        <v>51934</v>
      </c>
      <c r="D1186" s="8">
        <v>53293</v>
      </c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>
        <v>4124005</v>
      </c>
      <c r="D1191" s="8">
        <v>3808721</v>
      </c>
    </row>
    <row r="1192" spans="1:4" ht="15" thickBot="1" x14ac:dyDescent="0.35">
      <c r="A1192" s="19">
        <v>510707</v>
      </c>
      <c r="B1192" s="20" t="s">
        <v>210</v>
      </c>
      <c r="C1192" s="21"/>
      <c r="D1192" s="21">
        <v>729128</v>
      </c>
    </row>
    <row r="1193" spans="1:4" ht="15" thickBot="1" x14ac:dyDescent="0.35">
      <c r="A1193" s="9" t="s">
        <v>18</v>
      </c>
      <c r="B1193" s="10"/>
      <c r="C1193" s="11">
        <f>SUM(C1183:C1192)</f>
        <v>4872562</v>
      </c>
      <c r="D1193" s="11">
        <f>SUM(D1183:D1192)</f>
        <v>6044347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/>
      <c r="D1243" s="8"/>
    </row>
    <row r="1244" spans="1:4" x14ac:dyDescent="0.3">
      <c r="A1244" s="49">
        <v>511202</v>
      </c>
      <c r="B1244" s="7" t="s">
        <v>87</v>
      </c>
      <c r="C1244" s="8">
        <v>611199</v>
      </c>
      <c r="D1244" s="8">
        <v>332521</v>
      </c>
    </row>
    <row r="1245" spans="1:4" x14ac:dyDescent="0.3">
      <c r="A1245" s="49">
        <v>511203</v>
      </c>
      <c r="B1245" s="7" t="s">
        <v>334</v>
      </c>
      <c r="C1245" s="8">
        <v>6013</v>
      </c>
      <c r="D1245" s="8">
        <v>4879</v>
      </c>
    </row>
    <row r="1246" spans="1:4" x14ac:dyDescent="0.3">
      <c r="A1246" s="49">
        <v>511204</v>
      </c>
      <c r="B1246" s="7" t="s">
        <v>89</v>
      </c>
      <c r="C1246" s="8">
        <v>9404</v>
      </c>
      <c r="D1246" s="8">
        <v>8345</v>
      </c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31473459</v>
      </c>
      <c r="D1251" s="8">
        <v>23247450</v>
      </c>
    </row>
    <row r="1252" spans="1:4" ht="15" thickBot="1" x14ac:dyDescent="0.35">
      <c r="A1252" s="16">
        <v>511207</v>
      </c>
      <c r="B1252" s="20" t="s">
        <v>92</v>
      </c>
      <c r="C1252" s="8">
        <v>318257</v>
      </c>
      <c r="D1252" s="8">
        <v>554606</v>
      </c>
    </row>
    <row r="1253" spans="1:4" ht="15" thickBot="1" x14ac:dyDescent="0.35">
      <c r="A1253" s="9" t="s">
        <v>18</v>
      </c>
      <c r="B1253" s="10"/>
      <c r="C1253" s="11">
        <f>SUM(C1243:C1252)</f>
        <v>32418332</v>
      </c>
      <c r="D1253" s="11">
        <f>SUM(D1243:D1252)</f>
        <v>24147801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>
        <v>247441</v>
      </c>
      <c r="D1256" s="8">
        <v>51312</v>
      </c>
    </row>
    <row r="1257" spans="1:4" x14ac:dyDescent="0.3">
      <c r="A1257" s="6">
        <v>511303</v>
      </c>
      <c r="B1257" s="7" t="s">
        <v>334</v>
      </c>
      <c r="C1257" s="8">
        <v>4345</v>
      </c>
      <c r="D1257" s="8">
        <v>3100</v>
      </c>
    </row>
    <row r="1258" spans="1:4" x14ac:dyDescent="0.3">
      <c r="A1258" s="6">
        <v>511304</v>
      </c>
      <c r="B1258" s="7" t="s">
        <v>89</v>
      </c>
      <c r="C1258" s="8">
        <v>2677</v>
      </c>
      <c r="D1258" s="8">
        <v>1728</v>
      </c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>
        <v>1069316</v>
      </c>
      <c r="D1263" s="8">
        <v>1346965</v>
      </c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1323779</v>
      </c>
      <c r="D1265" s="11">
        <f>SUM(D1255:D1264)</f>
        <v>1403105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>
        <v>3485565</v>
      </c>
      <c r="D1268" s="8">
        <v>110000</v>
      </c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>
        <v>21497772</v>
      </c>
      <c r="D1271" s="8">
        <v>21326971</v>
      </c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24983337</v>
      </c>
      <c r="D1281" s="11">
        <f>SUM(D1267:D1280)</f>
        <v>21436971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>
        <v>7190404</v>
      </c>
      <c r="D1299" s="8">
        <v>5092128</v>
      </c>
    </row>
    <row r="1300" spans="1:4" x14ac:dyDescent="0.3">
      <c r="A1300" s="6">
        <v>511602</v>
      </c>
      <c r="B1300" s="7" t="s">
        <v>348</v>
      </c>
      <c r="C1300" s="8">
        <v>818222</v>
      </c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>
        <v>8189533</v>
      </c>
      <c r="D1303" s="8">
        <v>46935</v>
      </c>
    </row>
    <row r="1304" spans="1:4" x14ac:dyDescent="0.3">
      <c r="A1304" s="6">
        <v>511606</v>
      </c>
      <c r="B1304" s="7" t="s">
        <v>352</v>
      </c>
      <c r="C1304" s="8">
        <v>133572</v>
      </c>
      <c r="D1304" s="8">
        <v>367273</v>
      </c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>
        <v>1087013</v>
      </c>
      <c r="D1306" s="8">
        <v>466728</v>
      </c>
    </row>
    <row r="1307" spans="1:4" x14ac:dyDescent="0.3">
      <c r="A1307" s="6">
        <v>511609</v>
      </c>
      <c r="B1307" s="7" t="s">
        <v>355</v>
      </c>
      <c r="C1307" s="8">
        <v>779927</v>
      </c>
      <c r="D1307" s="8">
        <v>404376</v>
      </c>
    </row>
    <row r="1308" spans="1:4" x14ac:dyDescent="0.3">
      <c r="A1308" s="6">
        <v>511610</v>
      </c>
      <c r="B1308" s="7" t="s">
        <v>356</v>
      </c>
      <c r="C1308" s="8">
        <v>730974</v>
      </c>
      <c r="D1308" s="8">
        <v>1533717</v>
      </c>
    </row>
    <row r="1309" spans="1:4" x14ac:dyDescent="0.3">
      <c r="A1309" s="6">
        <v>511611</v>
      </c>
      <c r="B1309" s="7" t="s">
        <v>357</v>
      </c>
      <c r="C1309" s="8"/>
      <c r="D1309" s="8">
        <v>105666</v>
      </c>
    </row>
    <row r="1310" spans="1:4" x14ac:dyDescent="0.3">
      <c r="A1310" s="6">
        <v>511612</v>
      </c>
      <c r="B1310" s="7" t="s">
        <v>358</v>
      </c>
      <c r="C1310" s="8">
        <v>-2649332</v>
      </c>
      <c r="D1310" s="8">
        <v>301308</v>
      </c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>
        <v>568003</v>
      </c>
      <c r="D1312" s="8">
        <v>2101</v>
      </c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>
        <v>1088398</v>
      </c>
      <c r="D1314" s="8">
        <v>1254015</v>
      </c>
    </row>
    <row r="1315" spans="1:4" x14ac:dyDescent="0.3">
      <c r="A1315" s="6">
        <v>511617</v>
      </c>
      <c r="B1315" s="7" t="s">
        <v>363</v>
      </c>
      <c r="C1315" s="8">
        <v>348916</v>
      </c>
      <c r="D1315" s="8">
        <v>213067</v>
      </c>
    </row>
    <row r="1316" spans="1:4" x14ac:dyDescent="0.3">
      <c r="A1316" s="6">
        <v>511618</v>
      </c>
      <c r="B1316" s="7" t="s">
        <v>364</v>
      </c>
      <c r="C1316" s="8">
        <v>289150</v>
      </c>
      <c r="D1316" s="8">
        <v>655496</v>
      </c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>
        <v>90638</v>
      </c>
      <c r="D1318" s="8">
        <v>108259</v>
      </c>
    </row>
    <row r="1319" spans="1:4" x14ac:dyDescent="0.3">
      <c r="A1319" s="6">
        <v>511621</v>
      </c>
      <c r="B1319" s="7" t="s">
        <v>367</v>
      </c>
      <c r="C1319" s="8">
        <v>165900</v>
      </c>
      <c r="D1319" s="8">
        <v>592324</v>
      </c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>
        <v>290550</v>
      </c>
    </row>
    <row r="1322" spans="1:4" x14ac:dyDescent="0.3">
      <c r="A1322" s="6">
        <v>511624</v>
      </c>
      <c r="B1322" s="7" t="s">
        <v>370</v>
      </c>
      <c r="C1322" s="8">
        <v>629393</v>
      </c>
      <c r="D1322" s="8">
        <v>422799</v>
      </c>
    </row>
    <row r="1323" spans="1:4" x14ac:dyDescent="0.3">
      <c r="A1323" s="6">
        <v>511625</v>
      </c>
      <c r="B1323" s="7" t="s">
        <v>371</v>
      </c>
      <c r="C1323" s="8">
        <v>850475</v>
      </c>
      <c r="D1323" s="8">
        <v>84080</v>
      </c>
    </row>
    <row r="1324" spans="1:4" x14ac:dyDescent="0.3">
      <c r="A1324" s="6">
        <v>511626</v>
      </c>
      <c r="B1324" s="7" t="s">
        <v>372</v>
      </c>
      <c r="C1324" s="8">
        <v>304400</v>
      </c>
      <c r="D1324" s="8">
        <v>470000</v>
      </c>
    </row>
    <row r="1325" spans="1:4" x14ac:dyDescent="0.3">
      <c r="A1325" s="6">
        <v>511627</v>
      </c>
      <c r="B1325" s="7" t="s">
        <v>373</v>
      </c>
      <c r="C1325" s="8">
        <v>25990</v>
      </c>
      <c r="D1325" s="8">
        <v>22707</v>
      </c>
    </row>
    <row r="1326" spans="1:4" x14ac:dyDescent="0.3">
      <c r="A1326" s="6">
        <v>511628</v>
      </c>
      <c r="B1326" s="7" t="s">
        <v>374</v>
      </c>
      <c r="C1326" s="8">
        <v>212683</v>
      </c>
      <c r="D1326" s="8">
        <v>145374</v>
      </c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>
        <v>150161</v>
      </c>
      <c r="D1332" s="8">
        <v>157316</v>
      </c>
    </row>
    <row r="1333" spans="1:4" x14ac:dyDescent="0.3">
      <c r="A1333" s="6">
        <v>511635</v>
      </c>
      <c r="B1333" s="7" t="s">
        <v>381</v>
      </c>
      <c r="C1333" s="8"/>
      <c r="D1333" s="8">
        <v>185995</v>
      </c>
    </row>
    <row r="1334" spans="1:4" x14ac:dyDescent="0.3">
      <c r="A1334" s="6">
        <v>511636</v>
      </c>
      <c r="B1334" s="7" t="s">
        <v>382</v>
      </c>
      <c r="C1334" s="8"/>
      <c r="D1334" s="8">
        <v>302078</v>
      </c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>
        <v>23099</v>
      </c>
      <c r="D1337" s="8">
        <v>50407</v>
      </c>
    </row>
    <row r="1338" spans="1:4" x14ac:dyDescent="0.3">
      <c r="A1338" s="6">
        <v>511640</v>
      </c>
      <c r="B1338" s="7" t="s">
        <v>386</v>
      </c>
      <c r="C1338" s="8">
        <v>711166</v>
      </c>
      <c r="D1338" s="8">
        <v>105315</v>
      </c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>
        <v>7830</v>
      </c>
      <c r="D1340" s="8">
        <v>15525</v>
      </c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>
        <v>86188</v>
      </c>
      <c r="D1342" s="8">
        <v>60695</v>
      </c>
    </row>
    <row r="1343" spans="1:4" x14ac:dyDescent="0.3">
      <c r="A1343" s="16">
        <v>511645</v>
      </c>
      <c r="B1343" s="17" t="s">
        <v>169</v>
      </c>
      <c r="C1343" s="18">
        <v>418163</v>
      </c>
      <c r="D1343" s="18">
        <v>426032</v>
      </c>
    </row>
    <row r="1344" spans="1:4" x14ac:dyDescent="0.3">
      <c r="A1344" s="16">
        <v>511646</v>
      </c>
      <c r="B1344" s="17" t="s">
        <v>170</v>
      </c>
      <c r="C1344" s="18">
        <v>41871</v>
      </c>
      <c r="D1344" s="18">
        <v>39034</v>
      </c>
    </row>
    <row r="1345" spans="1:4" x14ac:dyDescent="0.3">
      <c r="A1345" s="16">
        <v>511647</v>
      </c>
      <c r="B1345" s="17" t="s">
        <v>171</v>
      </c>
      <c r="C1345" s="18">
        <v>371644</v>
      </c>
      <c r="D1345" s="18">
        <v>373025</v>
      </c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>
        <v>330241</v>
      </c>
      <c r="D1348" s="18">
        <v>469386</v>
      </c>
    </row>
    <row r="1349" spans="1:4" ht="15" thickBot="1" x14ac:dyDescent="0.35">
      <c r="A1349" s="9" t="s">
        <v>18</v>
      </c>
      <c r="B1349" s="10"/>
      <c r="C1349" s="11">
        <f>SUM(C1299:C1348)</f>
        <v>22994622</v>
      </c>
      <c r="D1349" s="11">
        <f>SUM(D1299:D1348)</f>
        <v>14763711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/>
      <c r="D1617" s="8"/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/>
      <c r="D1626" s="8"/>
    </row>
    <row r="1627" spans="1:4" ht="15" thickBot="1" x14ac:dyDescent="0.35">
      <c r="A1627" s="9" t="s">
        <v>18</v>
      </c>
      <c r="B1627" s="10"/>
      <c r="C1627" s="11">
        <f>SUM(C1612:C1626)</f>
        <v>0</v>
      </c>
      <c r="D1627" s="11">
        <f>SUM(D1612:D1626)</f>
        <v>0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/>
      <c r="D1629" s="8"/>
    </row>
    <row r="1630" spans="1:4" x14ac:dyDescent="0.3">
      <c r="A1630" s="6">
        <v>530202</v>
      </c>
      <c r="B1630" s="7" t="s">
        <v>95</v>
      </c>
      <c r="C1630" s="8"/>
      <c r="D1630" s="8"/>
    </row>
    <row r="1631" spans="1:4" x14ac:dyDescent="0.3">
      <c r="A1631" s="6">
        <v>530203</v>
      </c>
      <c r="B1631" s="7" t="s">
        <v>96</v>
      </c>
      <c r="C1631" s="8"/>
      <c r="D1631" s="8"/>
    </row>
    <row r="1632" spans="1:4" x14ac:dyDescent="0.3">
      <c r="A1632" s="6">
        <v>530204</v>
      </c>
      <c r="B1632" s="7" t="s">
        <v>97</v>
      </c>
      <c r="C1632" s="8"/>
      <c r="D1632" s="8"/>
    </row>
    <row r="1633" spans="1:4" x14ac:dyDescent="0.3">
      <c r="A1633" s="6">
        <v>530205</v>
      </c>
      <c r="B1633" s="7" t="s">
        <v>98</v>
      </c>
      <c r="C1633" s="8"/>
      <c r="D1633" s="8"/>
    </row>
    <row r="1634" spans="1:4" x14ac:dyDescent="0.3">
      <c r="A1634" s="6">
        <v>530206</v>
      </c>
      <c r="B1634" s="7" t="s">
        <v>99</v>
      </c>
      <c r="C1634" s="8"/>
      <c r="D1634" s="8"/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/>
      <c r="D1636" s="8"/>
    </row>
    <row r="1637" spans="1:4" x14ac:dyDescent="0.3">
      <c r="A1637" s="6">
        <v>530209</v>
      </c>
      <c r="B1637" s="7" t="s">
        <v>102</v>
      </c>
      <c r="C1637" s="8"/>
      <c r="D1637" s="8"/>
    </row>
    <row r="1638" spans="1:4" x14ac:dyDescent="0.3">
      <c r="A1638" s="6">
        <v>530210</v>
      </c>
      <c r="B1638" s="7" t="s">
        <v>103</v>
      </c>
      <c r="C1638" s="8"/>
      <c r="D1638" s="8"/>
    </row>
    <row r="1639" spans="1:4" x14ac:dyDescent="0.3">
      <c r="A1639" s="6">
        <v>530211</v>
      </c>
      <c r="B1639" s="7" t="s">
        <v>104</v>
      </c>
      <c r="C1639" s="8"/>
      <c r="D1639" s="8"/>
    </row>
    <row r="1640" spans="1:4" x14ac:dyDescent="0.3">
      <c r="A1640" s="6">
        <v>530212</v>
      </c>
      <c r="B1640" s="7" t="s">
        <v>105</v>
      </c>
      <c r="C1640" s="8"/>
      <c r="D1640" s="8"/>
    </row>
    <row r="1641" spans="1:4" x14ac:dyDescent="0.3">
      <c r="A1641" s="6">
        <v>530213</v>
      </c>
      <c r="B1641" s="7" t="s">
        <v>106</v>
      </c>
      <c r="C1641" s="8"/>
      <c r="D1641" s="8"/>
    </row>
    <row r="1642" spans="1:4" x14ac:dyDescent="0.3">
      <c r="A1642" s="6">
        <v>530214</v>
      </c>
      <c r="B1642" s="7" t="s">
        <v>107</v>
      </c>
      <c r="C1642" s="8"/>
      <c r="D1642" s="8"/>
    </row>
    <row r="1643" spans="1:4" ht="15" thickBot="1" x14ac:dyDescent="0.35">
      <c r="A1643" s="19">
        <v>530215</v>
      </c>
      <c r="B1643" s="20" t="s">
        <v>108</v>
      </c>
      <c r="C1643" s="8"/>
      <c r="D1643" s="8"/>
    </row>
    <row r="1644" spans="1:4" ht="15" thickBot="1" x14ac:dyDescent="0.35">
      <c r="A1644" s="9" t="s">
        <v>18</v>
      </c>
      <c r="B1644" s="10"/>
      <c r="C1644" s="11">
        <f>SUM(C1629:C1643)</f>
        <v>0</v>
      </c>
      <c r="D1644" s="11">
        <f>SUM(D1629:D1643)</f>
        <v>0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/>
      <c r="D1646" s="8"/>
    </row>
    <row r="1647" spans="1:4" x14ac:dyDescent="0.3">
      <c r="A1647" s="6">
        <v>530302</v>
      </c>
      <c r="B1647" s="7" t="s">
        <v>95</v>
      </c>
      <c r="C1647" s="8"/>
      <c r="D1647" s="8"/>
    </row>
    <row r="1648" spans="1:4" x14ac:dyDescent="0.3">
      <c r="A1648" s="6">
        <v>530303</v>
      </c>
      <c r="B1648" s="7" t="s">
        <v>96</v>
      </c>
      <c r="C1648" s="8"/>
      <c r="D1648" s="8"/>
    </row>
    <row r="1649" spans="1:4" x14ac:dyDescent="0.3">
      <c r="A1649" s="6">
        <v>530304</v>
      </c>
      <c r="B1649" s="7" t="s">
        <v>97</v>
      </c>
      <c r="C1649" s="8"/>
      <c r="D1649" s="8"/>
    </row>
    <row r="1650" spans="1:4" x14ac:dyDescent="0.3">
      <c r="A1650" s="6">
        <v>530305</v>
      </c>
      <c r="B1650" s="7" t="s">
        <v>98</v>
      </c>
      <c r="C1650" s="8"/>
      <c r="D1650" s="8"/>
    </row>
    <row r="1651" spans="1:4" x14ac:dyDescent="0.3">
      <c r="A1651" s="6">
        <v>530306</v>
      </c>
      <c r="B1651" s="7" t="s">
        <v>99</v>
      </c>
      <c r="C1651" s="8"/>
      <c r="D1651" s="8"/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/>
      <c r="D1653" s="8"/>
    </row>
    <row r="1654" spans="1:4" x14ac:dyDescent="0.3">
      <c r="A1654" s="6">
        <v>530309</v>
      </c>
      <c r="B1654" s="7" t="s">
        <v>102</v>
      </c>
      <c r="C1654" s="8"/>
      <c r="D1654" s="8"/>
    </row>
    <row r="1655" spans="1:4" x14ac:dyDescent="0.3">
      <c r="A1655" s="6">
        <v>530310</v>
      </c>
      <c r="B1655" s="7" t="s">
        <v>103</v>
      </c>
      <c r="C1655" s="8"/>
      <c r="D1655" s="8"/>
    </row>
    <row r="1656" spans="1:4" x14ac:dyDescent="0.3">
      <c r="A1656" s="6">
        <v>530311</v>
      </c>
      <c r="B1656" s="7" t="s">
        <v>104</v>
      </c>
      <c r="C1656" s="8"/>
      <c r="D1656" s="8"/>
    </row>
    <row r="1657" spans="1:4" x14ac:dyDescent="0.3">
      <c r="A1657" s="6">
        <v>530312</v>
      </c>
      <c r="B1657" s="7" t="s">
        <v>105</v>
      </c>
      <c r="C1657" s="8"/>
      <c r="D1657" s="8"/>
    </row>
    <row r="1658" spans="1:4" x14ac:dyDescent="0.3">
      <c r="A1658" s="6">
        <v>530313</v>
      </c>
      <c r="B1658" s="7" t="s">
        <v>106</v>
      </c>
      <c r="C1658" s="8"/>
      <c r="D1658" s="8"/>
    </row>
    <row r="1659" spans="1:4" x14ac:dyDescent="0.3">
      <c r="A1659" s="6">
        <v>530314</v>
      </c>
      <c r="B1659" s="7" t="s">
        <v>107</v>
      </c>
      <c r="C1659" s="8"/>
      <c r="D1659" s="8"/>
    </row>
    <row r="1660" spans="1:4" ht="15" thickBot="1" x14ac:dyDescent="0.35">
      <c r="A1660" s="19">
        <v>530315</v>
      </c>
      <c r="B1660" s="20" t="s">
        <v>108</v>
      </c>
      <c r="C1660" s="8"/>
      <c r="D1660" s="8"/>
    </row>
    <row r="1661" spans="1:4" ht="15" thickBot="1" x14ac:dyDescent="0.35">
      <c r="A1661" s="9" t="s">
        <v>18</v>
      </c>
      <c r="B1661" s="10"/>
      <c r="C1661" s="11">
        <f>SUM(C1646:C1660)</f>
        <v>0</v>
      </c>
      <c r="D1661" s="11">
        <f>SUM(D1646:D1660)</f>
        <v>0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/>
      <c r="D1736" s="8"/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/>
      <c r="D1742" s="8"/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0</v>
      </c>
      <c r="D1746" s="11">
        <f>SUM(D1731:D1745)</f>
        <v>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/>
      <c r="D1782" s="8"/>
    </row>
    <row r="1783" spans="1:4" x14ac:dyDescent="0.3">
      <c r="A1783" s="6">
        <v>531102</v>
      </c>
      <c r="B1783" s="7" t="s">
        <v>95</v>
      </c>
      <c r="C1783" s="8"/>
      <c r="D1783" s="8"/>
    </row>
    <row r="1784" spans="1:4" x14ac:dyDescent="0.3">
      <c r="A1784" s="6">
        <v>531103</v>
      </c>
      <c r="B1784" s="7" t="s">
        <v>96</v>
      </c>
      <c r="C1784" s="8"/>
      <c r="D1784" s="8"/>
    </row>
    <row r="1785" spans="1:4" x14ac:dyDescent="0.3">
      <c r="A1785" s="6">
        <v>531104</v>
      </c>
      <c r="B1785" s="7" t="s">
        <v>97</v>
      </c>
      <c r="C1785" s="8"/>
      <c r="D1785" s="8"/>
    </row>
    <row r="1786" spans="1:4" x14ac:dyDescent="0.3">
      <c r="A1786" s="6">
        <v>531105</v>
      </c>
      <c r="B1786" s="7" t="s">
        <v>98</v>
      </c>
      <c r="C1786" s="8"/>
      <c r="D1786" s="8"/>
    </row>
    <row r="1787" spans="1:4" x14ac:dyDescent="0.3">
      <c r="A1787" s="6">
        <v>531106</v>
      </c>
      <c r="B1787" s="7" t="s">
        <v>99</v>
      </c>
      <c r="C1787" s="8"/>
      <c r="D1787" s="8"/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/>
      <c r="D1789" s="8"/>
    </row>
    <row r="1790" spans="1:4" x14ac:dyDescent="0.3">
      <c r="A1790" s="6">
        <v>531109</v>
      </c>
      <c r="B1790" s="7" t="s">
        <v>102</v>
      </c>
      <c r="C1790" s="8"/>
      <c r="D1790" s="8"/>
    </row>
    <row r="1791" spans="1:4" x14ac:dyDescent="0.3">
      <c r="A1791" s="6">
        <v>531110</v>
      </c>
      <c r="B1791" s="7" t="s">
        <v>103</v>
      </c>
      <c r="C1791" s="8"/>
      <c r="D1791" s="8"/>
    </row>
    <row r="1792" spans="1:4" x14ac:dyDescent="0.3">
      <c r="A1792" s="6">
        <v>531111</v>
      </c>
      <c r="B1792" s="7" t="s">
        <v>104</v>
      </c>
      <c r="C1792" s="8"/>
      <c r="D1792" s="8"/>
    </row>
    <row r="1793" spans="1:4" x14ac:dyDescent="0.3">
      <c r="A1793" s="6">
        <v>531112</v>
      </c>
      <c r="B1793" s="7" t="s">
        <v>105</v>
      </c>
      <c r="C1793" s="8"/>
      <c r="D1793" s="8"/>
    </row>
    <row r="1794" spans="1:4" x14ac:dyDescent="0.3">
      <c r="A1794" s="6">
        <v>531113</v>
      </c>
      <c r="B1794" s="7" t="s">
        <v>106</v>
      </c>
      <c r="C1794" s="8"/>
      <c r="D1794" s="8"/>
    </row>
    <row r="1795" spans="1:4" x14ac:dyDescent="0.3">
      <c r="A1795" s="6">
        <v>531114</v>
      </c>
      <c r="B1795" s="7" t="s">
        <v>107</v>
      </c>
      <c r="C1795" s="8"/>
      <c r="D1795" s="8"/>
    </row>
    <row r="1796" spans="1:4" ht="15" thickBot="1" x14ac:dyDescent="0.35">
      <c r="A1796" s="19">
        <v>531115</v>
      </c>
      <c r="B1796" s="20" t="s">
        <v>108</v>
      </c>
      <c r="C1796" s="8"/>
      <c r="D1796" s="8"/>
    </row>
    <row r="1797" spans="1:4" ht="15" thickBot="1" x14ac:dyDescent="0.35">
      <c r="A1797" s="9" t="s">
        <v>18</v>
      </c>
      <c r="B1797" s="10"/>
      <c r="C1797" s="11">
        <f>SUM(C1782:C1796)</f>
        <v>0</v>
      </c>
      <c r="D1797" s="11">
        <f>SUM(D1782:D1796)</f>
        <v>0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/>
      <c r="D1804" s="8"/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/>
      <c r="D1810" s="8"/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0</v>
      </c>
      <c r="D1814" s="11">
        <f>SUM(D1799:D1813)</f>
        <v>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/>
      <c r="D1817" s="8"/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/>
      <c r="D1821" s="8"/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0</v>
      </c>
      <c r="D1831" s="11">
        <f>SUM(D1816:D1830)</f>
        <v>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/>
      <c r="D1838" s="8"/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0</v>
      </c>
      <c r="D1848" s="11">
        <f>SUM(D1833:D1847)</f>
        <v>0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/>
      <c r="D1867" s="8"/>
    </row>
    <row r="1868" spans="1:4" x14ac:dyDescent="0.3">
      <c r="A1868" s="6">
        <v>531602</v>
      </c>
      <c r="B1868" s="7" t="s">
        <v>348</v>
      </c>
      <c r="C1868" s="8"/>
      <c r="D1868" s="8"/>
    </row>
    <row r="1869" spans="1:4" x14ac:dyDescent="0.3">
      <c r="A1869" s="6">
        <v>531603</v>
      </c>
      <c r="B1869" s="7" t="s">
        <v>349</v>
      </c>
      <c r="C1869" s="8"/>
      <c r="D1869" s="8"/>
    </row>
    <row r="1870" spans="1:4" x14ac:dyDescent="0.3">
      <c r="A1870" s="6">
        <v>531604</v>
      </c>
      <c r="B1870" s="7" t="s">
        <v>351</v>
      </c>
      <c r="C1870" s="8"/>
      <c r="D1870" s="8"/>
    </row>
    <row r="1871" spans="1:4" x14ac:dyDescent="0.3">
      <c r="A1871" s="6">
        <v>531605</v>
      </c>
      <c r="B1871" s="7" t="s">
        <v>352</v>
      </c>
      <c r="C1871" s="8"/>
      <c r="D1871" s="8"/>
    </row>
    <row r="1872" spans="1:4" x14ac:dyDescent="0.3">
      <c r="A1872" s="6">
        <v>531606</v>
      </c>
      <c r="B1872" s="7" t="s">
        <v>353</v>
      </c>
      <c r="C1872" s="8"/>
      <c r="D1872" s="8"/>
    </row>
    <row r="1873" spans="1:4" x14ac:dyDescent="0.3">
      <c r="A1873" s="6">
        <v>531607</v>
      </c>
      <c r="B1873" s="7" t="s">
        <v>354</v>
      </c>
      <c r="C1873" s="8"/>
      <c r="D1873" s="8"/>
    </row>
    <row r="1874" spans="1:4" x14ac:dyDescent="0.3">
      <c r="A1874" s="6">
        <v>531608</v>
      </c>
      <c r="B1874" s="7" t="s">
        <v>355</v>
      </c>
      <c r="C1874" s="8"/>
      <c r="D1874" s="8"/>
    </row>
    <row r="1875" spans="1:4" x14ac:dyDescent="0.3">
      <c r="A1875" s="6">
        <v>531609</v>
      </c>
      <c r="B1875" s="7" t="s">
        <v>356</v>
      </c>
      <c r="C1875" s="8"/>
      <c r="D1875" s="8"/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/>
      <c r="D1881" s="8"/>
    </row>
    <row r="1882" spans="1:4" x14ac:dyDescent="0.3">
      <c r="A1882" s="6">
        <v>531616</v>
      </c>
      <c r="B1882" s="7" t="s">
        <v>363</v>
      </c>
      <c r="C1882" s="8"/>
      <c r="D1882" s="8"/>
    </row>
    <row r="1883" spans="1:4" x14ac:dyDescent="0.3">
      <c r="A1883" s="6">
        <v>531617</v>
      </c>
      <c r="B1883" s="7" t="s">
        <v>364</v>
      </c>
      <c r="C1883" s="8"/>
      <c r="D1883" s="8"/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/>
      <c r="D1886" s="8"/>
    </row>
    <row r="1887" spans="1:4" x14ac:dyDescent="0.3">
      <c r="A1887" s="6">
        <v>531621</v>
      </c>
      <c r="B1887" s="7" t="s">
        <v>368</v>
      </c>
      <c r="C1887" s="8"/>
      <c r="D1887" s="8"/>
    </row>
    <row r="1888" spans="1:4" x14ac:dyDescent="0.3">
      <c r="A1888" s="6">
        <v>531622</v>
      </c>
      <c r="B1888" s="7" t="s">
        <v>369</v>
      </c>
      <c r="C1888" s="8"/>
      <c r="D1888" s="8"/>
    </row>
    <row r="1889" spans="1:4" x14ac:dyDescent="0.3">
      <c r="A1889" s="6">
        <v>531623</v>
      </c>
      <c r="B1889" s="7" t="s">
        <v>370</v>
      </c>
      <c r="C1889" s="8"/>
      <c r="D1889" s="8"/>
    </row>
    <row r="1890" spans="1:4" x14ac:dyDescent="0.3">
      <c r="A1890" s="6">
        <v>531624</v>
      </c>
      <c r="B1890" s="7" t="s">
        <v>371</v>
      </c>
      <c r="C1890" s="8"/>
      <c r="D1890" s="8"/>
    </row>
    <row r="1891" spans="1:4" x14ac:dyDescent="0.3">
      <c r="A1891" s="6">
        <v>531625</v>
      </c>
      <c r="B1891" s="7" t="s">
        <v>372</v>
      </c>
      <c r="C1891" s="8"/>
      <c r="D1891" s="8"/>
    </row>
    <row r="1892" spans="1:4" x14ac:dyDescent="0.3">
      <c r="A1892" s="6">
        <v>531626</v>
      </c>
      <c r="B1892" s="7" t="s">
        <v>373</v>
      </c>
      <c r="C1892" s="8"/>
      <c r="D1892" s="8"/>
    </row>
    <row r="1893" spans="1:4" x14ac:dyDescent="0.3">
      <c r="A1893" s="6">
        <v>531627</v>
      </c>
      <c r="B1893" s="7" t="s">
        <v>374</v>
      </c>
      <c r="C1893" s="8"/>
      <c r="D1893" s="8"/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/>
      <c r="D1895" s="8"/>
    </row>
    <row r="1896" spans="1:4" x14ac:dyDescent="0.3">
      <c r="A1896" s="6">
        <v>531630</v>
      </c>
      <c r="B1896" s="7" t="s">
        <v>377</v>
      </c>
      <c r="C1896" s="8"/>
      <c r="D1896" s="8"/>
    </row>
    <row r="1897" spans="1:4" x14ac:dyDescent="0.3">
      <c r="A1897" s="6">
        <v>531631</v>
      </c>
      <c r="B1897" s="7" t="s">
        <v>378</v>
      </c>
      <c r="C1897" s="8"/>
      <c r="D1897" s="8"/>
    </row>
    <row r="1898" spans="1:4" x14ac:dyDescent="0.3">
      <c r="A1898" s="6">
        <v>531632</v>
      </c>
      <c r="B1898" s="7" t="s">
        <v>379</v>
      </c>
      <c r="C1898" s="8"/>
      <c r="D1898" s="8"/>
    </row>
    <row r="1899" spans="1:4" x14ac:dyDescent="0.3">
      <c r="A1899" s="6">
        <v>531633</v>
      </c>
      <c r="B1899" s="7" t="s">
        <v>380</v>
      </c>
      <c r="C1899" s="8"/>
      <c r="D1899" s="8"/>
    </row>
    <row r="1900" spans="1:4" x14ac:dyDescent="0.3">
      <c r="A1900" s="6">
        <v>531634</v>
      </c>
      <c r="B1900" s="7" t="s">
        <v>381</v>
      </c>
      <c r="C1900" s="8"/>
      <c r="D1900" s="8"/>
    </row>
    <row r="1901" spans="1:4" x14ac:dyDescent="0.3">
      <c r="A1901" s="6">
        <v>531635</v>
      </c>
      <c r="B1901" s="7" t="s">
        <v>382</v>
      </c>
      <c r="C1901" s="8"/>
      <c r="D1901" s="8"/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/>
      <c r="D1903" s="8"/>
    </row>
    <row r="1904" spans="1:4" x14ac:dyDescent="0.3">
      <c r="A1904" s="6">
        <v>531638</v>
      </c>
      <c r="B1904" s="7" t="s">
        <v>413</v>
      </c>
      <c r="C1904" s="8"/>
      <c r="D1904" s="8"/>
    </row>
    <row r="1905" spans="1:4" x14ac:dyDescent="0.3">
      <c r="A1905" s="6">
        <v>531639</v>
      </c>
      <c r="B1905" s="7" t="s">
        <v>386</v>
      </c>
      <c r="C1905" s="8"/>
      <c r="D1905" s="8"/>
    </row>
    <row r="1906" spans="1:4" x14ac:dyDescent="0.3">
      <c r="A1906" s="6">
        <v>531640</v>
      </c>
      <c r="B1906" s="7" t="s">
        <v>387</v>
      </c>
      <c r="C1906" s="8"/>
      <c r="D1906" s="8"/>
    </row>
    <row r="1907" spans="1:4" x14ac:dyDescent="0.3">
      <c r="A1907" s="6">
        <v>531641</v>
      </c>
      <c r="B1907" s="7" t="s">
        <v>388</v>
      </c>
      <c r="C1907" s="8"/>
      <c r="D1907" s="8"/>
    </row>
    <row r="1908" spans="1:4" x14ac:dyDescent="0.3">
      <c r="A1908" s="6">
        <v>531642</v>
      </c>
      <c r="B1908" s="7" t="s">
        <v>167</v>
      </c>
      <c r="C1908" s="8"/>
      <c r="D1908" s="8"/>
    </row>
    <row r="1909" spans="1:4" x14ac:dyDescent="0.3">
      <c r="A1909" s="6">
        <v>531643</v>
      </c>
      <c r="B1909" s="7" t="s">
        <v>159</v>
      </c>
      <c r="C1909" s="8"/>
      <c r="D1909" s="8"/>
    </row>
    <row r="1910" spans="1:4" x14ac:dyDescent="0.3">
      <c r="A1910" s="6">
        <v>531644</v>
      </c>
      <c r="B1910" s="7" t="s">
        <v>169</v>
      </c>
      <c r="C1910" s="8"/>
      <c r="D1910" s="8"/>
    </row>
    <row r="1911" spans="1:4" x14ac:dyDescent="0.3">
      <c r="A1911" s="6">
        <v>531645</v>
      </c>
      <c r="B1911" s="7" t="s">
        <v>170</v>
      </c>
      <c r="C1911" s="8"/>
      <c r="D1911" s="8"/>
    </row>
    <row r="1912" spans="1:4" x14ac:dyDescent="0.3">
      <c r="A1912" s="6">
        <v>531646</v>
      </c>
      <c r="B1912" s="7" t="s">
        <v>171</v>
      </c>
      <c r="C1912" s="8"/>
      <c r="D1912" s="8"/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/>
      <c r="D1914" s="8"/>
    </row>
    <row r="1915" spans="1:4" ht="15" thickBot="1" x14ac:dyDescent="0.35">
      <c r="A1915" s="23">
        <v>531660</v>
      </c>
      <c r="B1915" s="24" t="s">
        <v>38</v>
      </c>
      <c r="C1915" s="21"/>
      <c r="D1915" s="21"/>
    </row>
    <row r="1916" spans="1:4" ht="15" thickBot="1" x14ac:dyDescent="0.35">
      <c r="A1916" s="25" t="s">
        <v>18</v>
      </c>
      <c r="B1916" s="26"/>
      <c r="C1916" s="22">
        <f>SUM(C1867:C1915)</f>
        <v>0</v>
      </c>
      <c r="D1916" s="22">
        <f>SUM(D1867:D1915)</f>
        <v>0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/>
      <c r="D1918" s="8"/>
    </row>
    <row r="1919" spans="1:4" ht="15" thickBot="1" x14ac:dyDescent="0.35">
      <c r="A1919" s="9" t="s">
        <v>18</v>
      </c>
      <c r="B1919" s="10"/>
      <c r="C1919" s="11">
        <f>SUM(C1918:C1918)</f>
        <v>0</v>
      </c>
      <c r="D1919" s="11">
        <f>SUM(D1918:D1918)</f>
        <v>0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/>
      <c r="D2275" s="8"/>
    </row>
    <row r="2276" spans="1:4" x14ac:dyDescent="0.3">
      <c r="A2276" s="6">
        <v>550102</v>
      </c>
      <c r="B2276" s="7" t="s">
        <v>440</v>
      </c>
      <c r="C2276" s="8">
        <v>1142289</v>
      </c>
      <c r="D2276" s="8">
        <v>1218548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/>
      <c r="D2278" s="8"/>
    </row>
    <row r="2279" spans="1:4" ht="15" thickBot="1" x14ac:dyDescent="0.35">
      <c r="A2279" s="9" t="s">
        <v>18</v>
      </c>
      <c r="B2279" s="10"/>
      <c r="C2279" s="11">
        <f>SUM(C2275:C2278)</f>
        <v>1142289</v>
      </c>
      <c r="D2279" s="11">
        <f>SUM(D2275:D2278)</f>
        <v>1218548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>
        <v>3096966</v>
      </c>
      <c r="D2282" s="8">
        <v>1959620</v>
      </c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/>
      <c r="D2284" s="8"/>
    </row>
    <row r="2285" spans="1:4" ht="15" thickBot="1" x14ac:dyDescent="0.35">
      <c r="A2285" s="9" t="s">
        <v>18</v>
      </c>
      <c r="B2285" s="10"/>
      <c r="C2285" s="11">
        <f>SUM(C2281:C2284)</f>
        <v>3096966</v>
      </c>
      <c r="D2285" s="11">
        <f>SUM(D2281:D2284)</f>
        <v>1959620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195081826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168647588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-12584528</v>
      </c>
      <c r="D2402" s="63">
        <f>D1115-D2400</f>
        <v>-4514310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9CD7-39BC-43AA-8A77-76B85C9495EA}">
  <dimension ref="A2:R27"/>
  <sheetViews>
    <sheetView workbookViewId="0">
      <selection activeCell="A2" sqref="A2:R27"/>
    </sheetView>
  </sheetViews>
  <sheetFormatPr defaultColWidth="11.44140625" defaultRowHeight="14.4" x14ac:dyDescent="0.3"/>
  <sheetData>
    <row r="2" spans="1:18" ht="91.8" customHeight="1" x14ac:dyDescent="0.3">
      <c r="A2" s="74" t="s">
        <v>458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</row>
    <row r="3" spans="1:18" x14ac:dyDescent="0.3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</row>
    <row r="4" spans="1:18" x14ac:dyDescent="0.3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1:18" x14ac:dyDescent="0.3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</row>
    <row r="6" spans="1:18" x14ac:dyDescent="0.3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</row>
    <row r="7" spans="1:18" x14ac:dyDescent="0.3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</row>
    <row r="8" spans="1:18" x14ac:dyDescent="0.3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</row>
    <row r="9" spans="1:18" x14ac:dyDescent="0.3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</row>
    <row r="10" spans="1:18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</row>
    <row r="11" spans="1:18" x14ac:dyDescent="0.3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</row>
    <row r="12" spans="1:18" x14ac:dyDescent="0.3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</row>
    <row r="13" spans="1:18" x14ac:dyDescent="0.3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</row>
    <row r="14" spans="1:18" x14ac:dyDescent="0.3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</row>
    <row r="15" spans="1:18" x14ac:dyDescent="0.3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</row>
    <row r="16" spans="1:18" x14ac:dyDescent="0.3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</row>
    <row r="17" spans="1:18" x14ac:dyDescent="0.3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</row>
    <row r="18" spans="1:18" x14ac:dyDescent="0.3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</row>
    <row r="19" spans="1:18" x14ac:dyDescent="0.3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</row>
    <row r="20" spans="1:18" x14ac:dyDescent="0.3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</row>
    <row r="21" spans="1:18" x14ac:dyDescent="0.3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</row>
    <row r="22" spans="1:18" x14ac:dyDescent="0.3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</row>
    <row r="23" spans="1:18" x14ac:dyDescent="0.3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</row>
    <row r="24" spans="1:18" x14ac:dyDescent="0.3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</row>
    <row r="25" spans="1:18" x14ac:dyDescent="0.3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</row>
    <row r="26" spans="1:18" x14ac:dyDescent="0.3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</row>
    <row r="27" spans="1:18" x14ac:dyDescent="0.3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</row>
  </sheetData>
  <mergeCells count="1">
    <mergeCell ref="A2:R2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949E-31C6-46A1-8E33-38485AE9ED43}">
  <dimension ref="A1:D2402"/>
  <sheetViews>
    <sheetView workbookViewId="0">
      <selection activeCell="H11" sqref="H11"/>
    </sheetView>
  </sheetViews>
  <sheetFormatPr defaultColWidth="11.44140625" defaultRowHeight="14.4" x14ac:dyDescent="0.3"/>
  <cols>
    <col min="1" max="1" width="7.109375" style="66" customWidth="1"/>
    <col min="2" max="2" width="66.6640625" style="67" customWidth="1"/>
    <col min="3" max="4" width="16.109375" style="68" customWidth="1"/>
  </cols>
  <sheetData>
    <row r="1" spans="1:4" x14ac:dyDescent="0.3">
      <c r="A1" s="1" t="s">
        <v>0</v>
      </c>
      <c r="B1" s="1" t="s">
        <v>1</v>
      </c>
      <c r="C1" s="2">
        <v>2022</v>
      </c>
      <c r="D1" s="2">
        <v>2021</v>
      </c>
    </row>
    <row r="2" spans="1:4" x14ac:dyDescent="0.3">
      <c r="A2" s="3">
        <v>1</v>
      </c>
      <c r="B2" s="4" t="s">
        <v>2</v>
      </c>
      <c r="C2" s="5"/>
      <c r="D2" s="5"/>
    </row>
    <row r="3" spans="1:4" x14ac:dyDescent="0.3">
      <c r="A3" s="3">
        <v>11</v>
      </c>
      <c r="B3" s="4" t="s">
        <v>3</v>
      </c>
      <c r="C3" s="5"/>
      <c r="D3" s="5"/>
    </row>
    <row r="4" spans="1:4" x14ac:dyDescent="0.3">
      <c r="A4" s="6">
        <v>1101</v>
      </c>
      <c r="B4" s="7" t="s">
        <v>4</v>
      </c>
      <c r="C4" s="8"/>
      <c r="D4" s="8"/>
    </row>
    <row r="5" spans="1:4" x14ac:dyDescent="0.3">
      <c r="A5" s="6">
        <v>1102</v>
      </c>
      <c r="B5" s="7" t="s">
        <v>5</v>
      </c>
      <c r="C5" s="8"/>
      <c r="D5" s="8"/>
    </row>
    <row r="6" spans="1:4" x14ac:dyDescent="0.3">
      <c r="A6" s="6">
        <v>1103</v>
      </c>
      <c r="B6" s="7" t="s">
        <v>6</v>
      </c>
      <c r="C6" s="8">
        <v>50712050.399999999</v>
      </c>
      <c r="D6" s="8">
        <v>50712050.399999999</v>
      </c>
    </row>
    <row r="7" spans="1:4" x14ac:dyDescent="0.3">
      <c r="A7" s="6"/>
      <c r="B7" s="7" t="s">
        <v>7</v>
      </c>
      <c r="C7" s="8"/>
      <c r="D7" s="8"/>
    </row>
    <row r="8" spans="1:4" x14ac:dyDescent="0.3">
      <c r="A8" s="6">
        <v>1104</v>
      </c>
      <c r="B8" s="7" t="s">
        <v>8</v>
      </c>
      <c r="C8" s="8">
        <v>70949400.530000001</v>
      </c>
      <c r="D8" s="8">
        <v>70949400.530000001</v>
      </c>
    </row>
    <row r="9" spans="1:4" x14ac:dyDescent="0.3">
      <c r="A9" s="6">
        <v>1105</v>
      </c>
      <c r="B9" s="7" t="s">
        <v>9</v>
      </c>
      <c r="C9" s="8"/>
      <c r="D9" s="8"/>
    </row>
    <row r="10" spans="1:4" x14ac:dyDescent="0.3">
      <c r="A10" s="6">
        <v>1106</v>
      </c>
      <c r="B10" s="7" t="s">
        <v>10</v>
      </c>
      <c r="C10" s="8"/>
      <c r="D10" s="8"/>
    </row>
    <row r="11" spans="1:4" x14ac:dyDescent="0.3">
      <c r="A11" s="6">
        <v>1107</v>
      </c>
      <c r="B11" s="7" t="s">
        <v>11</v>
      </c>
      <c r="C11" s="8">
        <v>148389331.19</v>
      </c>
      <c r="D11" s="8">
        <v>128085636.47</v>
      </c>
    </row>
    <row r="12" spans="1:4" x14ac:dyDescent="0.3">
      <c r="A12" s="6">
        <v>1108</v>
      </c>
      <c r="B12" s="7" t="s">
        <v>12</v>
      </c>
      <c r="C12" s="8"/>
      <c r="D12" s="8"/>
    </row>
    <row r="13" spans="1:4" x14ac:dyDescent="0.3">
      <c r="A13" s="6"/>
      <c r="B13" s="7" t="s">
        <v>13</v>
      </c>
      <c r="C13" s="8"/>
      <c r="D13" s="8"/>
    </row>
    <row r="14" spans="1:4" x14ac:dyDescent="0.3">
      <c r="A14" s="6">
        <v>1109</v>
      </c>
      <c r="B14" s="7" t="s">
        <v>14</v>
      </c>
      <c r="C14" s="8">
        <v>6543784.4500000002</v>
      </c>
      <c r="D14" s="8">
        <v>6543784.4500000002</v>
      </c>
    </row>
    <row r="15" spans="1:4" x14ac:dyDescent="0.3">
      <c r="A15" s="6"/>
      <c r="B15" s="7" t="s">
        <v>15</v>
      </c>
      <c r="C15" s="8"/>
      <c r="D15" s="8"/>
    </row>
    <row r="16" spans="1:4" x14ac:dyDescent="0.3">
      <c r="A16" s="6">
        <v>1110</v>
      </c>
      <c r="B16" s="7" t="s">
        <v>16</v>
      </c>
      <c r="C16" s="8">
        <v>26132435.879999999</v>
      </c>
      <c r="D16" s="8">
        <v>26132435.879999999</v>
      </c>
    </row>
    <row r="17" spans="1:4" ht="15" thickBot="1" x14ac:dyDescent="0.35">
      <c r="A17" s="6">
        <v>1111</v>
      </c>
      <c r="B17" s="7" t="s">
        <v>17</v>
      </c>
      <c r="C17" s="8"/>
      <c r="D17" s="8"/>
    </row>
    <row r="18" spans="1:4" ht="15" thickBot="1" x14ac:dyDescent="0.35">
      <c r="A18" s="9" t="s">
        <v>18</v>
      </c>
      <c r="B18" s="10"/>
      <c r="C18" s="11">
        <f>SUM(C4:C17)</f>
        <v>302727002.44999999</v>
      </c>
      <c r="D18" s="11">
        <f>SUM(D4:D17)</f>
        <v>282423307.73000002</v>
      </c>
    </row>
    <row r="19" spans="1:4" x14ac:dyDescent="0.3">
      <c r="A19" s="12">
        <v>12</v>
      </c>
      <c r="B19" s="13" t="s">
        <v>19</v>
      </c>
      <c r="C19" s="14"/>
      <c r="D19" s="14"/>
    </row>
    <row r="20" spans="1:4" x14ac:dyDescent="0.3">
      <c r="A20" s="6">
        <v>1201</v>
      </c>
      <c r="B20" s="7" t="s">
        <v>20</v>
      </c>
      <c r="C20" s="15"/>
      <c r="D20" s="8"/>
    </row>
    <row r="21" spans="1:4" x14ac:dyDescent="0.3">
      <c r="A21" s="6">
        <v>1202</v>
      </c>
      <c r="B21" s="7" t="s">
        <v>21</v>
      </c>
      <c r="C21" s="8">
        <v>199473.1</v>
      </c>
      <c r="D21" s="8">
        <v>199473.1</v>
      </c>
    </row>
    <row r="22" spans="1:4" x14ac:dyDescent="0.3">
      <c r="A22" s="6">
        <v>1203</v>
      </c>
      <c r="B22" s="7" t="s">
        <v>22</v>
      </c>
      <c r="C22" s="8">
        <v>14651620.98</v>
      </c>
      <c r="D22" s="8">
        <v>12760230.619999999</v>
      </c>
    </row>
    <row r="23" spans="1:4" x14ac:dyDescent="0.3">
      <c r="A23" s="6">
        <v>1204</v>
      </c>
      <c r="B23" s="7" t="s">
        <v>23</v>
      </c>
      <c r="C23" s="8">
        <v>150483.82</v>
      </c>
      <c r="D23" s="8">
        <v>150483.82</v>
      </c>
    </row>
    <row r="24" spans="1:4" ht="15" thickBot="1" x14ac:dyDescent="0.35">
      <c r="A24" s="16">
        <v>1205</v>
      </c>
      <c r="B24" s="17" t="s">
        <v>24</v>
      </c>
      <c r="C24" s="8">
        <v>7134737.4299999997</v>
      </c>
      <c r="D24" s="18">
        <v>5393295.5099999998</v>
      </c>
    </row>
    <row r="25" spans="1:4" ht="15" thickBot="1" x14ac:dyDescent="0.35">
      <c r="A25" s="9" t="s">
        <v>18</v>
      </c>
      <c r="B25" s="10"/>
      <c r="C25" s="11">
        <f>SUM(C20:C24)</f>
        <v>22136315.329999998</v>
      </c>
      <c r="D25" s="11">
        <f>SUM(D20:D24)</f>
        <v>18503483.049999997</v>
      </c>
    </row>
    <row r="26" spans="1:4" x14ac:dyDescent="0.3">
      <c r="A26" s="12">
        <v>13</v>
      </c>
      <c r="B26" s="13" t="s">
        <v>25</v>
      </c>
      <c r="C26" s="14"/>
      <c r="D26" s="14"/>
    </row>
    <row r="27" spans="1:4" x14ac:dyDescent="0.3">
      <c r="A27" s="6">
        <v>1301</v>
      </c>
      <c r="B27" s="7" t="s">
        <v>26</v>
      </c>
      <c r="C27" s="8">
        <v>8207132.0700000003</v>
      </c>
      <c r="D27" s="8">
        <v>5759690.8200000003</v>
      </c>
    </row>
    <row r="28" spans="1:4" x14ac:dyDescent="0.3">
      <c r="A28" s="6">
        <v>1302</v>
      </c>
      <c r="B28" s="7" t="s">
        <v>27</v>
      </c>
      <c r="C28" s="8">
        <v>196178529.25999999</v>
      </c>
      <c r="D28" s="8">
        <v>216468456.90000001</v>
      </c>
    </row>
    <row r="29" spans="1:4" x14ac:dyDescent="0.3">
      <c r="A29" s="6">
        <v>1303</v>
      </c>
      <c r="B29" s="7" t="s">
        <v>28</v>
      </c>
      <c r="C29" s="8"/>
      <c r="D29" s="8"/>
    </row>
    <row r="30" spans="1:4" x14ac:dyDescent="0.3">
      <c r="A30" s="6">
        <v>1304</v>
      </c>
      <c r="B30" s="7" t="s">
        <v>29</v>
      </c>
      <c r="C30" s="8">
        <v>227340.19</v>
      </c>
      <c r="D30" s="8">
        <v>227340.19</v>
      </c>
    </row>
    <row r="31" spans="1:4" x14ac:dyDescent="0.3">
      <c r="A31" s="6">
        <v>1305</v>
      </c>
      <c r="B31" s="7" t="s">
        <v>30</v>
      </c>
      <c r="C31" s="8"/>
      <c r="D31" s="8"/>
    </row>
    <row r="32" spans="1:4" x14ac:dyDescent="0.3">
      <c r="A32" s="6">
        <v>1306</v>
      </c>
      <c r="B32" s="7" t="s">
        <v>31</v>
      </c>
      <c r="C32" s="8">
        <v>7939793.1399999997</v>
      </c>
      <c r="D32" s="8">
        <v>4958624.62</v>
      </c>
    </row>
    <row r="33" spans="1:4" x14ac:dyDescent="0.3">
      <c r="A33" s="6">
        <v>1307</v>
      </c>
      <c r="B33" s="7" t="s">
        <v>32</v>
      </c>
      <c r="C33" s="8">
        <v>4565917.95</v>
      </c>
      <c r="D33" s="8">
        <v>4712960.9800000004</v>
      </c>
    </row>
    <row r="34" spans="1:4" x14ac:dyDescent="0.3">
      <c r="A34" s="6">
        <v>1308</v>
      </c>
      <c r="B34" s="7" t="s">
        <v>33</v>
      </c>
      <c r="C34" s="8"/>
      <c r="D34" s="8"/>
    </row>
    <row r="35" spans="1:4" x14ac:dyDescent="0.3">
      <c r="A35" s="6">
        <v>1309</v>
      </c>
      <c r="B35" s="7" t="s">
        <v>34</v>
      </c>
      <c r="C35" s="8"/>
      <c r="D35" s="8"/>
    </row>
    <row r="36" spans="1:4" x14ac:dyDescent="0.3">
      <c r="A36" s="6">
        <v>1310</v>
      </c>
      <c r="B36" s="7" t="s">
        <v>35</v>
      </c>
      <c r="C36" s="8"/>
      <c r="D36" s="8"/>
    </row>
    <row r="37" spans="1:4" x14ac:dyDescent="0.3">
      <c r="A37" s="16">
        <v>1311</v>
      </c>
      <c r="B37" s="17" t="s">
        <v>36</v>
      </c>
      <c r="C37" s="8">
        <v>3704.34</v>
      </c>
      <c r="D37" s="8">
        <v>3704.34</v>
      </c>
    </row>
    <row r="38" spans="1:4" x14ac:dyDescent="0.3">
      <c r="A38" s="16">
        <v>1312</v>
      </c>
      <c r="B38" s="17" t="s">
        <v>37</v>
      </c>
      <c r="C38" s="8"/>
      <c r="D38" s="8"/>
    </row>
    <row r="39" spans="1:4" ht="15" thickBot="1" x14ac:dyDescent="0.35">
      <c r="A39" s="16">
        <v>1320</v>
      </c>
      <c r="B39" s="17" t="s">
        <v>38</v>
      </c>
      <c r="C39" s="8">
        <v>2099541.48</v>
      </c>
      <c r="D39" s="8">
        <v>1349541.48</v>
      </c>
    </row>
    <row r="40" spans="1:4" ht="15" thickBot="1" x14ac:dyDescent="0.35">
      <c r="A40" s="9" t="s">
        <v>18</v>
      </c>
      <c r="B40" s="10"/>
      <c r="C40" s="11">
        <f>SUM(C27:C39)</f>
        <v>219221958.42999995</v>
      </c>
      <c r="D40" s="11">
        <f>SUM(D27:D39)</f>
        <v>233480319.32999998</v>
      </c>
    </row>
    <row r="41" spans="1:4" x14ac:dyDescent="0.3">
      <c r="A41" s="12">
        <v>14</v>
      </c>
      <c r="B41" s="13" t="s">
        <v>39</v>
      </c>
      <c r="C41" s="14"/>
      <c r="D41" s="14"/>
    </row>
    <row r="42" spans="1:4" x14ac:dyDescent="0.3">
      <c r="A42" s="6">
        <v>1401</v>
      </c>
      <c r="B42" s="7" t="s">
        <v>40</v>
      </c>
      <c r="C42" s="8"/>
      <c r="D42" s="8"/>
    </row>
    <row r="43" spans="1:4" x14ac:dyDescent="0.3">
      <c r="A43" s="6">
        <v>1402</v>
      </c>
      <c r="B43" s="7" t="s">
        <v>41</v>
      </c>
      <c r="C43" s="8"/>
      <c r="D43" s="8"/>
    </row>
    <row r="44" spans="1:4" x14ac:dyDescent="0.3">
      <c r="A44" s="6">
        <v>1403</v>
      </c>
      <c r="B44" s="7" t="s">
        <v>42</v>
      </c>
      <c r="C44" s="8"/>
      <c r="D44" s="8"/>
    </row>
    <row r="45" spans="1:4" x14ac:dyDescent="0.3">
      <c r="A45" s="6">
        <v>1404</v>
      </c>
      <c r="B45" s="7" t="s">
        <v>43</v>
      </c>
      <c r="C45" s="8"/>
      <c r="D45" s="8"/>
    </row>
    <row r="46" spans="1:4" x14ac:dyDescent="0.3">
      <c r="A46" s="6">
        <v>1405</v>
      </c>
      <c r="B46" s="7" t="s">
        <v>44</v>
      </c>
      <c r="C46" s="8"/>
      <c r="D46" s="8"/>
    </row>
    <row r="47" spans="1:4" x14ac:dyDescent="0.3">
      <c r="A47" s="6">
        <v>1406</v>
      </c>
      <c r="B47" s="7" t="s">
        <v>45</v>
      </c>
      <c r="C47" s="8"/>
      <c r="D47" s="8"/>
    </row>
    <row r="48" spans="1:4" x14ac:dyDescent="0.3">
      <c r="A48" s="6">
        <v>1407</v>
      </c>
      <c r="B48" s="7" t="s">
        <v>46</v>
      </c>
      <c r="C48" s="8"/>
      <c r="D48" s="8"/>
    </row>
    <row r="49" spans="1:4" x14ac:dyDescent="0.3">
      <c r="A49" s="6">
        <v>1408</v>
      </c>
      <c r="B49" s="7" t="s">
        <v>47</v>
      </c>
      <c r="C49" s="8"/>
      <c r="D49" s="8"/>
    </row>
    <row r="50" spans="1:4" ht="15" thickBot="1" x14ac:dyDescent="0.35">
      <c r="A50" s="19">
        <v>1409</v>
      </c>
      <c r="B50" s="20" t="s">
        <v>48</v>
      </c>
      <c r="C50" s="8"/>
      <c r="D50" s="21"/>
    </row>
    <row r="51" spans="1:4" ht="15" thickBot="1" x14ac:dyDescent="0.35">
      <c r="A51" s="9" t="s">
        <v>18</v>
      </c>
      <c r="B51" s="10"/>
      <c r="C51" s="11">
        <f>SUM(C42:C50)</f>
        <v>0</v>
      </c>
      <c r="D51" s="22">
        <f>SUM(D42:D50)</f>
        <v>0</v>
      </c>
    </row>
    <row r="52" spans="1:4" x14ac:dyDescent="0.3">
      <c r="A52" s="12">
        <v>15</v>
      </c>
      <c r="B52" s="13" t="s">
        <v>49</v>
      </c>
      <c r="C52" s="14"/>
      <c r="D52" s="14"/>
    </row>
    <row r="53" spans="1:4" x14ac:dyDescent="0.3">
      <c r="A53" s="6">
        <v>1501</v>
      </c>
      <c r="B53" s="7" t="s">
        <v>50</v>
      </c>
      <c r="C53" s="8">
        <v>120.68</v>
      </c>
      <c r="D53" s="8">
        <v>120.68</v>
      </c>
    </row>
    <row r="54" spans="1:4" x14ac:dyDescent="0.3">
      <c r="A54" s="6">
        <v>1502</v>
      </c>
      <c r="B54" s="7" t="s">
        <v>51</v>
      </c>
      <c r="C54" s="8">
        <v>347000</v>
      </c>
      <c r="D54" s="8">
        <v>347000</v>
      </c>
    </row>
    <row r="55" spans="1:4" x14ac:dyDescent="0.3">
      <c r="A55" s="6">
        <v>1503</v>
      </c>
      <c r="B55" s="7" t="s">
        <v>52</v>
      </c>
      <c r="C55" s="8"/>
      <c r="D55" s="8"/>
    </row>
    <row r="56" spans="1:4" x14ac:dyDescent="0.3">
      <c r="A56" s="6">
        <v>1504</v>
      </c>
      <c r="B56" s="7" t="s">
        <v>53</v>
      </c>
      <c r="C56" s="8"/>
      <c r="D56" s="8"/>
    </row>
    <row r="57" spans="1:4" x14ac:dyDescent="0.3">
      <c r="A57" s="6">
        <v>1505</v>
      </c>
      <c r="B57" s="7" t="s">
        <v>54</v>
      </c>
      <c r="C57" s="8">
        <v>97786478.310000002</v>
      </c>
      <c r="D57" s="8">
        <v>96851391.980000004</v>
      </c>
    </row>
    <row r="58" spans="1:4" x14ac:dyDescent="0.3">
      <c r="A58" s="6">
        <v>1506</v>
      </c>
      <c r="B58" s="7" t="s">
        <v>55</v>
      </c>
      <c r="C58" s="8"/>
      <c r="D58" s="8"/>
    </row>
    <row r="59" spans="1:4" x14ac:dyDescent="0.3">
      <c r="A59" s="6">
        <v>1507</v>
      </c>
      <c r="B59" s="7" t="s">
        <v>56</v>
      </c>
      <c r="C59" s="8"/>
      <c r="D59" s="8"/>
    </row>
    <row r="60" spans="1:4" x14ac:dyDescent="0.3">
      <c r="A60" s="6">
        <v>1508</v>
      </c>
      <c r="B60" s="7" t="s">
        <v>57</v>
      </c>
      <c r="C60" s="8"/>
      <c r="D60" s="8"/>
    </row>
    <row r="61" spans="1:4" ht="15" thickBot="1" x14ac:dyDescent="0.35">
      <c r="A61" s="23">
        <v>1510</v>
      </c>
      <c r="B61" s="24" t="s">
        <v>38</v>
      </c>
      <c r="C61" s="21">
        <v>9764071.8699999992</v>
      </c>
      <c r="D61" s="21">
        <v>9859070.0700000003</v>
      </c>
    </row>
    <row r="62" spans="1:4" ht="15" thickBot="1" x14ac:dyDescent="0.35">
      <c r="A62" s="25" t="s">
        <v>18</v>
      </c>
      <c r="B62" s="26"/>
      <c r="C62" s="22">
        <f>SUM(C53:C61)</f>
        <v>107897670.86000001</v>
      </c>
      <c r="D62" s="22">
        <f>SUM(D53:D61)</f>
        <v>107057582.73000002</v>
      </c>
    </row>
    <row r="63" spans="1:4" x14ac:dyDescent="0.3">
      <c r="A63" s="12">
        <v>16</v>
      </c>
      <c r="B63" s="13" t="s">
        <v>58</v>
      </c>
      <c r="C63" s="14"/>
      <c r="D63" s="14"/>
    </row>
    <row r="64" spans="1:4" x14ac:dyDescent="0.3">
      <c r="A64" s="6">
        <v>1601</v>
      </c>
      <c r="B64" s="7" t="s">
        <v>59</v>
      </c>
      <c r="C64" s="8">
        <v>3133054.63</v>
      </c>
      <c r="D64" s="8">
        <v>3133054.63</v>
      </c>
    </row>
    <row r="65" spans="1:4" x14ac:dyDescent="0.3">
      <c r="A65" s="6">
        <v>1602</v>
      </c>
      <c r="B65" s="7" t="s">
        <v>60</v>
      </c>
      <c r="C65" s="8"/>
      <c r="D65" s="8"/>
    </row>
    <row r="66" spans="1:4" x14ac:dyDescent="0.3">
      <c r="A66" s="6">
        <v>1603</v>
      </c>
      <c r="B66" s="7" t="s">
        <v>61</v>
      </c>
      <c r="C66" s="8"/>
      <c r="D66" s="8"/>
    </row>
    <row r="67" spans="1:4" x14ac:dyDescent="0.3">
      <c r="A67" s="6">
        <v>1604</v>
      </c>
      <c r="B67" s="7" t="s">
        <v>62</v>
      </c>
      <c r="C67" s="8"/>
      <c r="D67" s="8"/>
    </row>
    <row r="68" spans="1:4" ht="15" thickBot="1" x14ac:dyDescent="0.35">
      <c r="A68" s="19">
        <v>1605</v>
      </c>
      <c r="B68" s="20" t="s">
        <v>63</v>
      </c>
      <c r="C68" s="8">
        <v>85632026.310000002</v>
      </c>
      <c r="D68" s="8">
        <v>84203258.049999997</v>
      </c>
    </row>
    <row r="69" spans="1:4" ht="15" thickBot="1" x14ac:dyDescent="0.35">
      <c r="A69" s="9" t="s">
        <v>18</v>
      </c>
      <c r="B69" s="10"/>
      <c r="C69" s="11">
        <f>SUM(C64:C68)</f>
        <v>88765080.939999998</v>
      </c>
      <c r="D69" s="11">
        <f>SUM(D64:D68)</f>
        <v>87336312.679999992</v>
      </c>
    </row>
    <row r="70" spans="1:4" x14ac:dyDescent="0.3">
      <c r="A70" s="12">
        <v>17</v>
      </c>
      <c r="B70" s="13" t="s">
        <v>64</v>
      </c>
      <c r="C70" s="14"/>
      <c r="D70" s="14"/>
    </row>
    <row r="71" spans="1:4" x14ac:dyDescent="0.3">
      <c r="A71" s="6">
        <v>1701</v>
      </c>
      <c r="B71" s="7" t="s">
        <v>65</v>
      </c>
      <c r="C71" s="8"/>
      <c r="D71" s="8"/>
    </row>
    <row r="72" spans="1:4" x14ac:dyDescent="0.3">
      <c r="A72" s="6">
        <v>1702</v>
      </c>
      <c r="B72" s="7" t="s">
        <v>66</v>
      </c>
      <c r="C72" s="8"/>
      <c r="D72" s="8"/>
    </row>
    <row r="73" spans="1:4" x14ac:dyDescent="0.3">
      <c r="A73" s="6">
        <v>1703</v>
      </c>
      <c r="B73" s="7" t="s">
        <v>67</v>
      </c>
      <c r="C73" s="8">
        <v>32150904.010000002</v>
      </c>
      <c r="D73" s="8">
        <v>31786384.550000001</v>
      </c>
    </row>
    <row r="74" spans="1:4" x14ac:dyDescent="0.3">
      <c r="A74" s="6">
        <v>1704</v>
      </c>
      <c r="B74" s="7" t="s">
        <v>68</v>
      </c>
      <c r="C74" s="8">
        <v>-20460020.239999998</v>
      </c>
      <c r="D74" s="8">
        <v>-20460020.239999998</v>
      </c>
    </row>
    <row r="75" spans="1:4" x14ac:dyDescent="0.3">
      <c r="A75" s="6">
        <v>1705</v>
      </c>
      <c r="B75" s="7" t="s">
        <v>69</v>
      </c>
      <c r="C75" s="8"/>
      <c r="D75" s="8"/>
    </row>
    <row r="76" spans="1:4" ht="15" thickBot="1" x14ac:dyDescent="0.35">
      <c r="A76" s="6">
        <v>1706</v>
      </c>
      <c r="B76" s="7" t="s">
        <v>70</v>
      </c>
      <c r="C76" s="8"/>
      <c r="D76" s="8"/>
    </row>
    <row r="77" spans="1:4" ht="15" thickBot="1" x14ac:dyDescent="0.35">
      <c r="A77" s="9" t="s">
        <v>18</v>
      </c>
      <c r="B77" s="10"/>
      <c r="C77" s="11">
        <f>SUM(C71:C76)</f>
        <v>11690883.770000003</v>
      </c>
      <c r="D77" s="11">
        <f>SUM(D71:D76)</f>
        <v>11326364.310000002</v>
      </c>
    </row>
    <row r="78" spans="1:4" x14ac:dyDescent="0.3">
      <c r="A78" s="12">
        <v>18</v>
      </c>
      <c r="B78" s="13" t="s">
        <v>71</v>
      </c>
      <c r="C78" s="14"/>
      <c r="D78" s="14"/>
    </row>
    <row r="79" spans="1:4" x14ac:dyDescent="0.3">
      <c r="A79" s="6">
        <v>1801</v>
      </c>
      <c r="B79" s="7" t="s">
        <v>72</v>
      </c>
      <c r="C79" s="8"/>
      <c r="D79" s="8"/>
    </row>
    <row r="80" spans="1:4" ht="15" thickBot="1" x14ac:dyDescent="0.35">
      <c r="A80" s="16">
        <v>1802</v>
      </c>
      <c r="B80" s="17" t="s">
        <v>38</v>
      </c>
      <c r="C80" s="8"/>
      <c r="D80" s="8"/>
    </row>
    <row r="81" spans="1:4" ht="15" thickBot="1" x14ac:dyDescent="0.35">
      <c r="A81" s="9" t="s">
        <v>18</v>
      </c>
      <c r="B81" s="10"/>
      <c r="C81" s="11">
        <f>SUM(C79:C80)</f>
        <v>0</v>
      </c>
      <c r="D81" s="11">
        <f>SUM(D79:D80)</f>
        <v>0</v>
      </c>
    </row>
    <row r="82" spans="1:4" x14ac:dyDescent="0.3">
      <c r="A82" s="12">
        <v>19</v>
      </c>
      <c r="B82" s="13" t="s">
        <v>73</v>
      </c>
      <c r="C82" s="14"/>
      <c r="D82" s="14"/>
    </row>
    <row r="83" spans="1:4" x14ac:dyDescent="0.3">
      <c r="A83" s="6">
        <v>1901</v>
      </c>
      <c r="B83" s="7" t="s">
        <v>74</v>
      </c>
      <c r="C83" s="8"/>
      <c r="D83" s="8"/>
    </row>
    <row r="84" spans="1:4" x14ac:dyDescent="0.3">
      <c r="A84" s="6">
        <v>1902</v>
      </c>
      <c r="B84" s="7" t="s">
        <v>75</v>
      </c>
      <c r="C84" s="8">
        <v>580816.94999999995</v>
      </c>
      <c r="D84" s="8">
        <v>580816.94999999995</v>
      </c>
    </row>
    <row r="85" spans="1:4" x14ac:dyDescent="0.3">
      <c r="A85" s="6">
        <v>1903</v>
      </c>
      <c r="B85" s="7" t="s">
        <v>76</v>
      </c>
      <c r="C85" s="8">
        <v>1855565.14</v>
      </c>
      <c r="D85" s="8">
        <v>1855565.14</v>
      </c>
    </row>
    <row r="86" spans="1:4" x14ac:dyDescent="0.3">
      <c r="A86" s="6">
        <v>1904</v>
      </c>
      <c r="B86" s="7" t="s">
        <v>77</v>
      </c>
      <c r="C86" s="8">
        <v>3369239.6</v>
      </c>
      <c r="D86" s="8">
        <v>2766382.16</v>
      </c>
    </row>
    <row r="87" spans="1:4" x14ac:dyDescent="0.3">
      <c r="A87" s="6">
        <v>1905</v>
      </c>
      <c r="B87" s="7" t="s">
        <v>78</v>
      </c>
      <c r="C87" s="8">
        <v>234649642.40000001</v>
      </c>
      <c r="D87" s="8">
        <v>225567642.40000001</v>
      </c>
    </row>
    <row r="88" spans="1:4" x14ac:dyDescent="0.3">
      <c r="A88" s="6">
        <v>1906</v>
      </c>
      <c r="B88" s="7" t="s">
        <v>79</v>
      </c>
      <c r="C88" s="8">
        <v>-154565.25</v>
      </c>
      <c r="D88" s="8">
        <v>-154565.25</v>
      </c>
    </row>
    <row r="89" spans="1:4" x14ac:dyDescent="0.3">
      <c r="A89" s="6">
        <v>1907</v>
      </c>
      <c r="B89" s="7" t="s">
        <v>80</v>
      </c>
      <c r="C89" s="8">
        <v>20349398.800000001</v>
      </c>
      <c r="D89" s="8">
        <v>17586796.09</v>
      </c>
    </row>
    <row r="90" spans="1:4" x14ac:dyDescent="0.3">
      <c r="A90" s="6">
        <v>1908</v>
      </c>
      <c r="B90" s="7" t="s">
        <v>81</v>
      </c>
      <c r="C90" s="8">
        <v>-1483070.96</v>
      </c>
      <c r="D90" s="8">
        <v>-1483070.96</v>
      </c>
    </row>
    <row r="91" spans="1:4" ht="15" thickBot="1" x14ac:dyDescent="0.35">
      <c r="A91" s="6">
        <v>1910</v>
      </c>
      <c r="B91" s="7" t="s">
        <v>38</v>
      </c>
      <c r="C91" s="8">
        <v>3604446.37</v>
      </c>
      <c r="D91" s="8">
        <v>3317118.89</v>
      </c>
    </row>
    <row r="92" spans="1:4" ht="15" thickBot="1" x14ac:dyDescent="0.35">
      <c r="A92" s="9" t="s">
        <v>82</v>
      </c>
      <c r="B92" s="10"/>
      <c r="C92" s="11">
        <f>SUM(C83:C91)</f>
        <v>262771473.05000001</v>
      </c>
      <c r="D92" s="11">
        <f>SUM(D83:D91)</f>
        <v>250036685.41999999</v>
      </c>
    </row>
    <row r="93" spans="1:4" ht="15" thickBot="1" x14ac:dyDescent="0.35">
      <c r="A93" s="27"/>
      <c r="B93" s="20"/>
      <c r="C93" s="28"/>
      <c r="D93" s="28"/>
    </row>
    <row r="94" spans="1:4" ht="15" thickBot="1" x14ac:dyDescent="0.35">
      <c r="A94" s="29" t="s">
        <v>83</v>
      </c>
      <c r="B94" s="30"/>
      <c r="C94" s="31">
        <f>C18+C25+C40+C51+C62+C69+C77+C81+C92</f>
        <v>1015210384.8299999</v>
      </c>
      <c r="D94" s="31">
        <f>D18+D25+D40+D51+D62+D69+D77+D81+D92</f>
        <v>990164055.24999988</v>
      </c>
    </row>
    <row r="95" spans="1:4" x14ac:dyDescent="0.3">
      <c r="A95" s="32"/>
      <c r="B95" s="33"/>
      <c r="C95" s="34"/>
      <c r="D95" s="34"/>
    </row>
    <row r="96" spans="1:4" x14ac:dyDescent="0.3">
      <c r="A96" s="3">
        <v>2</v>
      </c>
      <c r="B96" s="4" t="s">
        <v>84</v>
      </c>
      <c r="C96" s="8"/>
      <c r="D96" s="8"/>
    </row>
    <row r="97" spans="1:4" x14ac:dyDescent="0.3">
      <c r="A97" s="3">
        <v>21</v>
      </c>
      <c r="B97" s="4" t="s">
        <v>85</v>
      </c>
      <c r="C97" s="8"/>
      <c r="D97" s="8"/>
    </row>
    <row r="98" spans="1:4" x14ac:dyDescent="0.3">
      <c r="A98" s="6">
        <v>2101</v>
      </c>
      <c r="B98" s="7" t="s">
        <v>86</v>
      </c>
      <c r="C98" s="8">
        <v>325208.31</v>
      </c>
      <c r="D98" s="8">
        <v>445900.41</v>
      </c>
    </row>
    <row r="99" spans="1:4" x14ac:dyDescent="0.3">
      <c r="A99" s="6">
        <v>2102</v>
      </c>
      <c r="B99" s="7" t="s">
        <v>87</v>
      </c>
      <c r="C99" s="8">
        <v>33474.410000000003</v>
      </c>
      <c r="D99" s="8">
        <v>-38360.11</v>
      </c>
    </row>
    <row r="100" spans="1:4" x14ac:dyDescent="0.3">
      <c r="A100" s="6">
        <v>2103</v>
      </c>
      <c r="B100" s="7" t="s">
        <v>88</v>
      </c>
      <c r="C100" s="8">
        <v>31644.639999999999</v>
      </c>
      <c r="D100" s="8">
        <v>22263.16</v>
      </c>
    </row>
    <row r="101" spans="1:4" x14ac:dyDescent="0.3">
      <c r="A101" s="6">
        <v>2104</v>
      </c>
      <c r="B101" s="7" t="s">
        <v>89</v>
      </c>
      <c r="C101" s="15"/>
      <c r="D101" s="8"/>
    </row>
    <row r="102" spans="1:4" x14ac:dyDescent="0.3">
      <c r="A102" s="6">
        <v>2105</v>
      </c>
      <c r="B102" s="7" t="s">
        <v>90</v>
      </c>
      <c r="C102" s="8"/>
      <c r="D102" s="8"/>
    </row>
    <row r="103" spans="1:4" x14ac:dyDescent="0.3">
      <c r="A103" s="6">
        <v>2106</v>
      </c>
      <c r="B103" s="7" t="s">
        <v>91</v>
      </c>
      <c r="C103" s="8">
        <v>636719.80000000005</v>
      </c>
      <c r="D103" s="8">
        <v>178408.16</v>
      </c>
    </row>
    <row r="104" spans="1:4" ht="15" thickBot="1" x14ac:dyDescent="0.35">
      <c r="A104" s="16">
        <v>2110</v>
      </c>
      <c r="B104" s="17" t="s">
        <v>92</v>
      </c>
      <c r="C104" s="8">
        <v>1982473.97</v>
      </c>
      <c r="D104" s="8">
        <v>1982991.23</v>
      </c>
    </row>
    <row r="105" spans="1:4" ht="15" thickBot="1" x14ac:dyDescent="0.35">
      <c r="A105" s="9" t="s">
        <v>18</v>
      </c>
      <c r="B105" s="10"/>
      <c r="C105" s="11">
        <f>SUM(C98:C104)</f>
        <v>3009521.13</v>
      </c>
      <c r="D105" s="11">
        <f>SUM(D98:D104)</f>
        <v>2591202.85</v>
      </c>
    </row>
    <row r="106" spans="1:4" x14ac:dyDescent="0.3">
      <c r="A106" s="12">
        <v>22</v>
      </c>
      <c r="B106" s="13" t="s">
        <v>93</v>
      </c>
      <c r="C106" s="14"/>
      <c r="D106" s="14"/>
    </row>
    <row r="107" spans="1:4" x14ac:dyDescent="0.3">
      <c r="A107" s="6">
        <v>2201</v>
      </c>
      <c r="B107" s="7" t="s">
        <v>94</v>
      </c>
      <c r="C107" s="8">
        <v>4149170.49</v>
      </c>
      <c r="D107" s="8">
        <v>4444433.25</v>
      </c>
    </row>
    <row r="108" spans="1:4" x14ac:dyDescent="0.3">
      <c r="A108" s="6">
        <v>2202</v>
      </c>
      <c r="B108" s="7" t="s">
        <v>95</v>
      </c>
      <c r="C108" s="8">
        <v>6968389.4000000004</v>
      </c>
      <c r="D108" s="8">
        <v>7263652.1600000001</v>
      </c>
    </row>
    <row r="109" spans="1:4" x14ac:dyDescent="0.3">
      <c r="A109" s="6">
        <v>2203</v>
      </c>
      <c r="B109" s="35" t="s">
        <v>96</v>
      </c>
      <c r="C109" s="8">
        <v>341141.06</v>
      </c>
      <c r="D109" s="8">
        <v>342542.07</v>
      </c>
    </row>
    <row r="110" spans="1:4" x14ac:dyDescent="0.3">
      <c r="A110" s="6">
        <v>2204</v>
      </c>
      <c r="B110" s="7" t="s">
        <v>97</v>
      </c>
      <c r="C110" s="8">
        <v>629885.49</v>
      </c>
      <c r="D110" s="8">
        <v>930812.15</v>
      </c>
    </row>
    <row r="111" spans="1:4" x14ac:dyDescent="0.3">
      <c r="A111" s="6">
        <v>2205</v>
      </c>
      <c r="B111" s="7" t="s">
        <v>98</v>
      </c>
      <c r="C111" s="8">
        <v>-15736.67</v>
      </c>
      <c r="D111" s="8">
        <v>682.91</v>
      </c>
    </row>
    <row r="112" spans="1:4" x14ac:dyDescent="0.3">
      <c r="A112" s="6">
        <v>2206</v>
      </c>
      <c r="B112" s="7" t="s">
        <v>99</v>
      </c>
      <c r="C112" s="8">
        <v>229730528.03999999</v>
      </c>
      <c r="D112" s="8">
        <v>210924838.86000001</v>
      </c>
    </row>
    <row r="113" spans="1:4" x14ac:dyDescent="0.3">
      <c r="A113" s="6">
        <v>2207</v>
      </c>
      <c r="B113" s="7" t="s">
        <v>100</v>
      </c>
      <c r="C113" s="15"/>
      <c r="D113" s="8"/>
    </row>
    <row r="114" spans="1:4" x14ac:dyDescent="0.3">
      <c r="A114" s="6">
        <v>2208</v>
      </c>
      <c r="B114" s="7" t="s">
        <v>101</v>
      </c>
      <c r="C114" s="8">
        <v>-732552.08</v>
      </c>
      <c r="D114" s="8">
        <v>-175375.07</v>
      </c>
    </row>
    <row r="115" spans="1:4" x14ac:dyDescent="0.3">
      <c r="A115" s="6">
        <v>2209</v>
      </c>
      <c r="B115" s="7" t="s">
        <v>102</v>
      </c>
      <c r="C115" s="8">
        <v>590884.41</v>
      </c>
      <c r="D115" s="8">
        <v>628021.73</v>
      </c>
    </row>
    <row r="116" spans="1:4" x14ac:dyDescent="0.3">
      <c r="A116" s="6">
        <v>2210</v>
      </c>
      <c r="B116" s="7" t="s">
        <v>103</v>
      </c>
      <c r="C116" s="8">
        <v>-4065307.14</v>
      </c>
      <c r="D116" s="8">
        <v>-4062407.14</v>
      </c>
    </row>
    <row r="117" spans="1:4" x14ac:dyDescent="0.3">
      <c r="A117" s="6">
        <v>2211</v>
      </c>
      <c r="B117" s="7" t="s">
        <v>104</v>
      </c>
      <c r="C117" s="8">
        <v>43110.45</v>
      </c>
      <c r="D117" s="8">
        <v>52520.91</v>
      </c>
    </row>
    <row r="118" spans="1:4" x14ac:dyDescent="0.3">
      <c r="A118" s="6">
        <v>2212</v>
      </c>
      <c r="B118" s="7" t="s">
        <v>105</v>
      </c>
      <c r="C118" s="8">
        <v>34516893.219999999</v>
      </c>
      <c r="D118" s="8">
        <v>23305378.670000002</v>
      </c>
    </row>
    <row r="119" spans="1:4" x14ac:dyDescent="0.3">
      <c r="A119" s="6">
        <v>2213</v>
      </c>
      <c r="B119" s="7" t="s">
        <v>106</v>
      </c>
      <c r="C119" s="8">
        <v>2387505.7400000002</v>
      </c>
      <c r="D119" s="8">
        <v>2352850.9900000002</v>
      </c>
    </row>
    <row r="120" spans="1:4" x14ac:dyDescent="0.3">
      <c r="A120" s="6">
        <v>2214</v>
      </c>
      <c r="B120" s="7" t="s">
        <v>107</v>
      </c>
      <c r="C120" s="8">
        <v>3216449.64</v>
      </c>
      <c r="D120" s="8">
        <v>3286587.65</v>
      </c>
    </row>
    <row r="121" spans="1:4" x14ac:dyDescent="0.3">
      <c r="A121" s="6">
        <v>2215</v>
      </c>
      <c r="B121" s="7" t="s">
        <v>108</v>
      </c>
      <c r="C121" s="8">
        <v>-4061760.51</v>
      </c>
      <c r="D121" s="8">
        <v>7870980.46</v>
      </c>
    </row>
    <row r="122" spans="1:4" ht="15" thickBot="1" x14ac:dyDescent="0.35">
      <c r="A122" s="19">
        <v>2216</v>
      </c>
      <c r="B122" s="20" t="s">
        <v>109</v>
      </c>
      <c r="C122" s="8">
        <v>1308924</v>
      </c>
      <c r="D122" s="8">
        <v>1174373.1499999999</v>
      </c>
    </row>
    <row r="123" spans="1:4" ht="15" thickBot="1" x14ac:dyDescent="0.35">
      <c r="A123" s="9" t="s">
        <v>18</v>
      </c>
      <c r="B123" s="10"/>
      <c r="C123" s="11">
        <f>SUM(C107:C122)</f>
        <v>275007525.53999996</v>
      </c>
      <c r="D123" s="11">
        <f>SUM(D107:D122)</f>
        <v>258339892.75000003</v>
      </c>
    </row>
    <row r="124" spans="1:4" x14ac:dyDescent="0.3">
      <c r="A124" s="12">
        <v>23</v>
      </c>
      <c r="B124" s="13" t="s">
        <v>110</v>
      </c>
      <c r="C124" s="14"/>
      <c r="D124" s="14"/>
    </row>
    <row r="125" spans="1:4" x14ac:dyDescent="0.3">
      <c r="A125" s="6">
        <v>2301</v>
      </c>
      <c r="B125" s="7" t="s">
        <v>111</v>
      </c>
      <c r="C125" s="8"/>
      <c r="D125" s="8"/>
    </row>
    <row r="126" spans="1:4" x14ac:dyDescent="0.3">
      <c r="A126" s="6">
        <v>2302</v>
      </c>
      <c r="B126" s="7" t="s">
        <v>112</v>
      </c>
      <c r="C126" s="8"/>
      <c r="D126" s="8"/>
    </row>
    <row r="127" spans="1:4" x14ac:dyDescent="0.3">
      <c r="A127" s="6">
        <v>2303</v>
      </c>
      <c r="B127" s="7" t="s">
        <v>113</v>
      </c>
      <c r="C127" s="8"/>
      <c r="D127" s="8"/>
    </row>
    <row r="128" spans="1:4" x14ac:dyDescent="0.3">
      <c r="A128" s="6">
        <v>2304</v>
      </c>
      <c r="B128" s="7" t="s">
        <v>114</v>
      </c>
      <c r="C128" s="8"/>
      <c r="D128" s="8"/>
    </row>
    <row r="129" spans="1:4" x14ac:dyDescent="0.3">
      <c r="A129" s="6">
        <v>2305</v>
      </c>
      <c r="B129" s="7" t="s">
        <v>115</v>
      </c>
      <c r="C129" s="8"/>
      <c r="D129" s="8"/>
    </row>
    <row r="130" spans="1:4" x14ac:dyDescent="0.3">
      <c r="A130" s="6">
        <v>2306</v>
      </c>
      <c r="B130" s="7" t="s">
        <v>116</v>
      </c>
      <c r="C130" s="8"/>
      <c r="D130" s="8"/>
    </row>
    <row r="131" spans="1:4" x14ac:dyDescent="0.3">
      <c r="A131" s="6">
        <v>2307</v>
      </c>
      <c r="B131" s="7" t="s">
        <v>117</v>
      </c>
      <c r="C131" s="8"/>
      <c r="D131" s="8"/>
    </row>
    <row r="132" spans="1:4" x14ac:dyDescent="0.3">
      <c r="A132" s="6">
        <v>2308</v>
      </c>
      <c r="B132" s="7" t="s">
        <v>118</v>
      </c>
      <c r="C132" s="8"/>
      <c r="D132" s="8"/>
    </row>
    <row r="133" spans="1:4" x14ac:dyDescent="0.3">
      <c r="A133" s="6">
        <v>2309</v>
      </c>
      <c r="B133" s="7" t="s">
        <v>119</v>
      </c>
      <c r="C133" s="8"/>
      <c r="D133" s="8"/>
    </row>
    <row r="134" spans="1:4" x14ac:dyDescent="0.3">
      <c r="A134" s="6">
        <v>2310</v>
      </c>
      <c r="B134" s="7" t="s">
        <v>120</v>
      </c>
      <c r="C134" s="8"/>
      <c r="D134" s="8"/>
    </row>
    <row r="135" spans="1:4" x14ac:dyDescent="0.3">
      <c r="A135" s="6">
        <v>2311</v>
      </c>
      <c r="B135" s="7" t="s">
        <v>121</v>
      </c>
      <c r="C135" s="8"/>
      <c r="D135" s="8"/>
    </row>
    <row r="136" spans="1:4" x14ac:dyDescent="0.3">
      <c r="A136" s="6">
        <v>2312</v>
      </c>
      <c r="B136" s="7" t="s">
        <v>122</v>
      </c>
      <c r="C136" s="8"/>
      <c r="D136" s="8"/>
    </row>
    <row r="137" spans="1:4" x14ac:dyDescent="0.3">
      <c r="A137" s="6"/>
      <c r="B137" s="7" t="s">
        <v>123</v>
      </c>
      <c r="C137" s="8"/>
      <c r="D137" s="8"/>
    </row>
    <row r="138" spans="1:4" x14ac:dyDescent="0.3">
      <c r="A138" s="6">
        <v>2313</v>
      </c>
      <c r="B138" s="7" t="s">
        <v>124</v>
      </c>
      <c r="C138" s="8">
        <v>16525000</v>
      </c>
      <c r="D138" s="8">
        <v>14896311</v>
      </c>
    </row>
    <row r="139" spans="1:4" x14ac:dyDescent="0.3">
      <c r="A139" s="6">
        <v>2314</v>
      </c>
      <c r="B139" s="7" t="s">
        <v>125</v>
      </c>
      <c r="C139" s="8">
        <v>-6610000</v>
      </c>
      <c r="D139" s="8">
        <v>-5958524.5099999998</v>
      </c>
    </row>
    <row r="140" spans="1:4" ht="15" thickBot="1" x14ac:dyDescent="0.35">
      <c r="A140" s="19"/>
      <c r="B140" s="20" t="s">
        <v>126</v>
      </c>
      <c r="C140" s="21"/>
      <c r="D140" s="21"/>
    </row>
    <row r="141" spans="1:4" ht="15" thickBot="1" x14ac:dyDescent="0.35">
      <c r="A141" s="9" t="s">
        <v>18</v>
      </c>
      <c r="B141" s="10"/>
      <c r="C141" s="11">
        <f>SUM(C125:C140)</f>
        <v>9915000</v>
      </c>
      <c r="D141" s="11">
        <f>SUM(D125:D140)</f>
        <v>8937786.4900000002</v>
      </c>
    </row>
    <row r="142" spans="1:4" x14ac:dyDescent="0.3">
      <c r="A142" s="12">
        <v>24</v>
      </c>
      <c r="B142" s="13" t="s">
        <v>127</v>
      </c>
      <c r="C142" s="14"/>
      <c r="D142" s="14"/>
    </row>
    <row r="143" spans="1:4" x14ac:dyDescent="0.3">
      <c r="A143" s="6">
        <v>2401</v>
      </c>
      <c r="B143" s="7" t="s">
        <v>128</v>
      </c>
      <c r="C143" s="8">
        <v>1897633.84</v>
      </c>
      <c r="D143" s="8">
        <v>1897633.84</v>
      </c>
    </row>
    <row r="144" spans="1:4" x14ac:dyDescent="0.3">
      <c r="A144" s="6">
        <v>2402</v>
      </c>
      <c r="B144" s="7" t="s">
        <v>129</v>
      </c>
      <c r="C144" s="8">
        <v>142591375.31</v>
      </c>
      <c r="D144" s="8">
        <v>142668998.46000001</v>
      </c>
    </row>
    <row r="145" spans="1:4" x14ac:dyDescent="0.3">
      <c r="A145" s="6">
        <v>2403</v>
      </c>
      <c r="B145" s="7" t="s">
        <v>130</v>
      </c>
      <c r="C145" s="8">
        <v>11413103.16</v>
      </c>
      <c r="D145" s="8">
        <v>11413103.16</v>
      </c>
    </row>
    <row r="146" spans="1:4" x14ac:dyDescent="0.3">
      <c r="A146" s="6">
        <v>2404</v>
      </c>
      <c r="B146" s="7" t="s">
        <v>131</v>
      </c>
      <c r="C146" s="8"/>
      <c r="D146" s="8"/>
    </row>
    <row r="147" spans="1:4" x14ac:dyDescent="0.3">
      <c r="A147" s="6">
        <v>2405</v>
      </c>
      <c r="B147" s="7" t="s">
        <v>132</v>
      </c>
      <c r="C147" s="8">
        <v>17497.73</v>
      </c>
      <c r="D147" s="8">
        <v>17497.73</v>
      </c>
    </row>
    <row r="148" spans="1:4" ht="15" thickBot="1" x14ac:dyDescent="0.35">
      <c r="A148" s="6">
        <v>2406</v>
      </c>
      <c r="B148" s="7" t="s">
        <v>133</v>
      </c>
      <c r="C148" s="8"/>
      <c r="D148" s="8"/>
    </row>
    <row r="149" spans="1:4" ht="15" thickBot="1" x14ac:dyDescent="0.35">
      <c r="A149" s="9" t="s">
        <v>18</v>
      </c>
      <c r="B149" s="10"/>
      <c r="C149" s="11">
        <f>SUM(C143:C148)</f>
        <v>155919610.03999999</v>
      </c>
      <c r="D149" s="11">
        <f>SUM(D143:D148)</f>
        <v>155997233.19</v>
      </c>
    </row>
    <row r="150" spans="1:4" x14ac:dyDescent="0.3">
      <c r="A150" s="12">
        <v>25</v>
      </c>
      <c r="B150" s="13" t="s">
        <v>134</v>
      </c>
      <c r="C150" s="14"/>
      <c r="D150" s="14"/>
    </row>
    <row r="151" spans="1:4" x14ac:dyDescent="0.3">
      <c r="A151" s="6">
        <v>2501</v>
      </c>
      <c r="B151" s="7" t="s">
        <v>135</v>
      </c>
      <c r="C151" s="8">
        <v>30488290.890000001</v>
      </c>
      <c r="D151" s="8">
        <v>36006356.200000003</v>
      </c>
    </row>
    <row r="152" spans="1:4" x14ac:dyDescent="0.3">
      <c r="A152" s="6">
        <v>2502</v>
      </c>
      <c r="B152" s="7" t="s">
        <v>136</v>
      </c>
      <c r="C152" s="8"/>
      <c r="D152" s="8"/>
    </row>
    <row r="153" spans="1:4" x14ac:dyDescent="0.3">
      <c r="A153" s="6">
        <v>2503</v>
      </c>
      <c r="B153" s="7" t="s">
        <v>137</v>
      </c>
      <c r="C153" s="8"/>
      <c r="D153" s="8"/>
    </row>
    <row r="154" spans="1:4" x14ac:dyDescent="0.3">
      <c r="A154" s="6">
        <v>2504</v>
      </c>
      <c r="B154" s="7" t="s">
        <v>138</v>
      </c>
      <c r="C154" s="8"/>
      <c r="D154" s="8"/>
    </row>
    <row r="155" spans="1:4" x14ac:dyDescent="0.3">
      <c r="A155" s="6">
        <v>2505</v>
      </c>
      <c r="B155" s="7" t="s">
        <v>139</v>
      </c>
      <c r="C155" s="8"/>
      <c r="D155" s="8"/>
    </row>
    <row r="156" spans="1:4" ht="15" thickBot="1" x14ac:dyDescent="0.35">
      <c r="A156" s="16">
        <v>2506</v>
      </c>
      <c r="B156" s="17" t="s">
        <v>140</v>
      </c>
      <c r="C156" s="18"/>
      <c r="D156" s="18"/>
    </row>
    <row r="157" spans="1:4" ht="15" thickBot="1" x14ac:dyDescent="0.35">
      <c r="A157" s="9" t="s">
        <v>18</v>
      </c>
      <c r="B157" s="10"/>
      <c r="C157" s="11">
        <f>SUM(C151:C156)</f>
        <v>30488290.890000001</v>
      </c>
      <c r="D157" s="11">
        <f>SUM(D151:D156)</f>
        <v>36006356.200000003</v>
      </c>
    </row>
    <row r="158" spans="1:4" x14ac:dyDescent="0.3">
      <c r="A158" s="12">
        <v>26</v>
      </c>
      <c r="B158" s="13" t="s">
        <v>141</v>
      </c>
      <c r="C158" s="14"/>
      <c r="D158" s="14"/>
    </row>
    <row r="159" spans="1:4" x14ac:dyDescent="0.3">
      <c r="A159" s="6">
        <v>2601</v>
      </c>
      <c r="B159" s="7" t="s">
        <v>142</v>
      </c>
      <c r="C159" s="8"/>
      <c r="D159" s="8"/>
    </row>
    <row r="160" spans="1:4" x14ac:dyDescent="0.3">
      <c r="A160" s="6">
        <v>2602</v>
      </c>
      <c r="B160" s="7" t="s">
        <v>143</v>
      </c>
      <c r="C160" s="8">
        <v>48694242.439999998</v>
      </c>
      <c r="D160" s="8">
        <v>35067677.049999997</v>
      </c>
    </row>
    <row r="161" spans="1:4" x14ac:dyDescent="0.3">
      <c r="A161" s="6">
        <v>2603</v>
      </c>
      <c r="B161" s="7" t="s">
        <v>144</v>
      </c>
      <c r="C161" s="8"/>
      <c r="D161" s="8"/>
    </row>
    <row r="162" spans="1:4" x14ac:dyDescent="0.3">
      <c r="A162" s="6">
        <v>2604</v>
      </c>
      <c r="B162" s="7" t="s">
        <v>145</v>
      </c>
      <c r="C162" s="8"/>
      <c r="D162" s="8"/>
    </row>
    <row r="163" spans="1:4" x14ac:dyDescent="0.3">
      <c r="A163" s="6">
        <v>2605</v>
      </c>
      <c r="B163" s="7" t="s">
        <v>146</v>
      </c>
      <c r="C163" s="8"/>
      <c r="D163" s="8"/>
    </row>
    <row r="164" spans="1:4" x14ac:dyDescent="0.3">
      <c r="A164" s="6">
        <v>2606</v>
      </c>
      <c r="B164" s="7" t="s">
        <v>147</v>
      </c>
      <c r="C164" s="8">
        <v>42237857.140000001</v>
      </c>
      <c r="D164" s="8">
        <v>43439607.549999997</v>
      </c>
    </row>
    <row r="165" spans="1:4" x14ac:dyDescent="0.3">
      <c r="A165" s="6">
        <v>2607</v>
      </c>
      <c r="B165" s="7" t="s">
        <v>148</v>
      </c>
      <c r="C165" s="8">
        <v>26198142.300000001</v>
      </c>
      <c r="D165" s="8">
        <v>28998142.300000001</v>
      </c>
    </row>
    <row r="166" spans="1:4" ht="15" thickBot="1" x14ac:dyDescent="0.35">
      <c r="A166" s="19">
        <v>2608</v>
      </c>
      <c r="B166" s="20" t="s">
        <v>149</v>
      </c>
      <c r="C166" s="21"/>
      <c r="D166" s="21"/>
    </row>
    <row r="167" spans="1:4" ht="15" thickBot="1" x14ac:dyDescent="0.35">
      <c r="A167" s="9" t="s">
        <v>18</v>
      </c>
      <c r="B167" s="10"/>
      <c r="C167" s="11">
        <f>SUM(C159:C166)</f>
        <v>117130241.88</v>
      </c>
      <c r="D167" s="11">
        <f>SUM(D159:D166)</f>
        <v>107505426.89999999</v>
      </c>
    </row>
    <row r="168" spans="1:4" x14ac:dyDescent="0.3">
      <c r="A168" s="12">
        <v>27</v>
      </c>
      <c r="B168" s="13" t="s">
        <v>150</v>
      </c>
      <c r="C168" s="14"/>
      <c r="D168" s="14"/>
    </row>
    <row r="169" spans="1:4" x14ac:dyDescent="0.3">
      <c r="A169" s="6">
        <v>2701</v>
      </c>
      <c r="B169" s="7" t="s">
        <v>151</v>
      </c>
      <c r="C169" s="8">
        <v>29142320.48</v>
      </c>
      <c r="D169" s="8">
        <v>27076149.620000001</v>
      </c>
    </row>
    <row r="170" spans="1:4" x14ac:dyDescent="0.3">
      <c r="A170" s="6">
        <v>2702</v>
      </c>
      <c r="B170" s="7" t="s">
        <v>152</v>
      </c>
      <c r="C170" s="8"/>
      <c r="D170" s="8"/>
    </row>
    <row r="171" spans="1:4" x14ac:dyDescent="0.3">
      <c r="A171" s="6">
        <v>2703</v>
      </c>
      <c r="B171" s="7" t="s">
        <v>153</v>
      </c>
      <c r="C171" s="8"/>
      <c r="D171" s="8"/>
    </row>
    <row r="172" spans="1:4" x14ac:dyDescent="0.3">
      <c r="A172" s="6">
        <v>2704</v>
      </c>
      <c r="B172" s="7" t="s">
        <v>154</v>
      </c>
      <c r="C172" s="8">
        <v>10249620.77</v>
      </c>
      <c r="D172" s="8">
        <v>10249620.77</v>
      </c>
    </row>
    <row r="173" spans="1:4" x14ac:dyDescent="0.3">
      <c r="A173" s="6">
        <v>2705</v>
      </c>
      <c r="B173" s="7" t="s">
        <v>155</v>
      </c>
      <c r="C173" s="8"/>
      <c r="D173" s="8">
        <v>40017.360000000001</v>
      </c>
    </row>
    <row r="174" spans="1:4" x14ac:dyDescent="0.3">
      <c r="A174" s="6">
        <v>2706</v>
      </c>
      <c r="B174" s="7" t="s">
        <v>156</v>
      </c>
      <c r="C174" s="8">
        <v>4404987.99</v>
      </c>
      <c r="D174" s="8">
        <v>7900467.6699999999</v>
      </c>
    </row>
    <row r="175" spans="1:4" x14ac:dyDescent="0.3">
      <c r="A175" s="6">
        <v>2707</v>
      </c>
      <c r="B175" s="7" t="s">
        <v>157</v>
      </c>
      <c r="C175" s="8"/>
      <c r="D175" s="8"/>
    </row>
    <row r="176" spans="1:4" x14ac:dyDescent="0.3">
      <c r="A176" s="6">
        <v>2708</v>
      </c>
      <c r="B176" s="7" t="s">
        <v>158</v>
      </c>
      <c r="C176" s="8"/>
      <c r="D176" s="8"/>
    </row>
    <row r="177" spans="1:4" x14ac:dyDescent="0.3">
      <c r="A177" s="6">
        <v>2709</v>
      </c>
      <c r="B177" s="7" t="s">
        <v>159</v>
      </c>
      <c r="C177" s="8"/>
      <c r="D177" s="8"/>
    </row>
    <row r="178" spans="1:4" x14ac:dyDescent="0.3">
      <c r="A178" s="6">
        <v>2710</v>
      </c>
      <c r="B178" s="7" t="s">
        <v>160</v>
      </c>
      <c r="C178" s="8"/>
      <c r="D178" s="8"/>
    </row>
    <row r="179" spans="1:4" x14ac:dyDescent="0.3">
      <c r="A179" s="6">
        <v>2711</v>
      </c>
      <c r="B179" s="7" t="s">
        <v>161</v>
      </c>
      <c r="C179" s="8">
        <v>8370.08</v>
      </c>
      <c r="D179" s="8">
        <v>8001.9</v>
      </c>
    </row>
    <row r="180" spans="1:4" x14ac:dyDescent="0.3">
      <c r="A180" s="6">
        <v>2712</v>
      </c>
      <c r="B180" s="7" t="s">
        <v>162</v>
      </c>
      <c r="C180" s="8"/>
      <c r="D180" s="8"/>
    </row>
    <row r="181" spans="1:4" x14ac:dyDescent="0.3">
      <c r="A181" s="6">
        <v>2713</v>
      </c>
      <c r="B181" s="7" t="s">
        <v>163</v>
      </c>
      <c r="C181" s="8">
        <v>8251118.0999999996</v>
      </c>
      <c r="D181" s="8">
        <v>3539921.94</v>
      </c>
    </row>
    <row r="182" spans="1:4" x14ac:dyDescent="0.3">
      <c r="A182" s="6">
        <v>2714</v>
      </c>
      <c r="B182" s="7" t="s">
        <v>164</v>
      </c>
      <c r="C182" s="8"/>
      <c r="D182" s="8"/>
    </row>
    <row r="183" spans="1:4" x14ac:dyDescent="0.3">
      <c r="A183" s="6">
        <v>2715</v>
      </c>
      <c r="B183" s="7" t="s">
        <v>165</v>
      </c>
      <c r="C183" s="8"/>
      <c r="D183" s="8"/>
    </row>
    <row r="184" spans="1:4" x14ac:dyDescent="0.3">
      <c r="A184" s="6">
        <v>2716</v>
      </c>
      <c r="B184" s="7" t="s">
        <v>166</v>
      </c>
      <c r="C184" s="8"/>
      <c r="D184" s="8"/>
    </row>
    <row r="185" spans="1:4" x14ac:dyDescent="0.3">
      <c r="A185" s="6">
        <v>2717</v>
      </c>
      <c r="B185" s="7" t="s">
        <v>167</v>
      </c>
      <c r="C185" s="8"/>
      <c r="D185" s="8"/>
    </row>
    <row r="186" spans="1:4" x14ac:dyDescent="0.3">
      <c r="A186" s="6">
        <v>2718</v>
      </c>
      <c r="B186" s="7" t="s">
        <v>168</v>
      </c>
      <c r="C186" s="8"/>
      <c r="D186" s="8"/>
    </row>
    <row r="187" spans="1:4" x14ac:dyDescent="0.3">
      <c r="A187" s="6">
        <v>2719</v>
      </c>
      <c r="B187" s="7" t="s">
        <v>169</v>
      </c>
      <c r="C187" s="8"/>
      <c r="D187" s="8"/>
    </row>
    <row r="188" spans="1:4" x14ac:dyDescent="0.3">
      <c r="A188" s="16">
        <v>2720</v>
      </c>
      <c r="B188" s="17" t="s">
        <v>170</v>
      </c>
      <c r="C188" s="8">
        <v>881.6</v>
      </c>
      <c r="D188" s="8">
        <v>881.6</v>
      </c>
    </row>
    <row r="189" spans="1:4" x14ac:dyDescent="0.3">
      <c r="A189" s="16">
        <v>2721</v>
      </c>
      <c r="B189" s="17" t="s">
        <v>171</v>
      </c>
      <c r="C189" s="8">
        <v>91488.19</v>
      </c>
      <c r="D189" s="8">
        <v>109875.66</v>
      </c>
    </row>
    <row r="190" spans="1:4" x14ac:dyDescent="0.3">
      <c r="A190" s="16">
        <v>2722</v>
      </c>
      <c r="B190" s="17" t="s">
        <v>172</v>
      </c>
      <c r="C190" s="8">
        <v>26217.5</v>
      </c>
      <c r="D190" s="8">
        <v>26217.5</v>
      </c>
    </row>
    <row r="191" spans="1:4" ht="15" thickBot="1" x14ac:dyDescent="0.35">
      <c r="A191" s="16">
        <v>2730</v>
      </c>
      <c r="B191" s="17" t="s">
        <v>173</v>
      </c>
      <c r="C191" s="21">
        <v>138127.44</v>
      </c>
      <c r="D191" s="21">
        <v>138127.44</v>
      </c>
    </row>
    <row r="192" spans="1:4" ht="15" thickBot="1" x14ac:dyDescent="0.35">
      <c r="A192" s="9" t="s">
        <v>18</v>
      </c>
      <c r="B192" s="10"/>
      <c r="C192" s="22">
        <f>SUM(C169:C191)</f>
        <v>52313132.149999999</v>
      </c>
      <c r="D192" s="22">
        <f>SUM(D169:D191)</f>
        <v>49089281.459999993</v>
      </c>
    </row>
    <row r="193" spans="1:4" x14ac:dyDescent="0.3">
      <c r="A193" s="12">
        <v>28</v>
      </c>
      <c r="B193" s="13" t="s">
        <v>174</v>
      </c>
      <c r="C193" s="14"/>
      <c r="D193" s="14"/>
    </row>
    <row r="194" spans="1:4" x14ac:dyDescent="0.3">
      <c r="A194" s="6">
        <v>2801</v>
      </c>
      <c r="B194" s="7" t="s">
        <v>175</v>
      </c>
      <c r="C194" s="8"/>
      <c r="D194" s="8"/>
    </row>
    <row r="195" spans="1:4" x14ac:dyDescent="0.3">
      <c r="A195" s="6">
        <v>2802</v>
      </c>
      <c r="B195" s="7" t="s">
        <v>176</v>
      </c>
      <c r="C195" s="8"/>
      <c r="D195" s="8"/>
    </row>
    <row r="196" spans="1:4" x14ac:dyDescent="0.3">
      <c r="A196" s="6">
        <v>2803</v>
      </c>
      <c r="B196" s="7" t="s">
        <v>177</v>
      </c>
      <c r="C196" s="8"/>
      <c r="D196" s="8"/>
    </row>
    <row r="197" spans="1:4" x14ac:dyDescent="0.3">
      <c r="A197" s="6">
        <v>2804</v>
      </c>
      <c r="B197" s="7" t="s">
        <v>178</v>
      </c>
      <c r="C197" s="8"/>
      <c r="D197" s="8"/>
    </row>
    <row r="198" spans="1:4" x14ac:dyDescent="0.3">
      <c r="A198" s="6">
        <v>2805</v>
      </c>
      <c r="B198" s="7" t="s">
        <v>179</v>
      </c>
      <c r="C198" s="8">
        <v>4000000</v>
      </c>
      <c r="D198" s="8">
        <v>4000000</v>
      </c>
    </row>
    <row r="199" spans="1:4" ht="15" thickBot="1" x14ac:dyDescent="0.35">
      <c r="A199" s="16">
        <v>2810</v>
      </c>
      <c r="B199" s="17" t="s">
        <v>38</v>
      </c>
      <c r="C199" s="8">
        <v>39086071.079999998</v>
      </c>
      <c r="D199" s="8">
        <v>46308952</v>
      </c>
    </row>
    <row r="200" spans="1:4" ht="15" thickBot="1" x14ac:dyDescent="0.35">
      <c r="A200" s="9" t="s">
        <v>18</v>
      </c>
      <c r="B200" s="10"/>
      <c r="C200" s="11">
        <f>SUM(C194:C199)</f>
        <v>43086071.079999998</v>
      </c>
      <c r="D200" s="11">
        <f>SUM(D194:D199)</f>
        <v>50308952</v>
      </c>
    </row>
    <row r="201" spans="1:4" x14ac:dyDescent="0.3">
      <c r="A201" s="12">
        <v>29</v>
      </c>
      <c r="B201" s="13" t="s">
        <v>180</v>
      </c>
      <c r="C201" s="14"/>
      <c r="D201" s="14"/>
    </row>
    <row r="202" spans="1:4" x14ac:dyDescent="0.3">
      <c r="A202" s="6">
        <v>2901</v>
      </c>
      <c r="B202" s="7" t="s">
        <v>181</v>
      </c>
      <c r="C202" s="8">
        <v>42952545.030000001</v>
      </c>
      <c r="D202" s="8">
        <v>37728016.479999997</v>
      </c>
    </row>
    <row r="203" spans="1:4" x14ac:dyDescent="0.3">
      <c r="A203" s="6">
        <v>2902</v>
      </c>
      <c r="B203" s="7" t="s">
        <v>182</v>
      </c>
      <c r="C203" s="8">
        <v>70409288.069999993</v>
      </c>
      <c r="D203" s="8">
        <v>84453661.349999994</v>
      </c>
    </row>
    <row r="204" spans="1:4" x14ac:dyDescent="0.3">
      <c r="A204" s="6">
        <v>2903</v>
      </c>
      <c r="B204" s="7" t="s">
        <v>183</v>
      </c>
      <c r="C204" s="15"/>
      <c r="D204" s="8"/>
    </row>
    <row r="205" spans="1:4" x14ac:dyDescent="0.3">
      <c r="A205" s="6">
        <v>2904</v>
      </c>
      <c r="B205" s="7" t="s">
        <v>184</v>
      </c>
      <c r="C205" s="8"/>
      <c r="D205" s="8"/>
    </row>
    <row r="206" spans="1:4" ht="15" thickBot="1" x14ac:dyDescent="0.35">
      <c r="A206" s="16">
        <v>2910</v>
      </c>
      <c r="B206" s="17" t="s">
        <v>38</v>
      </c>
      <c r="C206" s="8">
        <v>19305286.300000001</v>
      </c>
      <c r="D206" s="8">
        <v>8222054.7699999996</v>
      </c>
    </row>
    <row r="207" spans="1:4" ht="15" thickBot="1" x14ac:dyDescent="0.35">
      <c r="A207" s="9" t="s">
        <v>18</v>
      </c>
      <c r="B207" s="10"/>
      <c r="C207" s="11">
        <f>SUM(C202:C206)</f>
        <v>132667119.39999999</v>
      </c>
      <c r="D207" s="11">
        <f>SUM(D202:D206)</f>
        <v>130403732.59999998</v>
      </c>
    </row>
    <row r="208" spans="1:4" ht="15" thickBot="1" x14ac:dyDescent="0.35">
      <c r="A208" s="27"/>
      <c r="B208" s="20"/>
      <c r="C208" s="28"/>
      <c r="D208" s="28"/>
    </row>
    <row r="209" spans="1:4" ht="15" thickBot="1" x14ac:dyDescent="0.35">
      <c r="A209" s="29" t="s">
        <v>185</v>
      </c>
      <c r="B209" s="30"/>
      <c r="C209" s="31">
        <f>C105+C123+C141+C149+C157+C167+C192+C200+C207</f>
        <v>819536512.1099999</v>
      </c>
      <c r="D209" s="31">
        <f>D105+D123+D141+D149+D157+D167+D192+D200+D207</f>
        <v>799179864.44000006</v>
      </c>
    </row>
    <row r="210" spans="1:4" x14ac:dyDescent="0.3">
      <c r="A210" s="32"/>
      <c r="B210" s="33"/>
      <c r="C210" s="36"/>
      <c r="D210" s="36"/>
    </row>
    <row r="211" spans="1:4" x14ac:dyDescent="0.3">
      <c r="A211" s="3">
        <v>3</v>
      </c>
      <c r="B211" s="4" t="s">
        <v>186</v>
      </c>
      <c r="C211" s="8"/>
      <c r="D211" s="8"/>
    </row>
    <row r="212" spans="1:4" x14ac:dyDescent="0.3">
      <c r="A212" s="3">
        <v>31</v>
      </c>
      <c r="B212" s="4" t="s">
        <v>187</v>
      </c>
      <c r="C212" s="8"/>
      <c r="D212" s="8"/>
    </row>
    <row r="213" spans="1:4" x14ac:dyDescent="0.3">
      <c r="A213" s="6">
        <v>3101</v>
      </c>
      <c r="B213" s="7" t="s">
        <v>188</v>
      </c>
      <c r="C213" s="8">
        <v>50000000</v>
      </c>
      <c r="D213" s="8">
        <v>50000000</v>
      </c>
    </row>
    <row r="214" spans="1:4" x14ac:dyDescent="0.3">
      <c r="A214" s="6">
        <v>3102</v>
      </c>
      <c r="B214" s="7" t="s">
        <v>189</v>
      </c>
      <c r="C214" s="8"/>
      <c r="D214" s="8"/>
    </row>
    <row r="215" spans="1:4" ht="15" thickBot="1" x14ac:dyDescent="0.35">
      <c r="A215" s="6">
        <v>3103</v>
      </c>
      <c r="B215" s="7" t="s">
        <v>190</v>
      </c>
      <c r="C215" s="8"/>
      <c r="D215" s="8"/>
    </row>
    <row r="216" spans="1:4" ht="15" thickBot="1" x14ac:dyDescent="0.35">
      <c r="A216" s="9" t="s">
        <v>18</v>
      </c>
      <c r="B216" s="10"/>
      <c r="C216" s="11">
        <f>SUM(C213:C215)</f>
        <v>50000000</v>
      </c>
      <c r="D216" s="11">
        <f>SUM(D213:D215)</f>
        <v>50000000</v>
      </c>
    </row>
    <row r="217" spans="1:4" x14ac:dyDescent="0.3">
      <c r="A217" s="12">
        <v>32</v>
      </c>
      <c r="B217" s="13" t="s">
        <v>191</v>
      </c>
      <c r="C217" s="14"/>
      <c r="D217" s="14"/>
    </row>
    <row r="218" spans="1:4" ht="15" thickBot="1" x14ac:dyDescent="0.35">
      <c r="A218" s="16">
        <v>3201</v>
      </c>
      <c r="B218" s="17" t="s">
        <v>192</v>
      </c>
      <c r="C218" s="18"/>
      <c r="D218" s="18"/>
    </row>
    <row r="219" spans="1:4" ht="15" thickBot="1" x14ac:dyDescent="0.35">
      <c r="A219" s="9" t="s">
        <v>18</v>
      </c>
      <c r="B219" s="10"/>
      <c r="C219" s="11">
        <f>SUM(C218)</f>
        <v>0</v>
      </c>
      <c r="D219" s="11">
        <f>SUM(D218)</f>
        <v>0</v>
      </c>
    </row>
    <row r="220" spans="1:4" x14ac:dyDescent="0.3">
      <c r="A220" s="12">
        <v>33</v>
      </c>
      <c r="B220" s="13" t="s">
        <v>193</v>
      </c>
      <c r="C220" s="14"/>
      <c r="D220" s="14"/>
    </row>
    <row r="221" spans="1:4" x14ac:dyDescent="0.3">
      <c r="A221" s="6">
        <v>3301</v>
      </c>
      <c r="B221" s="7" t="s">
        <v>194</v>
      </c>
      <c r="C221" s="8">
        <v>9486001.0800000001</v>
      </c>
      <c r="D221" s="8">
        <v>9486001.0800000001</v>
      </c>
    </row>
    <row r="222" spans="1:4" x14ac:dyDescent="0.3">
      <c r="A222" s="6">
        <v>3302</v>
      </c>
      <c r="B222" s="7" t="s">
        <v>195</v>
      </c>
      <c r="C222" s="8"/>
      <c r="D222" s="8"/>
    </row>
    <row r="223" spans="1:4" x14ac:dyDescent="0.3">
      <c r="A223" s="6">
        <v>3303</v>
      </c>
      <c r="B223" s="7" t="s">
        <v>196</v>
      </c>
      <c r="C223" s="8">
        <v>43782575.640000001</v>
      </c>
      <c r="D223" s="8">
        <v>39092893.600000001</v>
      </c>
    </row>
    <row r="224" spans="1:4" ht="15" thickBot="1" x14ac:dyDescent="0.35">
      <c r="A224" s="6">
        <v>3304</v>
      </c>
      <c r="B224" s="7" t="s">
        <v>197</v>
      </c>
      <c r="C224" s="8">
        <v>92405296</v>
      </c>
      <c r="D224" s="8">
        <v>92405296</v>
      </c>
    </row>
    <row r="225" spans="1:4" ht="15" thickBot="1" x14ac:dyDescent="0.35">
      <c r="A225" s="9" t="s">
        <v>18</v>
      </c>
      <c r="B225" s="10"/>
      <c r="C225" s="11">
        <f>SUM(C221:C224)</f>
        <v>145673872.72</v>
      </c>
      <c r="D225" s="11">
        <f>SUM(D221:D224)</f>
        <v>140984190.68000001</v>
      </c>
    </row>
    <row r="226" spans="1:4" ht="15" thickBot="1" x14ac:dyDescent="0.35">
      <c r="A226" s="27"/>
      <c r="B226" s="20"/>
      <c r="C226" s="28"/>
      <c r="D226" s="28"/>
    </row>
    <row r="227" spans="1:4" ht="15" thickBot="1" x14ac:dyDescent="0.35">
      <c r="A227" s="29" t="s">
        <v>198</v>
      </c>
      <c r="B227" s="30"/>
      <c r="C227" s="31">
        <f>C216+C219+C225</f>
        <v>195673872.72</v>
      </c>
      <c r="D227" s="31">
        <f>D216+D219+D225</f>
        <v>190984190.68000001</v>
      </c>
    </row>
    <row r="228" spans="1:4" ht="15" thickBot="1" x14ac:dyDescent="0.35">
      <c r="A228" s="27"/>
      <c r="B228" s="20"/>
      <c r="C228" s="28"/>
      <c r="D228" s="28"/>
    </row>
    <row r="229" spans="1:4" ht="15" thickBot="1" x14ac:dyDescent="0.35">
      <c r="A229" s="29" t="s">
        <v>199</v>
      </c>
      <c r="B229" s="30"/>
      <c r="C229" s="31">
        <f>C209+C227</f>
        <v>1015210384.8299999</v>
      </c>
      <c r="D229" s="31">
        <f>D209+D227</f>
        <v>990164055.12000012</v>
      </c>
    </row>
    <row r="230" spans="1:4" x14ac:dyDescent="0.3">
      <c r="A230" s="32"/>
      <c r="B230" s="33"/>
      <c r="C230" s="36"/>
      <c r="D230" s="36"/>
    </row>
    <row r="231" spans="1:4" x14ac:dyDescent="0.3">
      <c r="A231" s="12">
        <v>4</v>
      </c>
      <c r="B231" s="13" t="s">
        <v>200</v>
      </c>
      <c r="C231" s="14"/>
      <c r="D231" s="14"/>
    </row>
    <row r="232" spans="1:4" x14ac:dyDescent="0.3">
      <c r="A232" s="3">
        <v>41</v>
      </c>
      <c r="B232" s="4" t="s">
        <v>201</v>
      </c>
      <c r="C232" s="8"/>
      <c r="D232" s="8"/>
    </row>
    <row r="233" spans="1:4" x14ac:dyDescent="0.3">
      <c r="A233" s="3">
        <v>4101</v>
      </c>
      <c r="B233" s="4" t="s">
        <v>202</v>
      </c>
      <c r="C233" s="8"/>
      <c r="D233" s="8"/>
    </row>
    <row r="234" spans="1:4" x14ac:dyDescent="0.3">
      <c r="A234" s="6">
        <v>410101</v>
      </c>
      <c r="B234" s="7" t="s">
        <v>203</v>
      </c>
      <c r="C234" s="8">
        <v>27714.31</v>
      </c>
      <c r="D234" s="8">
        <v>2441556.2000000002</v>
      </c>
    </row>
    <row r="235" spans="1:4" x14ac:dyDescent="0.3">
      <c r="A235" s="6">
        <v>410102</v>
      </c>
      <c r="B235" s="7" t="s">
        <v>204</v>
      </c>
      <c r="C235" s="8"/>
      <c r="D235" s="8"/>
    </row>
    <row r="236" spans="1:4" x14ac:dyDescent="0.3">
      <c r="A236" s="6">
        <v>410103</v>
      </c>
      <c r="B236" s="7" t="s">
        <v>87</v>
      </c>
      <c r="C236" s="8">
        <v>1436690.31</v>
      </c>
      <c r="D236" s="8"/>
    </row>
    <row r="237" spans="1:4" x14ac:dyDescent="0.3">
      <c r="A237" s="6">
        <v>410104</v>
      </c>
      <c r="B237" s="7" t="s">
        <v>205</v>
      </c>
      <c r="C237" s="8">
        <v>200974.43</v>
      </c>
      <c r="D237" s="8">
        <v>13344.83</v>
      </c>
    </row>
    <row r="238" spans="1:4" x14ac:dyDescent="0.3">
      <c r="A238" s="6">
        <v>410105</v>
      </c>
      <c r="B238" s="7" t="s">
        <v>89</v>
      </c>
      <c r="C238" s="8"/>
      <c r="D238" s="8"/>
    </row>
    <row r="239" spans="1:4" x14ac:dyDescent="0.3">
      <c r="A239" s="6">
        <v>410106</v>
      </c>
      <c r="B239" s="7" t="s">
        <v>206</v>
      </c>
      <c r="C239" s="8"/>
      <c r="D239" s="8"/>
    </row>
    <row r="240" spans="1:4" x14ac:dyDescent="0.3">
      <c r="A240" s="6">
        <v>41010601</v>
      </c>
      <c r="B240" s="7" t="s">
        <v>207</v>
      </c>
      <c r="C240" s="8"/>
      <c r="D240" s="8"/>
    </row>
    <row r="241" spans="1:4" x14ac:dyDescent="0.3">
      <c r="A241" s="6">
        <v>41010602</v>
      </c>
      <c r="B241" s="7" t="s">
        <v>208</v>
      </c>
      <c r="C241" s="8"/>
      <c r="D241" s="8"/>
    </row>
    <row r="242" spans="1:4" x14ac:dyDescent="0.3">
      <c r="A242" s="6">
        <v>41010603</v>
      </c>
      <c r="B242" s="7" t="s">
        <v>209</v>
      </c>
      <c r="C242" s="8"/>
      <c r="D242" s="8"/>
    </row>
    <row r="243" spans="1:4" x14ac:dyDescent="0.3">
      <c r="A243" s="6">
        <v>410107</v>
      </c>
      <c r="B243" s="7" t="s">
        <v>91</v>
      </c>
      <c r="C243" s="8">
        <v>8971805.1699999999</v>
      </c>
      <c r="D243" s="8">
        <v>-194427.67</v>
      </c>
    </row>
    <row r="244" spans="1:4" ht="15" thickBot="1" x14ac:dyDescent="0.35">
      <c r="A244" s="19">
        <v>410108</v>
      </c>
      <c r="B244" s="20" t="s">
        <v>210</v>
      </c>
      <c r="C244" s="21">
        <v>15172.46</v>
      </c>
      <c r="D244" s="21">
        <v>25517.72</v>
      </c>
    </row>
    <row r="245" spans="1:4" ht="15" thickBot="1" x14ac:dyDescent="0.35">
      <c r="A245" s="9" t="s">
        <v>18</v>
      </c>
      <c r="B245" s="10"/>
      <c r="C245" s="22">
        <f>SUM(C234:C244)</f>
        <v>10652356.680000002</v>
      </c>
      <c r="D245" s="22">
        <f>SUM(D234:D244)</f>
        <v>2285991.0800000005</v>
      </c>
    </row>
    <row r="246" spans="1:4" x14ac:dyDescent="0.3">
      <c r="A246" s="12">
        <v>4102</v>
      </c>
      <c r="B246" s="13" t="s">
        <v>211</v>
      </c>
      <c r="C246" s="14"/>
      <c r="D246" s="14"/>
    </row>
    <row r="247" spans="1:4" x14ac:dyDescent="0.3">
      <c r="A247" s="6">
        <v>410201</v>
      </c>
      <c r="B247" s="7" t="s">
        <v>86</v>
      </c>
      <c r="C247" s="8"/>
      <c r="D247" s="8"/>
    </row>
    <row r="248" spans="1:4" x14ac:dyDescent="0.3">
      <c r="A248" s="6">
        <v>410202</v>
      </c>
      <c r="B248" s="7" t="s">
        <v>87</v>
      </c>
      <c r="C248" s="8"/>
      <c r="D248" s="8"/>
    </row>
    <row r="249" spans="1:4" x14ac:dyDescent="0.3">
      <c r="A249" s="6">
        <v>410203</v>
      </c>
      <c r="B249" s="7" t="s">
        <v>88</v>
      </c>
      <c r="C249" s="8"/>
      <c r="D249" s="8"/>
    </row>
    <row r="250" spans="1:4" x14ac:dyDescent="0.3">
      <c r="A250" s="6">
        <v>410204</v>
      </c>
      <c r="B250" s="7" t="s">
        <v>89</v>
      </c>
      <c r="C250" s="8"/>
      <c r="D250" s="8"/>
    </row>
    <row r="251" spans="1:4" x14ac:dyDescent="0.3">
      <c r="A251" s="6">
        <v>410205</v>
      </c>
      <c r="B251" s="7" t="s">
        <v>206</v>
      </c>
      <c r="C251" s="8"/>
      <c r="D251" s="8"/>
    </row>
    <row r="252" spans="1:4" x14ac:dyDescent="0.3">
      <c r="A252" s="6">
        <v>41020501</v>
      </c>
      <c r="B252" s="7" t="s">
        <v>207</v>
      </c>
      <c r="C252" s="8"/>
      <c r="D252" s="8"/>
    </row>
    <row r="253" spans="1:4" x14ac:dyDescent="0.3">
      <c r="A253" s="6">
        <v>41020502</v>
      </c>
      <c r="B253" s="7" t="s">
        <v>212</v>
      </c>
      <c r="C253" s="8"/>
      <c r="D253" s="8"/>
    </row>
    <row r="254" spans="1:4" x14ac:dyDescent="0.3">
      <c r="A254" s="6">
        <v>41020503</v>
      </c>
      <c r="B254" s="7" t="s">
        <v>209</v>
      </c>
      <c r="C254" s="8"/>
      <c r="D254" s="8"/>
    </row>
    <row r="255" spans="1:4" x14ac:dyDescent="0.3">
      <c r="A255" s="6">
        <v>410206</v>
      </c>
      <c r="B255" s="7" t="s">
        <v>91</v>
      </c>
      <c r="C255" s="8"/>
      <c r="D255" s="8"/>
    </row>
    <row r="256" spans="1:4" ht="15" thickBot="1" x14ac:dyDescent="0.35">
      <c r="A256" s="19">
        <v>410207</v>
      </c>
      <c r="B256" s="20" t="s">
        <v>210</v>
      </c>
      <c r="C256" s="21"/>
      <c r="D256" s="21"/>
    </row>
    <row r="257" spans="1:4" ht="15" thickBot="1" x14ac:dyDescent="0.35">
      <c r="A257" s="9" t="s">
        <v>18</v>
      </c>
      <c r="B257" s="10"/>
      <c r="C257" s="11">
        <f>SUM(C247:C256)</f>
        <v>0</v>
      </c>
      <c r="D257" s="11">
        <f>SUM(D247:D256)</f>
        <v>0</v>
      </c>
    </row>
    <row r="258" spans="1:4" x14ac:dyDescent="0.3">
      <c r="A258" s="12">
        <v>4103</v>
      </c>
      <c r="B258" s="13" t="s">
        <v>213</v>
      </c>
      <c r="C258" s="14"/>
      <c r="D258" s="14"/>
    </row>
    <row r="259" spans="1:4" x14ac:dyDescent="0.3">
      <c r="A259" s="16">
        <v>410301</v>
      </c>
      <c r="B259" s="17" t="s">
        <v>86</v>
      </c>
      <c r="C259" s="8"/>
      <c r="D259" s="8"/>
    </row>
    <row r="260" spans="1:4" x14ac:dyDescent="0.3">
      <c r="A260" s="6">
        <v>410302</v>
      </c>
      <c r="B260" s="7" t="s">
        <v>87</v>
      </c>
      <c r="C260" s="8"/>
      <c r="D260" s="8"/>
    </row>
    <row r="261" spans="1:4" x14ac:dyDescent="0.3">
      <c r="A261" s="6">
        <v>410303</v>
      </c>
      <c r="B261" s="7" t="s">
        <v>88</v>
      </c>
      <c r="C261" s="8"/>
      <c r="D261" s="8"/>
    </row>
    <row r="262" spans="1:4" x14ac:dyDescent="0.3">
      <c r="A262" s="6">
        <v>410304</v>
      </c>
      <c r="B262" s="7" t="s">
        <v>89</v>
      </c>
      <c r="C262" s="8"/>
      <c r="D262" s="8"/>
    </row>
    <row r="263" spans="1:4" x14ac:dyDescent="0.3">
      <c r="A263" s="6">
        <v>410305</v>
      </c>
      <c r="B263" s="7" t="s">
        <v>206</v>
      </c>
      <c r="C263" s="8"/>
      <c r="D263" s="8"/>
    </row>
    <row r="264" spans="1:4" x14ac:dyDescent="0.3">
      <c r="A264" s="6">
        <v>41030501</v>
      </c>
      <c r="B264" s="7" t="s">
        <v>207</v>
      </c>
      <c r="C264" s="8"/>
      <c r="D264" s="8"/>
    </row>
    <row r="265" spans="1:4" x14ac:dyDescent="0.3">
      <c r="A265" s="6">
        <v>41030502</v>
      </c>
      <c r="B265" s="7" t="s">
        <v>208</v>
      </c>
      <c r="C265" s="8"/>
      <c r="D265" s="8"/>
    </row>
    <row r="266" spans="1:4" x14ac:dyDescent="0.3">
      <c r="A266" s="6">
        <v>41030503</v>
      </c>
      <c r="B266" s="7" t="s">
        <v>209</v>
      </c>
      <c r="C266" s="8"/>
      <c r="D266" s="8"/>
    </row>
    <row r="267" spans="1:4" x14ac:dyDescent="0.3">
      <c r="A267" s="6">
        <v>410306</v>
      </c>
      <c r="B267" s="7" t="s">
        <v>91</v>
      </c>
      <c r="C267" s="8"/>
      <c r="D267" s="8"/>
    </row>
    <row r="268" spans="1:4" ht="15" thickBot="1" x14ac:dyDescent="0.35">
      <c r="A268" s="19">
        <v>410307</v>
      </c>
      <c r="B268" s="20" t="s">
        <v>210</v>
      </c>
      <c r="C268" s="21"/>
      <c r="D268" s="21"/>
    </row>
    <row r="269" spans="1:4" ht="15" thickBot="1" x14ac:dyDescent="0.35">
      <c r="A269" s="9" t="s">
        <v>18</v>
      </c>
      <c r="B269" s="10"/>
      <c r="C269" s="11">
        <f>SUM(C259:C268)</f>
        <v>0</v>
      </c>
      <c r="D269" s="11">
        <f>SUM(D259:D268)</f>
        <v>0</v>
      </c>
    </row>
    <row r="270" spans="1:4" x14ac:dyDescent="0.3">
      <c r="A270" s="12">
        <v>4104</v>
      </c>
      <c r="B270" s="13" t="s">
        <v>214</v>
      </c>
      <c r="C270" s="14"/>
      <c r="D270" s="14"/>
    </row>
    <row r="271" spans="1:4" x14ac:dyDescent="0.3">
      <c r="A271" s="6">
        <v>410401</v>
      </c>
      <c r="B271" s="7" t="s">
        <v>86</v>
      </c>
      <c r="C271" s="8"/>
      <c r="D271" s="8"/>
    </row>
    <row r="272" spans="1:4" x14ac:dyDescent="0.3">
      <c r="A272" s="6">
        <v>410402</v>
      </c>
      <c r="B272" s="7" t="s">
        <v>87</v>
      </c>
      <c r="C272" s="8"/>
      <c r="D272" s="8"/>
    </row>
    <row r="273" spans="1:4" x14ac:dyDescent="0.3">
      <c r="A273" s="6">
        <v>410403</v>
      </c>
      <c r="B273" s="7" t="s">
        <v>88</v>
      </c>
      <c r="C273" s="8"/>
      <c r="D273" s="8"/>
    </row>
    <row r="274" spans="1:4" x14ac:dyDescent="0.3">
      <c r="A274" s="6">
        <v>410404</v>
      </c>
      <c r="B274" s="7" t="s">
        <v>89</v>
      </c>
      <c r="C274" s="8"/>
      <c r="D274" s="8"/>
    </row>
    <row r="275" spans="1:4" x14ac:dyDescent="0.3">
      <c r="A275" s="6">
        <v>410405</v>
      </c>
      <c r="B275" s="7" t="s">
        <v>206</v>
      </c>
      <c r="C275" s="8"/>
      <c r="D275" s="8"/>
    </row>
    <row r="276" spans="1:4" x14ac:dyDescent="0.3">
      <c r="A276" s="6">
        <v>41040501</v>
      </c>
      <c r="B276" s="7" t="s">
        <v>207</v>
      </c>
      <c r="C276" s="8"/>
      <c r="D276" s="8"/>
    </row>
    <row r="277" spans="1:4" x14ac:dyDescent="0.3">
      <c r="A277" s="6">
        <v>41040502</v>
      </c>
      <c r="B277" s="7" t="s">
        <v>208</v>
      </c>
      <c r="C277" s="8"/>
      <c r="D277" s="8"/>
    </row>
    <row r="278" spans="1:4" x14ac:dyDescent="0.3">
      <c r="A278" s="6">
        <v>41040503</v>
      </c>
      <c r="B278" s="7" t="s">
        <v>215</v>
      </c>
      <c r="C278" s="8"/>
      <c r="D278" s="8"/>
    </row>
    <row r="279" spans="1:4" x14ac:dyDescent="0.3">
      <c r="A279" s="6">
        <v>410406</v>
      </c>
      <c r="B279" s="7" t="s">
        <v>91</v>
      </c>
      <c r="C279" s="8"/>
      <c r="D279" s="8"/>
    </row>
    <row r="280" spans="1:4" ht="15" thickBot="1" x14ac:dyDescent="0.35">
      <c r="A280" s="19">
        <v>410407</v>
      </c>
      <c r="B280" s="20" t="s">
        <v>210</v>
      </c>
      <c r="C280" s="21"/>
      <c r="D280" s="21"/>
    </row>
    <row r="281" spans="1:4" ht="15" thickBot="1" x14ac:dyDescent="0.35">
      <c r="A281" s="9" t="s">
        <v>18</v>
      </c>
      <c r="B281" s="10"/>
      <c r="C281" s="11">
        <f>SUM(C271:C280)</f>
        <v>0</v>
      </c>
      <c r="D281" s="11">
        <f>SUM(D271:D280)</f>
        <v>0</v>
      </c>
    </row>
    <row r="282" spans="1:4" x14ac:dyDescent="0.3">
      <c r="A282" s="12">
        <v>4105</v>
      </c>
      <c r="B282" s="13" t="s">
        <v>216</v>
      </c>
      <c r="C282" s="14"/>
      <c r="D282" s="14"/>
    </row>
    <row r="283" spans="1:4" x14ac:dyDescent="0.3">
      <c r="A283" s="6">
        <v>410501</v>
      </c>
      <c r="B283" s="7" t="s">
        <v>87</v>
      </c>
      <c r="C283" s="8"/>
      <c r="D283" s="8"/>
    </row>
    <row r="284" spans="1:4" x14ac:dyDescent="0.3">
      <c r="A284" s="6">
        <v>410502</v>
      </c>
      <c r="B284" s="7" t="s">
        <v>88</v>
      </c>
      <c r="C284" s="8"/>
      <c r="D284" s="8"/>
    </row>
    <row r="285" spans="1:4" x14ac:dyDescent="0.3">
      <c r="A285" s="6">
        <v>410503</v>
      </c>
      <c r="B285" s="7" t="s">
        <v>89</v>
      </c>
      <c r="C285" s="8"/>
      <c r="D285" s="8"/>
    </row>
    <row r="286" spans="1:4" x14ac:dyDescent="0.3">
      <c r="A286" s="6">
        <v>410504</v>
      </c>
      <c r="B286" s="7" t="s">
        <v>206</v>
      </c>
      <c r="C286" s="8"/>
      <c r="D286" s="8"/>
    </row>
    <row r="287" spans="1:4" x14ac:dyDescent="0.3">
      <c r="A287" s="6">
        <v>41050401</v>
      </c>
      <c r="B287" s="7" t="s">
        <v>207</v>
      </c>
      <c r="C287" s="8"/>
      <c r="D287" s="8"/>
    </row>
    <row r="288" spans="1:4" x14ac:dyDescent="0.3">
      <c r="A288" s="6">
        <v>41050402</v>
      </c>
      <c r="B288" s="7" t="s">
        <v>208</v>
      </c>
      <c r="C288" s="8"/>
      <c r="D288" s="8"/>
    </row>
    <row r="289" spans="1:4" x14ac:dyDescent="0.3">
      <c r="A289" s="6">
        <v>41050403</v>
      </c>
      <c r="B289" s="7" t="s">
        <v>209</v>
      </c>
      <c r="C289" s="8"/>
      <c r="D289" s="8"/>
    </row>
    <row r="290" spans="1:4" x14ac:dyDescent="0.3">
      <c r="A290" s="6">
        <v>410505</v>
      </c>
      <c r="B290" s="7" t="s">
        <v>91</v>
      </c>
      <c r="C290" s="8"/>
      <c r="D290" s="8"/>
    </row>
    <row r="291" spans="1:4" ht="15" thickBot="1" x14ac:dyDescent="0.35">
      <c r="A291" s="19">
        <v>410506</v>
      </c>
      <c r="B291" s="20" t="s">
        <v>210</v>
      </c>
      <c r="C291" s="21"/>
      <c r="D291" s="21"/>
    </row>
    <row r="292" spans="1:4" ht="15" thickBot="1" x14ac:dyDescent="0.35">
      <c r="A292" s="9" t="s">
        <v>18</v>
      </c>
      <c r="B292" s="10"/>
      <c r="C292" s="11">
        <f>SUM(C283:C291)</f>
        <v>0</v>
      </c>
      <c r="D292" s="11">
        <f>SUM(D283:D291)</f>
        <v>0</v>
      </c>
    </row>
    <row r="293" spans="1:4" x14ac:dyDescent="0.3">
      <c r="A293" s="12">
        <v>4106</v>
      </c>
      <c r="B293" s="13" t="s">
        <v>217</v>
      </c>
      <c r="C293" s="14"/>
      <c r="D293" s="14"/>
    </row>
    <row r="294" spans="1:4" x14ac:dyDescent="0.3">
      <c r="A294" s="6">
        <v>410601</v>
      </c>
      <c r="B294" s="7" t="s">
        <v>87</v>
      </c>
      <c r="C294" s="8">
        <v>15801.24</v>
      </c>
      <c r="D294" s="8">
        <v>17726.3</v>
      </c>
    </row>
    <row r="295" spans="1:4" x14ac:dyDescent="0.3">
      <c r="A295" s="6">
        <v>410602</v>
      </c>
      <c r="B295" s="7" t="s">
        <v>88</v>
      </c>
      <c r="C295" s="8">
        <v>2976.25</v>
      </c>
      <c r="D295" s="8">
        <v>99.01</v>
      </c>
    </row>
    <row r="296" spans="1:4" x14ac:dyDescent="0.3">
      <c r="A296" s="6">
        <v>410603</v>
      </c>
      <c r="B296" s="7" t="s">
        <v>89</v>
      </c>
      <c r="C296" s="8"/>
      <c r="D296" s="8"/>
    </row>
    <row r="297" spans="1:4" x14ac:dyDescent="0.3">
      <c r="A297" s="6">
        <v>410604</v>
      </c>
      <c r="B297" s="7" t="s">
        <v>206</v>
      </c>
      <c r="C297" s="8"/>
      <c r="D297" s="8"/>
    </row>
    <row r="298" spans="1:4" x14ac:dyDescent="0.3">
      <c r="A298" s="6">
        <v>41060401</v>
      </c>
      <c r="B298" s="7" t="s">
        <v>207</v>
      </c>
      <c r="C298" s="8"/>
      <c r="D298" s="8"/>
    </row>
    <row r="299" spans="1:4" x14ac:dyDescent="0.3">
      <c r="A299" s="6">
        <v>41060402</v>
      </c>
      <c r="B299" s="7" t="s">
        <v>208</v>
      </c>
      <c r="C299" s="8"/>
      <c r="D299" s="8"/>
    </row>
    <row r="300" spans="1:4" x14ac:dyDescent="0.3">
      <c r="A300" s="6">
        <v>41060403</v>
      </c>
      <c r="B300" s="7" t="s">
        <v>209</v>
      </c>
      <c r="C300" s="8"/>
      <c r="D300" s="8"/>
    </row>
    <row r="301" spans="1:4" x14ac:dyDescent="0.3">
      <c r="A301" s="6">
        <v>410605</v>
      </c>
      <c r="B301" s="7" t="s">
        <v>91</v>
      </c>
      <c r="C301" s="8"/>
      <c r="D301" s="8">
        <v>-2916.42</v>
      </c>
    </row>
    <row r="302" spans="1:4" ht="15" thickBot="1" x14ac:dyDescent="0.35">
      <c r="A302" s="19">
        <v>410606</v>
      </c>
      <c r="B302" s="20" t="s">
        <v>210</v>
      </c>
      <c r="C302" s="8">
        <v>138.36000000000001</v>
      </c>
      <c r="D302" s="8">
        <v>165.52</v>
      </c>
    </row>
    <row r="303" spans="1:4" ht="15" thickBot="1" x14ac:dyDescent="0.35">
      <c r="A303" s="9" t="s">
        <v>18</v>
      </c>
      <c r="B303" s="10"/>
      <c r="C303" s="11">
        <f>SUM(C294:C302)</f>
        <v>18915.849999999999</v>
      </c>
      <c r="D303" s="11">
        <f>SUM(D294:D302)</f>
        <v>15074.409999999998</v>
      </c>
    </row>
    <row r="304" spans="1:4" x14ac:dyDescent="0.3">
      <c r="A304" s="12">
        <v>4107</v>
      </c>
      <c r="B304" s="13" t="s">
        <v>218</v>
      </c>
      <c r="C304" s="14"/>
      <c r="D304" s="14"/>
    </row>
    <row r="305" spans="1:4" x14ac:dyDescent="0.3">
      <c r="A305" s="6">
        <v>410701</v>
      </c>
      <c r="B305" s="7" t="s">
        <v>219</v>
      </c>
      <c r="C305" s="8"/>
      <c r="D305" s="8"/>
    </row>
    <row r="306" spans="1:4" x14ac:dyDescent="0.3">
      <c r="A306" s="6">
        <v>410702</v>
      </c>
      <c r="B306" s="7" t="s">
        <v>220</v>
      </c>
      <c r="C306" s="8"/>
      <c r="D306" s="8"/>
    </row>
    <row r="307" spans="1:4" x14ac:dyDescent="0.3">
      <c r="A307" s="6">
        <v>410703</v>
      </c>
      <c r="B307" s="7" t="s">
        <v>221</v>
      </c>
      <c r="C307" s="8"/>
      <c r="D307" s="8"/>
    </row>
    <row r="308" spans="1:4" x14ac:dyDescent="0.3">
      <c r="A308" s="6">
        <v>410704</v>
      </c>
      <c r="B308" s="7" t="s">
        <v>222</v>
      </c>
      <c r="C308" s="8"/>
      <c r="D308" s="8"/>
    </row>
    <row r="309" spans="1:4" x14ac:dyDescent="0.3">
      <c r="A309" s="6">
        <v>410705</v>
      </c>
      <c r="B309" s="7" t="s">
        <v>223</v>
      </c>
      <c r="C309" s="8"/>
      <c r="D309" s="8"/>
    </row>
    <row r="310" spans="1:4" x14ac:dyDescent="0.3">
      <c r="A310" s="6">
        <v>410706</v>
      </c>
      <c r="B310" s="7" t="s">
        <v>224</v>
      </c>
      <c r="C310" s="8"/>
      <c r="D310" s="8"/>
    </row>
    <row r="311" spans="1:4" x14ac:dyDescent="0.3">
      <c r="A311" s="6">
        <v>410707</v>
      </c>
      <c r="B311" s="7" t="s">
        <v>225</v>
      </c>
      <c r="C311" s="8"/>
      <c r="D311" s="8"/>
    </row>
    <row r="312" spans="1:4" x14ac:dyDescent="0.3">
      <c r="A312" s="6">
        <v>410708</v>
      </c>
      <c r="B312" s="7" t="s">
        <v>118</v>
      </c>
      <c r="C312" s="8"/>
      <c r="D312" s="8"/>
    </row>
    <row r="313" spans="1:4" x14ac:dyDescent="0.3">
      <c r="A313" s="6">
        <v>41070801</v>
      </c>
      <c r="B313" s="7" t="s">
        <v>226</v>
      </c>
      <c r="C313" s="8"/>
      <c r="D313" s="8"/>
    </row>
    <row r="314" spans="1:4" x14ac:dyDescent="0.3">
      <c r="A314" s="6">
        <v>41070802</v>
      </c>
      <c r="B314" s="7" t="s">
        <v>208</v>
      </c>
      <c r="C314" s="8"/>
      <c r="D314" s="8"/>
    </row>
    <row r="315" spans="1:4" x14ac:dyDescent="0.3">
      <c r="A315" s="6">
        <v>41070803</v>
      </c>
      <c r="B315" s="7" t="s">
        <v>209</v>
      </c>
      <c r="C315" s="8"/>
      <c r="D315" s="8"/>
    </row>
    <row r="316" spans="1:4" ht="15" thickBot="1" x14ac:dyDescent="0.35">
      <c r="A316" s="19">
        <v>410709</v>
      </c>
      <c r="B316" s="20" t="s">
        <v>227</v>
      </c>
      <c r="C316" s="21"/>
      <c r="D316" s="21"/>
    </row>
    <row r="317" spans="1:4" ht="15" thickBot="1" x14ac:dyDescent="0.35">
      <c r="A317" s="9" t="s">
        <v>18</v>
      </c>
      <c r="B317" s="10"/>
      <c r="C317" s="11">
        <f>SUM(C305:C316)</f>
        <v>0</v>
      </c>
      <c r="D317" s="11">
        <f>SUM(D305:D316)</f>
        <v>0</v>
      </c>
    </row>
    <row r="318" spans="1:4" x14ac:dyDescent="0.3">
      <c r="A318" s="12">
        <v>4108</v>
      </c>
      <c r="B318" s="13" t="s">
        <v>228</v>
      </c>
      <c r="C318" s="14"/>
      <c r="D318" s="14"/>
    </row>
    <row r="319" spans="1:4" x14ac:dyDescent="0.3">
      <c r="A319" s="6">
        <v>410801</v>
      </c>
      <c r="B319" s="7" t="s">
        <v>229</v>
      </c>
      <c r="C319" s="8"/>
      <c r="D319" s="8"/>
    </row>
    <row r="320" spans="1:4" x14ac:dyDescent="0.3">
      <c r="A320" s="6">
        <v>410802</v>
      </c>
      <c r="B320" s="7" t="s">
        <v>230</v>
      </c>
      <c r="C320" s="8"/>
      <c r="D320" s="8"/>
    </row>
    <row r="321" spans="1:4" x14ac:dyDescent="0.3">
      <c r="A321" s="6">
        <v>410803</v>
      </c>
      <c r="B321" s="7" t="s">
        <v>231</v>
      </c>
      <c r="C321" s="8"/>
      <c r="D321" s="8"/>
    </row>
    <row r="322" spans="1:4" x14ac:dyDescent="0.3">
      <c r="A322" s="6">
        <v>410804</v>
      </c>
      <c r="B322" s="7" t="s">
        <v>232</v>
      </c>
      <c r="C322" s="8"/>
      <c r="D322" s="8"/>
    </row>
    <row r="323" spans="1:4" x14ac:dyDescent="0.3">
      <c r="A323" s="6">
        <v>410805</v>
      </c>
      <c r="B323" s="7" t="s">
        <v>223</v>
      </c>
      <c r="C323" s="8"/>
      <c r="D323" s="8"/>
    </row>
    <row r="324" spans="1:4" x14ac:dyDescent="0.3">
      <c r="A324" s="6">
        <v>410806</v>
      </c>
      <c r="B324" s="7" t="s">
        <v>224</v>
      </c>
      <c r="C324" s="8"/>
      <c r="D324" s="8"/>
    </row>
    <row r="325" spans="1:4" x14ac:dyDescent="0.3">
      <c r="A325" s="6">
        <v>410807</v>
      </c>
      <c r="B325" s="7" t="s">
        <v>225</v>
      </c>
      <c r="C325" s="8"/>
      <c r="D325" s="8"/>
    </row>
    <row r="326" spans="1:4" x14ac:dyDescent="0.3">
      <c r="A326" s="6">
        <v>410808</v>
      </c>
      <c r="B326" s="7" t="s">
        <v>118</v>
      </c>
      <c r="C326" s="8"/>
      <c r="D326" s="8"/>
    </row>
    <row r="327" spans="1:4" x14ac:dyDescent="0.3">
      <c r="A327" s="6">
        <v>41080801</v>
      </c>
      <c r="B327" s="7" t="s">
        <v>207</v>
      </c>
      <c r="C327" s="8"/>
      <c r="D327" s="8"/>
    </row>
    <row r="328" spans="1:4" x14ac:dyDescent="0.3">
      <c r="A328" s="6">
        <v>41080802</v>
      </c>
      <c r="B328" s="7" t="s">
        <v>208</v>
      </c>
      <c r="C328" s="8"/>
      <c r="D328" s="8"/>
    </row>
    <row r="329" spans="1:4" x14ac:dyDescent="0.3">
      <c r="A329" s="6">
        <v>41080803</v>
      </c>
      <c r="B329" s="7" t="s">
        <v>209</v>
      </c>
      <c r="C329" s="8"/>
      <c r="D329" s="8"/>
    </row>
    <row r="330" spans="1:4" ht="15" thickBot="1" x14ac:dyDescent="0.35">
      <c r="A330" s="19">
        <v>410809</v>
      </c>
      <c r="B330" s="20" t="s">
        <v>227</v>
      </c>
      <c r="C330" s="21"/>
      <c r="D330" s="21"/>
    </row>
    <row r="331" spans="1:4" ht="15" thickBot="1" x14ac:dyDescent="0.35">
      <c r="A331" s="9" t="s">
        <v>18</v>
      </c>
      <c r="B331" s="10"/>
      <c r="C331" s="11">
        <f>SUM(C319:C330)</f>
        <v>0</v>
      </c>
      <c r="D331" s="11">
        <f>SUM(D319:D330)</f>
        <v>0</v>
      </c>
    </row>
    <row r="332" spans="1:4" x14ac:dyDescent="0.3">
      <c r="A332" s="12">
        <v>4109</v>
      </c>
      <c r="B332" s="13" t="s">
        <v>233</v>
      </c>
      <c r="C332" s="14"/>
      <c r="D332" s="14"/>
    </row>
    <row r="333" spans="1:4" x14ac:dyDescent="0.3">
      <c r="A333" s="6">
        <v>410901</v>
      </c>
      <c r="B333" s="7" t="s">
        <v>86</v>
      </c>
      <c r="C333" s="8">
        <v>122077.81</v>
      </c>
      <c r="D333" s="8">
        <v>57948.72</v>
      </c>
    </row>
    <row r="334" spans="1:4" x14ac:dyDescent="0.3">
      <c r="A334" s="6">
        <v>410902</v>
      </c>
      <c r="B334" s="7" t="s">
        <v>87</v>
      </c>
      <c r="C334" s="8"/>
      <c r="D334" s="8"/>
    </row>
    <row r="335" spans="1:4" x14ac:dyDescent="0.3">
      <c r="A335" s="6">
        <v>410903</v>
      </c>
      <c r="B335" s="7" t="s">
        <v>88</v>
      </c>
      <c r="C335" s="8">
        <v>667.24</v>
      </c>
      <c r="D335" s="8">
        <v>841.5</v>
      </c>
    </row>
    <row r="336" spans="1:4" x14ac:dyDescent="0.3">
      <c r="A336" s="6">
        <v>410904</v>
      </c>
      <c r="B336" s="7" t="s">
        <v>89</v>
      </c>
      <c r="C336" s="8"/>
      <c r="D336" s="8"/>
    </row>
    <row r="337" spans="1:4" x14ac:dyDescent="0.3">
      <c r="A337" s="6">
        <v>410905</v>
      </c>
      <c r="B337" s="7" t="s">
        <v>206</v>
      </c>
      <c r="C337" s="8"/>
      <c r="D337" s="8"/>
    </row>
    <row r="338" spans="1:4" x14ac:dyDescent="0.3">
      <c r="A338" s="6">
        <v>410906</v>
      </c>
      <c r="B338" s="4" t="s">
        <v>234</v>
      </c>
      <c r="C338" s="8"/>
      <c r="D338" s="8"/>
    </row>
    <row r="339" spans="1:4" x14ac:dyDescent="0.3">
      <c r="A339" s="6">
        <v>41090501</v>
      </c>
      <c r="B339" s="7" t="s">
        <v>207</v>
      </c>
      <c r="C339" s="8"/>
      <c r="D339" s="8"/>
    </row>
    <row r="340" spans="1:4" x14ac:dyDescent="0.3">
      <c r="A340" s="6">
        <v>41090502</v>
      </c>
      <c r="B340" s="7" t="s">
        <v>208</v>
      </c>
      <c r="C340" s="8"/>
      <c r="D340" s="8"/>
    </row>
    <row r="341" spans="1:4" x14ac:dyDescent="0.3">
      <c r="A341" s="6">
        <v>41090503</v>
      </c>
      <c r="B341" s="7" t="s">
        <v>209</v>
      </c>
      <c r="C341" s="8"/>
      <c r="D341" s="8"/>
    </row>
    <row r="342" spans="1:4" x14ac:dyDescent="0.3">
      <c r="A342" s="6">
        <v>410906</v>
      </c>
      <c r="B342" s="7" t="s">
        <v>91</v>
      </c>
      <c r="C342" s="8">
        <v>-9721.3799999999992</v>
      </c>
      <c r="D342" s="8">
        <v>43737.94</v>
      </c>
    </row>
    <row r="343" spans="1:4" ht="15" thickBot="1" x14ac:dyDescent="0.35">
      <c r="A343" s="19">
        <v>410907</v>
      </c>
      <c r="B343" s="20" t="s">
        <v>92</v>
      </c>
      <c r="C343" s="8">
        <v>1275.8900000000001</v>
      </c>
      <c r="D343" s="8">
        <v>3382.36</v>
      </c>
    </row>
    <row r="344" spans="1:4" ht="15" thickBot="1" x14ac:dyDescent="0.35">
      <c r="A344" s="9" t="s">
        <v>18</v>
      </c>
      <c r="B344" s="10"/>
      <c r="C344" s="11">
        <f>SUM(C333:C343)</f>
        <v>114299.56</v>
      </c>
      <c r="D344" s="11">
        <f>SUM(D333:D343)</f>
        <v>105910.52</v>
      </c>
    </row>
    <row r="345" spans="1:4" x14ac:dyDescent="0.3">
      <c r="A345" s="12">
        <v>4110</v>
      </c>
      <c r="B345" s="13" t="s">
        <v>235</v>
      </c>
      <c r="C345" s="14"/>
      <c r="D345" s="14"/>
    </row>
    <row r="346" spans="1:4" x14ac:dyDescent="0.3">
      <c r="A346" s="6">
        <v>411001</v>
      </c>
      <c r="B346" s="7" t="s">
        <v>86</v>
      </c>
      <c r="C346" s="8"/>
      <c r="D346" s="8"/>
    </row>
    <row r="347" spans="1:4" x14ac:dyDescent="0.3">
      <c r="A347" s="6">
        <v>411002</v>
      </c>
      <c r="B347" s="7" t="s">
        <v>87</v>
      </c>
      <c r="C347" s="8"/>
      <c r="D347" s="8"/>
    </row>
    <row r="348" spans="1:4" x14ac:dyDescent="0.3">
      <c r="A348" s="6">
        <v>411003</v>
      </c>
      <c r="B348" s="7" t="s">
        <v>88</v>
      </c>
      <c r="C348" s="8"/>
      <c r="D348" s="8"/>
    </row>
    <row r="349" spans="1:4" x14ac:dyDescent="0.3">
      <c r="A349" s="6">
        <v>411004</v>
      </c>
      <c r="B349" s="7" t="s">
        <v>89</v>
      </c>
      <c r="C349" s="15"/>
      <c r="D349" s="8"/>
    </row>
    <row r="350" spans="1:4" x14ac:dyDescent="0.3">
      <c r="A350" s="6">
        <v>411005</v>
      </c>
      <c r="B350" s="7" t="s">
        <v>206</v>
      </c>
      <c r="C350" s="8"/>
      <c r="D350" s="8"/>
    </row>
    <row r="351" spans="1:4" x14ac:dyDescent="0.3">
      <c r="A351" s="6">
        <v>41100501</v>
      </c>
      <c r="B351" s="7" t="s">
        <v>226</v>
      </c>
      <c r="C351" s="8"/>
      <c r="D351" s="8"/>
    </row>
    <row r="352" spans="1:4" x14ac:dyDescent="0.3">
      <c r="A352" s="6">
        <v>41100502</v>
      </c>
      <c r="B352" s="7" t="s">
        <v>208</v>
      </c>
      <c r="C352" s="8"/>
      <c r="D352" s="8"/>
    </row>
    <row r="353" spans="1:4" x14ac:dyDescent="0.3">
      <c r="A353" s="6">
        <v>41100503</v>
      </c>
      <c r="B353" s="7" t="s">
        <v>209</v>
      </c>
      <c r="C353" s="8"/>
      <c r="D353" s="8"/>
    </row>
    <row r="354" spans="1:4" x14ac:dyDescent="0.3">
      <c r="A354" s="6">
        <v>411006</v>
      </c>
      <c r="B354" s="7" t="s">
        <v>91</v>
      </c>
      <c r="C354" s="8"/>
      <c r="D354" s="8"/>
    </row>
    <row r="355" spans="1:4" ht="15" thickBot="1" x14ac:dyDescent="0.35">
      <c r="A355" s="19">
        <v>411007</v>
      </c>
      <c r="B355" s="20" t="s">
        <v>92</v>
      </c>
      <c r="C355" s="21"/>
      <c r="D355" s="21"/>
    </row>
    <row r="356" spans="1:4" ht="15" thickBot="1" x14ac:dyDescent="0.35">
      <c r="A356" s="9" t="s">
        <v>18</v>
      </c>
      <c r="B356" s="10"/>
      <c r="C356" s="11">
        <f>SUM(C346:C355)</f>
        <v>0</v>
      </c>
      <c r="D356" s="11">
        <f>SUM(D346:D355)</f>
        <v>0</v>
      </c>
    </row>
    <row r="357" spans="1:4" x14ac:dyDescent="0.3">
      <c r="A357" s="12">
        <v>4111</v>
      </c>
      <c r="B357" s="13" t="s">
        <v>236</v>
      </c>
      <c r="C357" s="14"/>
      <c r="D357" s="14"/>
    </row>
    <row r="358" spans="1:4" x14ac:dyDescent="0.3">
      <c r="A358" s="6">
        <v>411101</v>
      </c>
      <c r="B358" s="7" t="s">
        <v>237</v>
      </c>
      <c r="C358" s="8"/>
      <c r="D358" s="8"/>
    </row>
    <row r="359" spans="1:4" x14ac:dyDescent="0.3">
      <c r="A359" s="6">
        <v>411102</v>
      </c>
      <c r="B359" s="7" t="s">
        <v>238</v>
      </c>
      <c r="C359" s="8"/>
      <c r="D359" s="8"/>
    </row>
    <row r="360" spans="1:4" x14ac:dyDescent="0.3">
      <c r="A360" s="6">
        <v>411103</v>
      </c>
      <c r="B360" s="7" t="s">
        <v>239</v>
      </c>
      <c r="C360" s="8"/>
      <c r="D360" s="8"/>
    </row>
    <row r="361" spans="1:4" x14ac:dyDescent="0.3">
      <c r="A361" s="6">
        <v>411104</v>
      </c>
      <c r="B361" s="7" t="s">
        <v>240</v>
      </c>
      <c r="C361" s="8"/>
      <c r="D361" s="8"/>
    </row>
    <row r="362" spans="1:4" x14ac:dyDescent="0.3">
      <c r="A362" s="6">
        <v>411105</v>
      </c>
      <c r="B362" s="7" t="s">
        <v>241</v>
      </c>
      <c r="C362" s="8"/>
      <c r="D362" s="8"/>
    </row>
    <row r="363" spans="1:4" x14ac:dyDescent="0.3">
      <c r="A363" s="6">
        <v>411106</v>
      </c>
      <c r="B363" s="7" t="s">
        <v>116</v>
      </c>
      <c r="C363" s="8"/>
      <c r="D363" s="8"/>
    </row>
    <row r="364" spans="1:4" x14ac:dyDescent="0.3">
      <c r="A364" s="6">
        <v>411107</v>
      </c>
      <c r="B364" s="7" t="s">
        <v>117</v>
      </c>
      <c r="C364" s="8"/>
      <c r="D364" s="8"/>
    </row>
    <row r="365" spans="1:4" x14ac:dyDescent="0.3">
      <c r="A365" s="6">
        <v>411108</v>
      </c>
      <c r="B365" s="7" t="s">
        <v>118</v>
      </c>
      <c r="C365" s="8"/>
      <c r="D365" s="8"/>
    </row>
    <row r="366" spans="1:4" x14ac:dyDescent="0.3">
      <c r="A366" s="6">
        <v>41110801</v>
      </c>
      <c r="B366" s="7" t="s">
        <v>207</v>
      </c>
      <c r="C366" s="8"/>
      <c r="D366" s="8"/>
    </row>
    <row r="367" spans="1:4" x14ac:dyDescent="0.3">
      <c r="A367" s="6">
        <v>41110802</v>
      </c>
      <c r="B367" s="7" t="s">
        <v>208</v>
      </c>
      <c r="C367" s="8"/>
      <c r="D367" s="8"/>
    </row>
    <row r="368" spans="1:4" x14ac:dyDescent="0.3">
      <c r="A368" s="6">
        <v>41110803</v>
      </c>
      <c r="B368" s="7" t="s">
        <v>209</v>
      </c>
      <c r="C368" s="8"/>
      <c r="D368" s="8"/>
    </row>
    <row r="369" spans="1:4" x14ac:dyDescent="0.3">
      <c r="A369" s="6">
        <v>411109</v>
      </c>
      <c r="B369" s="7" t="s">
        <v>242</v>
      </c>
      <c r="C369" s="8"/>
      <c r="D369" s="8"/>
    </row>
    <row r="370" spans="1:4" x14ac:dyDescent="0.3">
      <c r="A370" s="6">
        <v>411110</v>
      </c>
      <c r="B370" s="7" t="s">
        <v>243</v>
      </c>
      <c r="C370" s="8"/>
      <c r="D370" s="8"/>
    </row>
    <row r="371" spans="1:4" ht="15" thickBot="1" x14ac:dyDescent="0.35">
      <c r="A371" s="19">
        <v>411111</v>
      </c>
      <c r="B371" s="20" t="s">
        <v>121</v>
      </c>
      <c r="C371" s="21"/>
      <c r="D371" s="21"/>
    </row>
    <row r="372" spans="1:4" ht="15" thickBot="1" x14ac:dyDescent="0.35">
      <c r="A372" s="9" t="s">
        <v>18</v>
      </c>
      <c r="B372" s="10"/>
      <c r="C372" s="11">
        <f>SUM(C358:C371)</f>
        <v>0</v>
      </c>
      <c r="D372" s="11">
        <f>SUM(D358:D371)</f>
        <v>0</v>
      </c>
    </row>
    <row r="373" spans="1:4" x14ac:dyDescent="0.3">
      <c r="A373" s="12">
        <v>4112</v>
      </c>
      <c r="B373" s="13" t="s">
        <v>244</v>
      </c>
      <c r="C373" s="14"/>
      <c r="D373" s="14"/>
    </row>
    <row r="374" spans="1:4" x14ac:dyDescent="0.3">
      <c r="A374" s="6">
        <v>411201</v>
      </c>
      <c r="B374" s="7" t="s">
        <v>237</v>
      </c>
      <c r="C374" s="8"/>
      <c r="D374" s="8"/>
    </row>
    <row r="375" spans="1:4" x14ac:dyDescent="0.3">
      <c r="A375" s="6">
        <v>411202</v>
      </c>
      <c r="B375" s="7" t="s">
        <v>238</v>
      </c>
      <c r="C375" s="8"/>
      <c r="D375" s="8"/>
    </row>
    <row r="376" spans="1:4" x14ac:dyDescent="0.3">
      <c r="A376" s="6">
        <v>411203</v>
      </c>
      <c r="B376" s="7" t="s">
        <v>245</v>
      </c>
      <c r="C376" s="8"/>
      <c r="D376" s="8"/>
    </row>
    <row r="377" spans="1:4" x14ac:dyDescent="0.3">
      <c r="A377" s="6">
        <v>411204</v>
      </c>
      <c r="B377" s="7" t="s">
        <v>240</v>
      </c>
      <c r="C377" s="8"/>
      <c r="D377" s="8"/>
    </row>
    <row r="378" spans="1:4" x14ac:dyDescent="0.3">
      <c r="A378" s="6">
        <v>411205</v>
      </c>
      <c r="B378" s="7" t="s">
        <v>241</v>
      </c>
      <c r="C378" s="8"/>
      <c r="D378" s="8"/>
    </row>
    <row r="379" spans="1:4" x14ac:dyDescent="0.3">
      <c r="A379" s="6">
        <v>411206</v>
      </c>
      <c r="B379" s="7" t="s">
        <v>116</v>
      </c>
      <c r="C379" s="8"/>
      <c r="D379" s="8"/>
    </row>
    <row r="380" spans="1:4" x14ac:dyDescent="0.3">
      <c r="A380" s="6">
        <v>411207</v>
      </c>
      <c r="B380" s="7" t="s">
        <v>117</v>
      </c>
      <c r="C380" s="8"/>
      <c r="D380" s="8"/>
    </row>
    <row r="381" spans="1:4" x14ac:dyDescent="0.3">
      <c r="A381" s="6">
        <v>411208</v>
      </c>
      <c r="B381" s="7" t="s">
        <v>246</v>
      </c>
      <c r="C381" s="8"/>
      <c r="D381" s="8"/>
    </row>
    <row r="382" spans="1:4" x14ac:dyDescent="0.3">
      <c r="A382" s="6">
        <v>41120801</v>
      </c>
      <c r="B382" s="7" t="s">
        <v>207</v>
      </c>
      <c r="C382" s="8"/>
      <c r="D382" s="8"/>
    </row>
    <row r="383" spans="1:4" x14ac:dyDescent="0.3">
      <c r="A383" s="6">
        <v>41120802</v>
      </c>
      <c r="B383" s="7" t="s">
        <v>208</v>
      </c>
      <c r="C383" s="8"/>
      <c r="D383" s="8"/>
    </row>
    <row r="384" spans="1:4" x14ac:dyDescent="0.3">
      <c r="A384" s="6">
        <v>41120803</v>
      </c>
      <c r="B384" s="7" t="s">
        <v>209</v>
      </c>
      <c r="C384" s="8"/>
      <c r="D384" s="8"/>
    </row>
    <row r="385" spans="1:4" x14ac:dyDescent="0.3">
      <c r="A385" s="6">
        <v>411209</v>
      </c>
      <c r="B385" s="7" t="s">
        <v>247</v>
      </c>
      <c r="C385" s="8"/>
      <c r="D385" s="8"/>
    </row>
    <row r="386" spans="1:4" x14ac:dyDescent="0.3">
      <c r="A386" s="6">
        <v>411210</v>
      </c>
      <c r="B386" s="7" t="s">
        <v>243</v>
      </c>
      <c r="C386" s="8"/>
      <c r="D386" s="8"/>
    </row>
    <row r="387" spans="1:4" ht="15" thickBot="1" x14ac:dyDescent="0.35">
      <c r="A387" s="19">
        <v>411211</v>
      </c>
      <c r="B387" s="20" t="s">
        <v>121</v>
      </c>
      <c r="C387" s="21"/>
      <c r="D387" s="21"/>
    </row>
    <row r="388" spans="1:4" ht="15" thickBot="1" x14ac:dyDescent="0.35">
      <c r="A388" s="9" t="s">
        <v>18</v>
      </c>
      <c r="B388" s="10"/>
      <c r="C388" s="11">
        <f>SUM(C374:C387)</f>
        <v>0</v>
      </c>
      <c r="D388" s="11">
        <f>SUM(D374:D387)</f>
        <v>0</v>
      </c>
    </row>
    <row r="389" spans="1:4" x14ac:dyDescent="0.3">
      <c r="A389" s="12">
        <v>42</v>
      </c>
      <c r="B389" s="13" t="s">
        <v>248</v>
      </c>
      <c r="C389" s="14"/>
      <c r="D389" s="14"/>
    </row>
    <row r="390" spans="1:4" x14ac:dyDescent="0.3">
      <c r="A390" s="3">
        <v>4201</v>
      </c>
      <c r="B390" s="4" t="s">
        <v>249</v>
      </c>
      <c r="C390" s="8"/>
      <c r="D390" s="8"/>
    </row>
    <row r="391" spans="1:4" x14ac:dyDescent="0.3">
      <c r="A391" s="6">
        <v>420101</v>
      </c>
      <c r="B391" s="7" t="s">
        <v>203</v>
      </c>
      <c r="C391" s="8"/>
      <c r="D391" s="8"/>
    </row>
    <row r="392" spans="1:4" x14ac:dyDescent="0.3">
      <c r="A392" s="6">
        <v>420102</v>
      </c>
      <c r="B392" s="7" t="s">
        <v>204</v>
      </c>
      <c r="C392" s="8"/>
      <c r="D392" s="8"/>
    </row>
    <row r="393" spans="1:4" x14ac:dyDescent="0.3">
      <c r="A393" s="6">
        <v>420103</v>
      </c>
      <c r="B393" s="7" t="s">
        <v>87</v>
      </c>
      <c r="C393" s="8"/>
      <c r="D393" s="8"/>
    </row>
    <row r="394" spans="1:4" x14ac:dyDescent="0.3">
      <c r="A394" s="6">
        <v>420104</v>
      </c>
      <c r="B394" s="7" t="s">
        <v>88</v>
      </c>
      <c r="C394" s="8"/>
      <c r="D394" s="8"/>
    </row>
    <row r="395" spans="1:4" x14ac:dyDescent="0.3">
      <c r="A395" s="6">
        <v>420105</v>
      </c>
      <c r="B395" s="7" t="s">
        <v>89</v>
      </c>
      <c r="C395" s="8"/>
      <c r="D395" s="8"/>
    </row>
    <row r="396" spans="1:4" x14ac:dyDescent="0.3">
      <c r="A396" s="6">
        <v>420106</v>
      </c>
      <c r="B396" s="7" t="s">
        <v>206</v>
      </c>
      <c r="C396" s="8"/>
      <c r="D396" s="8"/>
    </row>
    <row r="397" spans="1:4" x14ac:dyDescent="0.3">
      <c r="A397" s="6">
        <v>42010601</v>
      </c>
      <c r="B397" s="7" t="s">
        <v>207</v>
      </c>
      <c r="C397" s="8"/>
      <c r="D397" s="8"/>
    </row>
    <row r="398" spans="1:4" x14ac:dyDescent="0.3">
      <c r="A398" s="6">
        <v>42010602</v>
      </c>
      <c r="B398" s="7" t="s">
        <v>208</v>
      </c>
      <c r="C398" s="8"/>
      <c r="D398" s="8"/>
    </row>
    <row r="399" spans="1:4" x14ac:dyDescent="0.3">
      <c r="A399" s="6">
        <v>42010603</v>
      </c>
      <c r="B399" s="7" t="s">
        <v>209</v>
      </c>
      <c r="C399" s="8"/>
      <c r="D399" s="8"/>
    </row>
    <row r="400" spans="1:4" x14ac:dyDescent="0.3">
      <c r="A400" s="6">
        <v>420107</v>
      </c>
      <c r="B400" s="7" t="s">
        <v>91</v>
      </c>
      <c r="C400" s="8"/>
      <c r="D400" s="8"/>
    </row>
    <row r="401" spans="1:4" ht="15" thickBot="1" x14ac:dyDescent="0.35">
      <c r="A401" s="19">
        <v>420108</v>
      </c>
      <c r="B401" s="20" t="s">
        <v>210</v>
      </c>
      <c r="C401" s="21"/>
      <c r="D401" s="21"/>
    </row>
    <row r="402" spans="1:4" ht="15" thickBot="1" x14ac:dyDescent="0.35">
      <c r="A402" s="9" t="s">
        <v>18</v>
      </c>
      <c r="B402" s="10"/>
      <c r="C402" s="11">
        <f>SUM(C391:C401)</f>
        <v>0</v>
      </c>
      <c r="D402" s="11">
        <f>SUM(D391:D401)</f>
        <v>0</v>
      </c>
    </row>
    <row r="403" spans="1:4" x14ac:dyDescent="0.3">
      <c r="A403" s="12">
        <v>4202</v>
      </c>
      <c r="B403" s="13" t="s">
        <v>250</v>
      </c>
      <c r="C403" s="14"/>
      <c r="D403" s="14"/>
    </row>
    <row r="404" spans="1:4" x14ac:dyDescent="0.3">
      <c r="A404" s="6">
        <v>420201</v>
      </c>
      <c r="B404" s="7" t="s">
        <v>203</v>
      </c>
      <c r="C404" s="8"/>
      <c r="D404" s="8"/>
    </row>
    <row r="405" spans="1:4" x14ac:dyDescent="0.3">
      <c r="A405" s="6">
        <v>420202</v>
      </c>
      <c r="B405" s="7" t="s">
        <v>204</v>
      </c>
      <c r="C405" s="8"/>
      <c r="D405" s="8"/>
    </row>
    <row r="406" spans="1:4" x14ac:dyDescent="0.3">
      <c r="A406" s="6">
        <v>420203</v>
      </c>
      <c r="B406" s="7" t="s">
        <v>87</v>
      </c>
      <c r="C406" s="8"/>
      <c r="D406" s="8"/>
    </row>
    <row r="407" spans="1:4" x14ac:dyDescent="0.3">
      <c r="A407" s="6">
        <v>420204</v>
      </c>
      <c r="B407" s="7" t="s">
        <v>88</v>
      </c>
      <c r="C407" s="8"/>
      <c r="D407" s="8"/>
    </row>
    <row r="408" spans="1:4" x14ac:dyDescent="0.3">
      <c r="A408" s="6">
        <v>420205</v>
      </c>
      <c r="B408" s="7" t="s">
        <v>89</v>
      </c>
      <c r="C408" s="8"/>
      <c r="D408" s="8"/>
    </row>
    <row r="409" spans="1:4" x14ac:dyDescent="0.3">
      <c r="A409" s="6">
        <v>420206</v>
      </c>
      <c r="B409" s="7" t="s">
        <v>206</v>
      </c>
      <c r="C409" s="8"/>
      <c r="D409" s="8"/>
    </row>
    <row r="410" spans="1:4" x14ac:dyDescent="0.3">
      <c r="A410" s="6">
        <v>42020601</v>
      </c>
      <c r="B410" s="7" t="s">
        <v>207</v>
      </c>
      <c r="C410" s="8"/>
      <c r="D410" s="8"/>
    </row>
    <row r="411" spans="1:4" x14ac:dyDescent="0.3">
      <c r="A411" s="6">
        <v>42020602</v>
      </c>
      <c r="B411" s="7" t="s">
        <v>208</v>
      </c>
      <c r="C411" s="8"/>
      <c r="D411" s="8"/>
    </row>
    <row r="412" spans="1:4" x14ac:dyDescent="0.3">
      <c r="A412" s="6">
        <v>42020603</v>
      </c>
      <c r="B412" s="7" t="s">
        <v>209</v>
      </c>
      <c r="C412" s="8"/>
      <c r="D412" s="8"/>
    </row>
    <row r="413" spans="1:4" x14ac:dyDescent="0.3">
      <c r="A413" s="6">
        <v>420207</v>
      </c>
      <c r="B413" s="7" t="s">
        <v>91</v>
      </c>
      <c r="C413" s="8"/>
      <c r="D413" s="8"/>
    </row>
    <row r="414" spans="1:4" ht="15" thickBot="1" x14ac:dyDescent="0.35">
      <c r="A414" s="19">
        <v>420208</v>
      </c>
      <c r="B414" s="20" t="s">
        <v>210</v>
      </c>
      <c r="C414" s="21"/>
      <c r="D414" s="21"/>
    </row>
    <row r="415" spans="1:4" ht="15" thickBot="1" x14ac:dyDescent="0.35">
      <c r="A415" s="9" t="s">
        <v>18</v>
      </c>
      <c r="B415" s="10"/>
      <c r="C415" s="11">
        <f>SUM(C404:C414)</f>
        <v>0</v>
      </c>
      <c r="D415" s="11">
        <f>SUM(D404:D414)</f>
        <v>0</v>
      </c>
    </row>
    <row r="416" spans="1:4" x14ac:dyDescent="0.3">
      <c r="A416" s="12">
        <v>4203</v>
      </c>
      <c r="B416" s="13" t="s">
        <v>251</v>
      </c>
      <c r="C416" s="14"/>
      <c r="D416" s="14"/>
    </row>
    <row r="417" spans="1:4" x14ac:dyDescent="0.3">
      <c r="A417" s="6">
        <v>420301</v>
      </c>
      <c r="B417" s="7" t="s">
        <v>203</v>
      </c>
      <c r="C417" s="8"/>
      <c r="D417" s="8"/>
    </row>
    <row r="418" spans="1:4" x14ac:dyDescent="0.3">
      <c r="A418" s="6">
        <v>420302</v>
      </c>
      <c r="B418" s="7" t="s">
        <v>204</v>
      </c>
      <c r="C418" s="8"/>
      <c r="D418" s="8"/>
    </row>
    <row r="419" spans="1:4" x14ac:dyDescent="0.3">
      <c r="A419" s="6">
        <v>420303</v>
      </c>
      <c r="B419" s="7" t="s">
        <v>87</v>
      </c>
      <c r="C419" s="8"/>
      <c r="D419" s="8"/>
    </row>
    <row r="420" spans="1:4" x14ac:dyDescent="0.3">
      <c r="A420" s="6">
        <v>420304</v>
      </c>
      <c r="B420" s="7" t="s">
        <v>88</v>
      </c>
      <c r="C420" s="8"/>
      <c r="D420" s="8"/>
    </row>
    <row r="421" spans="1:4" x14ac:dyDescent="0.3">
      <c r="A421" s="6">
        <v>420305</v>
      </c>
      <c r="B421" s="7" t="s">
        <v>89</v>
      </c>
      <c r="C421" s="8"/>
      <c r="D421" s="8"/>
    </row>
    <row r="422" spans="1:4" x14ac:dyDescent="0.3">
      <c r="A422" s="6">
        <v>420306</v>
      </c>
      <c r="B422" s="7" t="s">
        <v>206</v>
      </c>
      <c r="C422" s="8"/>
      <c r="D422" s="8"/>
    </row>
    <row r="423" spans="1:4" x14ac:dyDescent="0.3">
      <c r="A423" s="6">
        <v>42030601</v>
      </c>
      <c r="B423" s="7" t="s">
        <v>207</v>
      </c>
      <c r="C423" s="8"/>
      <c r="D423" s="8"/>
    </row>
    <row r="424" spans="1:4" x14ac:dyDescent="0.3">
      <c r="A424" s="6">
        <v>42030602</v>
      </c>
      <c r="B424" s="7" t="s">
        <v>208</v>
      </c>
      <c r="C424" s="8"/>
      <c r="D424" s="8"/>
    </row>
    <row r="425" spans="1:4" x14ac:dyDescent="0.3">
      <c r="A425" s="6">
        <v>42030603</v>
      </c>
      <c r="B425" s="7" t="s">
        <v>209</v>
      </c>
      <c r="C425" s="8"/>
      <c r="D425" s="8"/>
    </row>
    <row r="426" spans="1:4" x14ac:dyDescent="0.3">
      <c r="A426" s="6">
        <v>420307</v>
      </c>
      <c r="B426" s="7" t="s">
        <v>91</v>
      </c>
      <c r="C426" s="8"/>
      <c r="D426" s="8"/>
    </row>
    <row r="427" spans="1:4" ht="15" thickBot="1" x14ac:dyDescent="0.35">
      <c r="A427" s="19">
        <v>420308</v>
      </c>
      <c r="B427" s="20" t="s">
        <v>210</v>
      </c>
      <c r="C427" s="21"/>
      <c r="D427" s="21"/>
    </row>
    <row r="428" spans="1:4" ht="15" thickBot="1" x14ac:dyDescent="0.35">
      <c r="A428" s="9" t="s">
        <v>18</v>
      </c>
      <c r="B428" s="10"/>
      <c r="C428" s="11">
        <f>SUM(C417:C427)</f>
        <v>0</v>
      </c>
      <c r="D428" s="11">
        <f>SUM(D417:D427)</f>
        <v>0</v>
      </c>
    </row>
    <row r="429" spans="1:4" x14ac:dyDescent="0.3">
      <c r="A429" s="12">
        <v>4204</v>
      </c>
      <c r="B429" s="13" t="s">
        <v>252</v>
      </c>
      <c r="C429" s="14"/>
      <c r="D429" s="14"/>
    </row>
    <row r="430" spans="1:4" x14ac:dyDescent="0.3">
      <c r="A430" s="6">
        <v>420401</v>
      </c>
      <c r="B430" s="7" t="s">
        <v>203</v>
      </c>
      <c r="C430" s="8"/>
      <c r="D430" s="8"/>
    </row>
    <row r="431" spans="1:4" x14ac:dyDescent="0.3">
      <c r="A431" s="6">
        <v>420402</v>
      </c>
      <c r="B431" s="7" t="s">
        <v>204</v>
      </c>
      <c r="C431" s="8"/>
      <c r="D431" s="8"/>
    </row>
    <row r="432" spans="1:4" x14ac:dyDescent="0.3">
      <c r="A432" s="6">
        <v>420403</v>
      </c>
      <c r="B432" s="7" t="s">
        <v>87</v>
      </c>
      <c r="C432" s="8"/>
      <c r="D432" s="8"/>
    </row>
    <row r="433" spans="1:4" x14ac:dyDescent="0.3">
      <c r="A433" s="6">
        <v>420404</v>
      </c>
      <c r="B433" s="7" t="s">
        <v>88</v>
      </c>
      <c r="C433" s="8"/>
      <c r="D433" s="8"/>
    </row>
    <row r="434" spans="1:4" x14ac:dyDescent="0.3">
      <c r="A434" s="6">
        <v>420405</v>
      </c>
      <c r="B434" s="7" t="s">
        <v>89</v>
      </c>
      <c r="C434" s="8"/>
      <c r="D434" s="8"/>
    </row>
    <row r="435" spans="1:4" x14ac:dyDescent="0.3">
      <c r="A435" s="6">
        <v>420406</v>
      </c>
      <c r="B435" s="7" t="s">
        <v>206</v>
      </c>
      <c r="C435" s="8"/>
      <c r="D435" s="8"/>
    </row>
    <row r="436" spans="1:4" x14ac:dyDescent="0.3">
      <c r="A436" s="6">
        <v>42040601</v>
      </c>
      <c r="B436" s="7" t="s">
        <v>207</v>
      </c>
      <c r="C436" s="8"/>
      <c r="D436" s="8"/>
    </row>
    <row r="437" spans="1:4" x14ac:dyDescent="0.3">
      <c r="A437" s="6">
        <v>42040602</v>
      </c>
      <c r="B437" s="7" t="s">
        <v>208</v>
      </c>
      <c r="C437" s="8"/>
      <c r="D437" s="8"/>
    </row>
    <row r="438" spans="1:4" x14ac:dyDescent="0.3">
      <c r="A438" s="6">
        <v>42040603</v>
      </c>
      <c r="B438" s="7" t="s">
        <v>209</v>
      </c>
      <c r="C438" s="8"/>
      <c r="D438" s="8"/>
    </row>
    <row r="439" spans="1:4" x14ac:dyDescent="0.3">
      <c r="A439" s="6">
        <v>420407</v>
      </c>
      <c r="B439" s="7" t="s">
        <v>91</v>
      </c>
      <c r="C439" s="8"/>
      <c r="D439" s="8"/>
    </row>
    <row r="440" spans="1:4" ht="15" thickBot="1" x14ac:dyDescent="0.35">
      <c r="A440" s="19">
        <v>420408</v>
      </c>
      <c r="B440" s="20" t="s">
        <v>210</v>
      </c>
      <c r="C440" s="21"/>
      <c r="D440" s="21"/>
    </row>
    <row r="441" spans="1:4" ht="15" thickBot="1" x14ac:dyDescent="0.35">
      <c r="A441" s="9" t="s">
        <v>18</v>
      </c>
      <c r="B441" s="10"/>
      <c r="C441" s="11">
        <f>SUM(C430:C440)</f>
        <v>0</v>
      </c>
      <c r="D441" s="11">
        <f>SUM(D430:D440)</f>
        <v>0</v>
      </c>
    </row>
    <row r="442" spans="1:4" x14ac:dyDescent="0.3">
      <c r="A442" s="12">
        <v>4205</v>
      </c>
      <c r="B442" s="13" t="s">
        <v>253</v>
      </c>
      <c r="C442" s="14"/>
      <c r="D442" s="14"/>
    </row>
    <row r="443" spans="1:4" x14ac:dyDescent="0.3">
      <c r="A443" s="6">
        <v>420501</v>
      </c>
      <c r="B443" s="7" t="s">
        <v>86</v>
      </c>
      <c r="C443" s="8"/>
      <c r="D443" s="8"/>
    </row>
    <row r="444" spans="1:4" x14ac:dyDescent="0.3">
      <c r="A444" s="6">
        <v>420502</v>
      </c>
      <c r="B444" s="7" t="s">
        <v>87</v>
      </c>
      <c r="C444" s="8"/>
      <c r="D444" s="8"/>
    </row>
    <row r="445" spans="1:4" x14ac:dyDescent="0.3">
      <c r="A445" s="6">
        <v>420503</v>
      </c>
      <c r="B445" s="7" t="s">
        <v>88</v>
      </c>
      <c r="C445" s="8"/>
      <c r="D445" s="8"/>
    </row>
    <row r="446" spans="1:4" x14ac:dyDescent="0.3">
      <c r="A446" s="6">
        <v>420504</v>
      </c>
      <c r="B446" s="7" t="s">
        <v>89</v>
      </c>
      <c r="C446" s="8"/>
      <c r="D446" s="8"/>
    </row>
    <row r="447" spans="1:4" x14ac:dyDescent="0.3">
      <c r="A447" s="6">
        <v>420505</v>
      </c>
      <c r="B447" s="7" t="s">
        <v>206</v>
      </c>
      <c r="C447" s="8"/>
      <c r="D447" s="8"/>
    </row>
    <row r="448" spans="1:4" x14ac:dyDescent="0.3">
      <c r="A448" s="6">
        <v>42050501</v>
      </c>
      <c r="B448" s="7" t="s">
        <v>207</v>
      </c>
      <c r="C448" s="8"/>
      <c r="D448" s="8"/>
    </row>
    <row r="449" spans="1:4" x14ac:dyDescent="0.3">
      <c r="A449" s="6">
        <v>42050502</v>
      </c>
      <c r="B449" s="7" t="s">
        <v>208</v>
      </c>
      <c r="C449" s="8"/>
      <c r="D449" s="8"/>
    </row>
    <row r="450" spans="1:4" x14ac:dyDescent="0.3">
      <c r="A450" s="6">
        <v>42050503</v>
      </c>
      <c r="B450" s="7" t="s">
        <v>209</v>
      </c>
      <c r="C450" s="8"/>
      <c r="D450" s="8"/>
    </row>
    <row r="451" spans="1:4" x14ac:dyDescent="0.3">
      <c r="A451" s="6">
        <v>420506</v>
      </c>
      <c r="B451" s="7" t="s">
        <v>91</v>
      </c>
      <c r="C451" s="8"/>
      <c r="D451" s="8"/>
    </row>
    <row r="452" spans="1:4" ht="15" thickBot="1" x14ac:dyDescent="0.35">
      <c r="A452" s="19">
        <v>420507</v>
      </c>
      <c r="B452" s="20" t="s">
        <v>210</v>
      </c>
      <c r="C452" s="21"/>
      <c r="D452" s="21"/>
    </row>
    <row r="453" spans="1:4" ht="15" thickBot="1" x14ac:dyDescent="0.35">
      <c r="A453" s="9" t="s">
        <v>18</v>
      </c>
      <c r="B453" s="10"/>
      <c r="C453" s="11">
        <f>SUM(C443:C452)</f>
        <v>0</v>
      </c>
      <c r="D453" s="11">
        <f>SUM(D443:D452)</f>
        <v>0</v>
      </c>
    </row>
    <row r="454" spans="1:4" x14ac:dyDescent="0.3">
      <c r="A454" s="12">
        <v>4206</v>
      </c>
      <c r="B454" s="13" t="s">
        <v>254</v>
      </c>
      <c r="C454" s="14"/>
      <c r="D454" s="14"/>
    </row>
    <row r="455" spans="1:4" x14ac:dyDescent="0.3">
      <c r="A455" s="6">
        <v>420601</v>
      </c>
      <c r="B455" s="7" t="s">
        <v>86</v>
      </c>
      <c r="C455" s="8"/>
      <c r="D455" s="8"/>
    </row>
    <row r="456" spans="1:4" x14ac:dyDescent="0.3">
      <c r="A456" s="6">
        <v>420602</v>
      </c>
      <c r="B456" s="7" t="s">
        <v>87</v>
      </c>
      <c r="C456" s="8"/>
      <c r="D456" s="8"/>
    </row>
    <row r="457" spans="1:4" x14ac:dyDescent="0.3">
      <c r="A457" s="6">
        <v>420603</v>
      </c>
      <c r="B457" s="7" t="s">
        <v>88</v>
      </c>
      <c r="C457" s="8"/>
      <c r="D457" s="8"/>
    </row>
    <row r="458" spans="1:4" x14ac:dyDescent="0.3">
      <c r="A458" s="6">
        <v>420604</v>
      </c>
      <c r="B458" s="7" t="s">
        <v>89</v>
      </c>
      <c r="C458" s="8"/>
      <c r="D458" s="8"/>
    </row>
    <row r="459" spans="1:4" x14ac:dyDescent="0.3">
      <c r="A459" s="6">
        <v>420605</v>
      </c>
      <c r="B459" s="7" t="s">
        <v>206</v>
      </c>
      <c r="C459" s="8"/>
      <c r="D459" s="8"/>
    </row>
    <row r="460" spans="1:4" x14ac:dyDescent="0.3">
      <c r="A460" s="6">
        <v>42060501</v>
      </c>
      <c r="B460" s="7" t="s">
        <v>207</v>
      </c>
      <c r="C460" s="8"/>
      <c r="D460" s="8"/>
    </row>
    <row r="461" spans="1:4" x14ac:dyDescent="0.3">
      <c r="A461" s="6">
        <v>42060502</v>
      </c>
      <c r="B461" s="7" t="s">
        <v>208</v>
      </c>
      <c r="C461" s="8"/>
      <c r="D461" s="8"/>
    </row>
    <row r="462" spans="1:4" x14ac:dyDescent="0.3">
      <c r="A462" s="6">
        <v>42060503</v>
      </c>
      <c r="B462" s="7" t="s">
        <v>209</v>
      </c>
      <c r="C462" s="8"/>
      <c r="D462" s="8"/>
    </row>
    <row r="463" spans="1:4" x14ac:dyDescent="0.3">
      <c r="A463" s="6">
        <v>420606</v>
      </c>
      <c r="B463" s="7" t="s">
        <v>91</v>
      </c>
      <c r="C463" s="8"/>
      <c r="D463" s="8"/>
    </row>
    <row r="464" spans="1:4" ht="15" thickBot="1" x14ac:dyDescent="0.35">
      <c r="A464" s="19">
        <v>420607</v>
      </c>
      <c r="B464" s="20" t="s">
        <v>210</v>
      </c>
      <c r="C464" s="21"/>
      <c r="D464" s="21"/>
    </row>
    <row r="465" spans="1:4" ht="15" thickBot="1" x14ac:dyDescent="0.35">
      <c r="A465" s="9" t="s">
        <v>18</v>
      </c>
      <c r="B465" s="10"/>
      <c r="C465" s="11">
        <f>SUM(C455:C464)</f>
        <v>0</v>
      </c>
      <c r="D465" s="11">
        <f>SUM(D455:D464)</f>
        <v>0</v>
      </c>
    </row>
    <row r="466" spans="1:4" x14ac:dyDescent="0.3">
      <c r="A466" s="12">
        <v>4207</v>
      </c>
      <c r="B466" s="13" t="s">
        <v>214</v>
      </c>
      <c r="C466" s="14"/>
      <c r="D466" s="14"/>
    </row>
    <row r="467" spans="1:4" x14ac:dyDescent="0.3">
      <c r="A467" s="6">
        <v>420701</v>
      </c>
      <c r="B467" s="7" t="s">
        <v>86</v>
      </c>
      <c r="C467" s="8"/>
      <c r="D467" s="8"/>
    </row>
    <row r="468" spans="1:4" x14ac:dyDescent="0.3">
      <c r="A468" s="6">
        <v>420702</v>
      </c>
      <c r="B468" s="7" t="s">
        <v>87</v>
      </c>
      <c r="C468" s="8"/>
      <c r="D468" s="8"/>
    </row>
    <row r="469" spans="1:4" x14ac:dyDescent="0.3">
      <c r="A469" s="6">
        <v>420703</v>
      </c>
      <c r="B469" s="7" t="s">
        <v>88</v>
      </c>
      <c r="C469" s="8"/>
      <c r="D469" s="8"/>
    </row>
    <row r="470" spans="1:4" x14ac:dyDescent="0.3">
      <c r="A470" s="6">
        <v>420704</v>
      </c>
      <c r="B470" s="7" t="s">
        <v>89</v>
      </c>
      <c r="C470" s="8"/>
      <c r="D470" s="8"/>
    </row>
    <row r="471" spans="1:4" x14ac:dyDescent="0.3">
      <c r="A471" s="6">
        <v>420705</v>
      </c>
      <c r="B471" s="7" t="s">
        <v>206</v>
      </c>
      <c r="C471" s="8"/>
      <c r="D471" s="8"/>
    </row>
    <row r="472" spans="1:4" x14ac:dyDescent="0.3">
      <c r="A472" s="6">
        <v>42070501</v>
      </c>
      <c r="B472" s="7" t="s">
        <v>207</v>
      </c>
      <c r="C472" s="8"/>
      <c r="D472" s="8"/>
    </row>
    <row r="473" spans="1:4" x14ac:dyDescent="0.3">
      <c r="A473" s="6">
        <v>42070502</v>
      </c>
      <c r="B473" s="7" t="s">
        <v>208</v>
      </c>
      <c r="C473" s="8"/>
      <c r="D473" s="8"/>
    </row>
    <row r="474" spans="1:4" x14ac:dyDescent="0.3">
      <c r="A474" s="6">
        <v>42070503</v>
      </c>
      <c r="B474" s="7" t="s">
        <v>209</v>
      </c>
      <c r="C474" s="8"/>
      <c r="D474" s="8"/>
    </row>
    <row r="475" spans="1:4" x14ac:dyDescent="0.3">
      <c r="A475" s="6">
        <v>420706</v>
      </c>
      <c r="B475" s="7" t="s">
        <v>91</v>
      </c>
      <c r="C475" s="8"/>
      <c r="D475" s="8"/>
    </row>
    <row r="476" spans="1:4" ht="15" thickBot="1" x14ac:dyDescent="0.35">
      <c r="A476" s="19">
        <v>420707</v>
      </c>
      <c r="B476" s="20" t="s">
        <v>210</v>
      </c>
      <c r="C476" s="21"/>
      <c r="D476" s="21"/>
    </row>
    <row r="477" spans="1:4" ht="15" thickBot="1" x14ac:dyDescent="0.35">
      <c r="A477" s="9" t="s">
        <v>18</v>
      </c>
      <c r="B477" s="10"/>
      <c r="C477" s="11">
        <f>SUM(C467:C476)</f>
        <v>0</v>
      </c>
      <c r="D477" s="11">
        <f>SUM(D467:D476)</f>
        <v>0</v>
      </c>
    </row>
    <row r="478" spans="1:4" x14ac:dyDescent="0.3">
      <c r="A478" s="12">
        <v>4208</v>
      </c>
      <c r="B478" s="13" t="s">
        <v>255</v>
      </c>
      <c r="C478" s="14"/>
      <c r="D478" s="14"/>
    </row>
    <row r="479" spans="1:4" x14ac:dyDescent="0.3">
      <c r="A479" s="16">
        <v>420801</v>
      </c>
      <c r="B479" s="17" t="s">
        <v>87</v>
      </c>
      <c r="C479" s="18"/>
      <c r="D479" s="18"/>
    </row>
    <row r="480" spans="1:4" x14ac:dyDescent="0.3">
      <c r="A480" s="6">
        <v>420802</v>
      </c>
      <c r="B480" s="7" t="s">
        <v>88</v>
      </c>
      <c r="C480" s="8"/>
      <c r="D480" s="8"/>
    </row>
    <row r="481" spans="1:4" x14ac:dyDescent="0.3">
      <c r="A481" s="6">
        <v>420803</v>
      </c>
      <c r="B481" s="7" t="s">
        <v>89</v>
      </c>
      <c r="C481" s="8"/>
      <c r="D481" s="8"/>
    </row>
    <row r="482" spans="1:4" x14ac:dyDescent="0.3">
      <c r="A482" s="6">
        <v>420804</v>
      </c>
      <c r="B482" s="7" t="s">
        <v>206</v>
      </c>
      <c r="C482" s="8"/>
      <c r="D482" s="8"/>
    </row>
    <row r="483" spans="1:4" x14ac:dyDescent="0.3">
      <c r="A483" s="6">
        <v>42080401</v>
      </c>
      <c r="B483" s="7" t="s">
        <v>207</v>
      </c>
      <c r="C483" s="8"/>
      <c r="D483" s="8"/>
    </row>
    <row r="484" spans="1:4" x14ac:dyDescent="0.3">
      <c r="A484" s="6">
        <v>42080402</v>
      </c>
      <c r="B484" s="7" t="s">
        <v>208</v>
      </c>
      <c r="C484" s="8"/>
      <c r="D484" s="8"/>
    </row>
    <row r="485" spans="1:4" x14ac:dyDescent="0.3">
      <c r="A485" s="6">
        <v>42080403</v>
      </c>
      <c r="B485" s="7" t="s">
        <v>209</v>
      </c>
      <c r="C485" s="8"/>
      <c r="D485" s="8"/>
    </row>
    <row r="486" spans="1:4" x14ac:dyDescent="0.3">
      <c r="A486" s="6">
        <v>420805</v>
      </c>
      <c r="B486" s="7" t="s">
        <v>91</v>
      </c>
      <c r="C486" s="8"/>
      <c r="D486" s="8"/>
    </row>
    <row r="487" spans="1:4" ht="15" thickBot="1" x14ac:dyDescent="0.35">
      <c r="A487" s="19">
        <v>420806</v>
      </c>
      <c r="B487" s="20" t="s">
        <v>210</v>
      </c>
      <c r="C487" s="21"/>
      <c r="D487" s="21"/>
    </row>
    <row r="488" spans="1:4" ht="15" thickBot="1" x14ac:dyDescent="0.35">
      <c r="A488" s="9" t="s">
        <v>18</v>
      </c>
      <c r="B488" s="10"/>
      <c r="C488" s="11">
        <f>SUM(C479:C487)</f>
        <v>0</v>
      </c>
      <c r="D488" s="11">
        <f>SUM(D479:D487)</f>
        <v>0</v>
      </c>
    </row>
    <row r="489" spans="1:4" x14ac:dyDescent="0.3">
      <c r="A489" s="12">
        <v>4209</v>
      </c>
      <c r="B489" s="13" t="s">
        <v>256</v>
      </c>
      <c r="C489" s="14"/>
      <c r="D489" s="14"/>
    </row>
    <row r="490" spans="1:4" x14ac:dyDescent="0.3">
      <c r="A490" s="6">
        <v>420901</v>
      </c>
      <c r="B490" s="7" t="s">
        <v>87</v>
      </c>
      <c r="C490" s="8"/>
      <c r="D490" s="8"/>
    </row>
    <row r="491" spans="1:4" x14ac:dyDescent="0.3">
      <c r="A491" s="6">
        <v>420902</v>
      </c>
      <c r="B491" s="7" t="s">
        <v>88</v>
      </c>
      <c r="C491" s="8"/>
      <c r="D491" s="8"/>
    </row>
    <row r="492" spans="1:4" x14ac:dyDescent="0.3">
      <c r="A492" s="6">
        <v>420903</v>
      </c>
      <c r="B492" s="7" t="s">
        <v>89</v>
      </c>
      <c r="C492" s="8"/>
      <c r="D492" s="8"/>
    </row>
    <row r="493" spans="1:4" x14ac:dyDescent="0.3">
      <c r="A493" s="6">
        <v>420904</v>
      </c>
      <c r="B493" s="7" t="s">
        <v>206</v>
      </c>
      <c r="C493" s="8"/>
      <c r="D493" s="8"/>
    </row>
    <row r="494" spans="1:4" x14ac:dyDescent="0.3">
      <c r="A494" s="6">
        <v>42090401</v>
      </c>
      <c r="B494" s="7" t="s">
        <v>207</v>
      </c>
      <c r="C494" s="8"/>
      <c r="D494" s="8"/>
    </row>
    <row r="495" spans="1:4" x14ac:dyDescent="0.3">
      <c r="A495" s="6">
        <v>42090402</v>
      </c>
      <c r="B495" s="7" t="s">
        <v>208</v>
      </c>
      <c r="C495" s="8"/>
      <c r="D495" s="8"/>
    </row>
    <row r="496" spans="1:4" x14ac:dyDescent="0.3">
      <c r="A496" s="6">
        <v>42090403</v>
      </c>
      <c r="B496" s="7" t="s">
        <v>209</v>
      </c>
      <c r="C496" s="8"/>
      <c r="D496" s="8"/>
    </row>
    <row r="497" spans="1:4" x14ac:dyDescent="0.3">
      <c r="A497" s="6">
        <v>420905</v>
      </c>
      <c r="B497" s="7" t="s">
        <v>91</v>
      </c>
      <c r="C497" s="8"/>
      <c r="D497" s="8"/>
    </row>
    <row r="498" spans="1:4" ht="15" thickBot="1" x14ac:dyDescent="0.35">
      <c r="A498" s="19">
        <v>420906</v>
      </c>
      <c r="B498" s="20" t="s">
        <v>210</v>
      </c>
      <c r="C498" s="21"/>
      <c r="D498" s="21"/>
    </row>
    <row r="499" spans="1:4" ht="15" thickBot="1" x14ac:dyDescent="0.35">
      <c r="A499" s="9" t="s">
        <v>18</v>
      </c>
      <c r="B499" s="10"/>
      <c r="C499" s="11">
        <f>SUM(C490:C498)</f>
        <v>0</v>
      </c>
      <c r="D499" s="11">
        <f>SUM(D490:D498)</f>
        <v>0</v>
      </c>
    </row>
    <row r="500" spans="1:4" x14ac:dyDescent="0.3">
      <c r="A500" s="12">
        <v>4210</v>
      </c>
      <c r="B500" s="13" t="s">
        <v>257</v>
      </c>
      <c r="C500" s="14"/>
      <c r="D500" s="14"/>
    </row>
    <row r="501" spans="1:4" x14ac:dyDescent="0.3">
      <c r="A501" s="6">
        <v>421001</v>
      </c>
      <c r="B501" s="7" t="s">
        <v>219</v>
      </c>
      <c r="C501" s="8"/>
      <c r="D501" s="8"/>
    </row>
    <row r="502" spans="1:4" x14ac:dyDescent="0.3">
      <c r="A502" s="6">
        <v>421002</v>
      </c>
      <c r="B502" s="7" t="s">
        <v>258</v>
      </c>
      <c r="C502" s="8"/>
      <c r="D502" s="8"/>
    </row>
    <row r="503" spans="1:4" x14ac:dyDescent="0.3">
      <c r="A503" s="6">
        <v>421003</v>
      </c>
      <c r="B503" s="7" t="s">
        <v>221</v>
      </c>
      <c r="C503" s="8"/>
      <c r="D503" s="8"/>
    </row>
    <row r="504" spans="1:4" x14ac:dyDescent="0.3">
      <c r="A504" s="6">
        <v>421004</v>
      </c>
      <c r="B504" s="7" t="s">
        <v>222</v>
      </c>
      <c r="C504" s="8"/>
      <c r="D504" s="8"/>
    </row>
    <row r="505" spans="1:4" x14ac:dyDescent="0.3">
      <c r="A505" s="6">
        <v>421005</v>
      </c>
      <c r="B505" s="7" t="s">
        <v>259</v>
      </c>
      <c r="C505" s="8"/>
      <c r="D505" s="8"/>
    </row>
    <row r="506" spans="1:4" x14ac:dyDescent="0.3">
      <c r="A506" s="6">
        <v>421006</v>
      </c>
      <c r="B506" s="7" t="s">
        <v>260</v>
      </c>
      <c r="C506" s="8"/>
      <c r="D506" s="8"/>
    </row>
    <row r="507" spans="1:4" x14ac:dyDescent="0.3">
      <c r="A507" s="6">
        <v>421007</v>
      </c>
      <c r="B507" s="7" t="s">
        <v>261</v>
      </c>
      <c r="C507" s="8"/>
      <c r="D507" s="8"/>
    </row>
    <row r="508" spans="1:4" x14ac:dyDescent="0.3">
      <c r="A508" s="6">
        <v>421008</v>
      </c>
      <c r="B508" s="7" t="s">
        <v>118</v>
      </c>
      <c r="C508" s="8"/>
      <c r="D508" s="8"/>
    </row>
    <row r="509" spans="1:4" x14ac:dyDescent="0.3">
      <c r="A509" s="6">
        <v>42100801</v>
      </c>
      <c r="B509" s="7" t="s">
        <v>207</v>
      </c>
      <c r="C509" s="8"/>
      <c r="D509" s="8"/>
    </row>
    <row r="510" spans="1:4" x14ac:dyDescent="0.3">
      <c r="A510" s="6">
        <v>42100802</v>
      </c>
      <c r="B510" s="7" t="s">
        <v>208</v>
      </c>
      <c r="C510" s="8"/>
      <c r="D510" s="8"/>
    </row>
    <row r="511" spans="1:4" x14ac:dyDescent="0.3">
      <c r="A511" s="6">
        <v>42100803</v>
      </c>
      <c r="B511" s="7" t="s">
        <v>209</v>
      </c>
      <c r="C511" s="8"/>
      <c r="D511" s="8"/>
    </row>
    <row r="512" spans="1:4" ht="15" thickBot="1" x14ac:dyDescent="0.35">
      <c r="A512" s="19">
        <v>421009</v>
      </c>
      <c r="B512" s="20" t="s">
        <v>227</v>
      </c>
      <c r="C512" s="21"/>
      <c r="D512" s="21"/>
    </row>
    <row r="513" spans="1:4" ht="15" thickBot="1" x14ac:dyDescent="0.35">
      <c r="A513" s="9" t="s">
        <v>18</v>
      </c>
      <c r="B513" s="10"/>
      <c r="C513" s="11">
        <f>SUM(C501:C512)</f>
        <v>0</v>
      </c>
      <c r="D513" s="11">
        <f>SUM(D501:D512)</f>
        <v>0</v>
      </c>
    </row>
    <row r="514" spans="1:4" x14ac:dyDescent="0.3">
      <c r="A514" s="12">
        <v>4211</v>
      </c>
      <c r="B514" s="13" t="s">
        <v>262</v>
      </c>
      <c r="C514" s="14"/>
      <c r="D514" s="14"/>
    </row>
    <row r="515" spans="1:4" x14ac:dyDescent="0.3">
      <c r="A515" s="6">
        <v>421101</v>
      </c>
      <c r="B515" s="7" t="s">
        <v>219</v>
      </c>
      <c r="C515" s="8"/>
      <c r="D515" s="8"/>
    </row>
    <row r="516" spans="1:4" x14ac:dyDescent="0.3">
      <c r="A516" s="6">
        <v>421102</v>
      </c>
      <c r="B516" s="7" t="s">
        <v>220</v>
      </c>
      <c r="C516" s="8"/>
      <c r="D516" s="8"/>
    </row>
    <row r="517" spans="1:4" x14ac:dyDescent="0.3">
      <c r="A517" s="6">
        <v>421103</v>
      </c>
      <c r="B517" s="7" t="s">
        <v>221</v>
      </c>
      <c r="C517" s="8"/>
      <c r="D517" s="8"/>
    </row>
    <row r="518" spans="1:4" x14ac:dyDescent="0.3">
      <c r="A518" s="6">
        <v>421104</v>
      </c>
      <c r="B518" s="7" t="s">
        <v>222</v>
      </c>
      <c r="C518" s="8"/>
      <c r="D518" s="8"/>
    </row>
    <row r="519" spans="1:4" x14ac:dyDescent="0.3">
      <c r="A519" s="6">
        <v>421105</v>
      </c>
      <c r="B519" s="7" t="s">
        <v>259</v>
      </c>
      <c r="C519" s="8"/>
      <c r="D519" s="8"/>
    </row>
    <row r="520" spans="1:4" x14ac:dyDescent="0.3">
      <c r="A520" s="6">
        <v>421106</v>
      </c>
      <c r="B520" s="7" t="s">
        <v>260</v>
      </c>
      <c r="C520" s="8"/>
      <c r="D520" s="8"/>
    </row>
    <row r="521" spans="1:4" x14ac:dyDescent="0.3">
      <c r="A521" s="6">
        <v>421107</v>
      </c>
      <c r="B521" s="7" t="s">
        <v>263</v>
      </c>
      <c r="C521" s="8"/>
      <c r="D521" s="8"/>
    </row>
    <row r="522" spans="1:4" x14ac:dyDescent="0.3">
      <c r="A522" s="6">
        <v>421108</v>
      </c>
      <c r="B522" s="7" t="s">
        <v>118</v>
      </c>
      <c r="C522" s="8"/>
      <c r="D522" s="8"/>
    </row>
    <row r="523" spans="1:4" x14ac:dyDescent="0.3">
      <c r="A523" s="6">
        <v>42110801</v>
      </c>
      <c r="B523" s="7" t="s">
        <v>207</v>
      </c>
      <c r="C523" s="8"/>
      <c r="D523" s="8"/>
    </row>
    <row r="524" spans="1:4" x14ac:dyDescent="0.3">
      <c r="A524" s="6">
        <v>42110802</v>
      </c>
      <c r="B524" s="7" t="s">
        <v>208</v>
      </c>
      <c r="C524" s="8"/>
      <c r="D524" s="8"/>
    </row>
    <row r="525" spans="1:4" x14ac:dyDescent="0.3">
      <c r="A525" s="6">
        <v>42110803</v>
      </c>
      <c r="B525" s="7" t="s">
        <v>209</v>
      </c>
      <c r="C525" s="8"/>
      <c r="D525" s="8"/>
    </row>
    <row r="526" spans="1:4" ht="15" thickBot="1" x14ac:dyDescent="0.35">
      <c r="A526" s="19">
        <v>421109</v>
      </c>
      <c r="B526" s="20" t="s">
        <v>227</v>
      </c>
      <c r="C526" s="21"/>
      <c r="D526" s="21"/>
    </row>
    <row r="527" spans="1:4" ht="15" thickBot="1" x14ac:dyDescent="0.35">
      <c r="A527" s="9" t="s">
        <v>18</v>
      </c>
      <c r="B527" s="10"/>
      <c r="C527" s="11">
        <f>SUM(C515:C526)</f>
        <v>0</v>
      </c>
      <c r="D527" s="11">
        <f>SUM(D515:D526)</f>
        <v>0</v>
      </c>
    </row>
    <row r="528" spans="1:4" x14ac:dyDescent="0.3">
      <c r="A528" s="12">
        <v>4212</v>
      </c>
      <c r="B528" s="13" t="s">
        <v>233</v>
      </c>
      <c r="C528" s="14"/>
      <c r="D528" s="14"/>
    </row>
    <row r="529" spans="1:4" x14ac:dyDescent="0.3">
      <c r="A529" s="6">
        <v>421201</v>
      </c>
      <c r="B529" s="7" t="s">
        <v>86</v>
      </c>
      <c r="C529" s="8"/>
      <c r="D529" s="8"/>
    </row>
    <row r="530" spans="1:4" x14ac:dyDescent="0.3">
      <c r="A530" s="6">
        <v>421202</v>
      </c>
      <c r="B530" s="7" t="s">
        <v>87</v>
      </c>
      <c r="C530" s="8"/>
      <c r="D530" s="8"/>
    </row>
    <row r="531" spans="1:4" x14ac:dyDescent="0.3">
      <c r="A531" s="6">
        <v>421203</v>
      </c>
      <c r="B531" s="7" t="s">
        <v>88</v>
      </c>
      <c r="C531" s="8"/>
      <c r="D531" s="8"/>
    </row>
    <row r="532" spans="1:4" x14ac:dyDescent="0.3">
      <c r="A532" s="6">
        <v>421204</v>
      </c>
      <c r="B532" s="7" t="s">
        <v>89</v>
      </c>
      <c r="C532" s="8"/>
      <c r="D532" s="8"/>
    </row>
    <row r="533" spans="1:4" x14ac:dyDescent="0.3">
      <c r="A533" s="6">
        <v>421205</v>
      </c>
      <c r="B533" s="7" t="s">
        <v>206</v>
      </c>
      <c r="C533" s="8"/>
      <c r="D533" s="8"/>
    </row>
    <row r="534" spans="1:4" x14ac:dyDescent="0.3">
      <c r="A534" s="6">
        <v>42120501</v>
      </c>
      <c r="B534" s="17" t="s">
        <v>207</v>
      </c>
      <c r="C534" s="18"/>
      <c r="D534" s="18"/>
    </row>
    <row r="535" spans="1:4" x14ac:dyDescent="0.3">
      <c r="A535" s="6">
        <v>42120502</v>
      </c>
      <c r="B535" s="17" t="s">
        <v>208</v>
      </c>
      <c r="C535" s="18"/>
      <c r="D535" s="18"/>
    </row>
    <row r="536" spans="1:4" x14ac:dyDescent="0.3">
      <c r="A536" s="6">
        <v>42120503</v>
      </c>
      <c r="B536" s="17" t="s">
        <v>209</v>
      </c>
      <c r="C536" s="18"/>
      <c r="D536" s="18"/>
    </row>
    <row r="537" spans="1:4" x14ac:dyDescent="0.3">
      <c r="A537" s="6">
        <v>421206</v>
      </c>
      <c r="B537" s="7" t="s">
        <v>91</v>
      </c>
      <c r="C537" s="8"/>
      <c r="D537" s="8"/>
    </row>
    <row r="538" spans="1:4" ht="15" thickBot="1" x14ac:dyDescent="0.35">
      <c r="A538" s="19">
        <v>421207</v>
      </c>
      <c r="B538" s="20" t="s">
        <v>92</v>
      </c>
      <c r="C538" s="21"/>
      <c r="D538" s="21"/>
    </row>
    <row r="539" spans="1:4" ht="15" thickBot="1" x14ac:dyDescent="0.35">
      <c r="A539" s="9" t="s">
        <v>18</v>
      </c>
      <c r="B539" s="10"/>
      <c r="C539" s="11">
        <f>SUM(C529:C538)</f>
        <v>0</v>
      </c>
      <c r="D539" s="11">
        <f>SUM(D529:D538)</f>
        <v>0</v>
      </c>
    </row>
    <row r="540" spans="1:4" x14ac:dyDescent="0.3">
      <c r="A540" s="12">
        <v>4213</v>
      </c>
      <c r="B540" s="13" t="s">
        <v>264</v>
      </c>
      <c r="C540" s="14"/>
      <c r="D540" s="14"/>
    </row>
    <row r="541" spans="1:4" x14ac:dyDescent="0.3">
      <c r="A541" s="6">
        <v>421301</v>
      </c>
      <c r="B541" s="7" t="s">
        <v>86</v>
      </c>
      <c r="C541" s="8"/>
      <c r="D541" s="8"/>
    </row>
    <row r="542" spans="1:4" x14ac:dyDescent="0.3">
      <c r="A542" s="6">
        <v>421302</v>
      </c>
      <c r="B542" s="7" t="s">
        <v>265</v>
      </c>
      <c r="C542" s="8"/>
      <c r="D542" s="8"/>
    </row>
    <row r="543" spans="1:4" x14ac:dyDescent="0.3">
      <c r="A543" s="6">
        <v>421303</v>
      </c>
      <c r="B543" s="7" t="s">
        <v>88</v>
      </c>
      <c r="C543" s="8"/>
      <c r="D543" s="8"/>
    </row>
    <row r="544" spans="1:4" x14ac:dyDescent="0.3">
      <c r="A544" s="6">
        <v>421304</v>
      </c>
      <c r="B544" s="7" t="s">
        <v>89</v>
      </c>
      <c r="C544" s="8"/>
      <c r="D544" s="8"/>
    </row>
    <row r="545" spans="1:4" x14ac:dyDescent="0.3">
      <c r="A545" s="6">
        <v>421305</v>
      </c>
      <c r="B545" s="7" t="s">
        <v>206</v>
      </c>
      <c r="C545" s="8"/>
      <c r="D545" s="8"/>
    </row>
    <row r="546" spans="1:4" x14ac:dyDescent="0.3">
      <c r="A546" s="6">
        <v>42130501</v>
      </c>
      <c r="B546" s="7" t="s">
        <v>207</v>
      </c>
      <c r="C546" s="8"/>
      <c r="D546" s="8"/>
    </row>
    <row r="547" spans="1:4" x14ac:dyDescent="0.3">
      <c r="A547" s="6">
        <v>42130502</v>
      </c>
      <c r="B547" s="7" t="s">
        <v>208</v>
      </c>
      <c r="C547" s="8"/>
      <c r="D547" s="8"/>
    </row>
    <row r="548" spans="1:4" x14ac:dyDescent="0.3">
      <c r="A548" s="6">
        <v>42130503</v>
      </c>
      <c r="B548" s="7" t="s">
        <v>209</v>
      </c>
      <c r="C548" s="8"/>
      <c r="D548" s="8"/>
    </row>
    <row r="549" spans="1:4" x14ac:dyDescent="0.3">
      <c r="A549" s="6">
        <v>421306</v>
      </c>
      <c r="B549" s="7" t="s">
        <v>91</v>
      </c>
      <c r="C549" s="8"/>
      <c r="D549" s="8"/>
    </row>
    <row r="550" spans="1:4" ht="15" thickBot="1" x14ac:dyDescent="0.35">
      <c r="A550" s="19">
        <v>421307</v>
      </c>
      <c r="B550" s="20" t="s">
        <v>92</v>
      </c>
      <c r="C550" s="21"/>
      <c r="D550" s="21"/>
    </row>
    <row r="551" spans="1:4" ht="15" thickBot="1" x14ac:dyDescent="0.35">
      <c r="A551" s="9" t="s">
        <v>18</v>
      </c>
      <c r="B551" s="10"/>
      <c r="C551" s="11">
        <f>SUM(C541:C550)</f>
        <v>0</v>
      </c>
      <c r="D551" s="11">
        <f>SUM(D541:D550)</f>
        <v>0</v>
      </c>
    </row>
    <row r="552" spans="1:4" x14ac:dyDescent="0.3">
      <c r="A552" s="12">
        <v>4214</v>
      </c>
      <c r="B552" s="13" t="s">
        <v>236</v>
      </c>
      <c r="C552" s="14"/>
      <c r="D552" s="14"/>
    </row>
    <row r="553" spans="1:4" x14ac:dyDescent="0.3">
      <c r="A553" s="6">
        <v>421401</v>
      </c>
      <c r="B553" s="7" t="s">
        <v>237</v>
      </c>
      <c r="C553" s="8"/>
      <c r="D553" s="8"/>
    </row>
    <row r="554" spans="1:4" x14ac:dyDescent="0.3">
      <c r="A554" s="6">
        <v>421402</v>
      </c>
      <c r="B554" s="7" t="s">
        <v>238</v>
      </c>
      <c r="C554" s="8"/>
      <c r="D554" s="8"/>
    </row>
    <row r="555" spans="1:4" x14ac:dyDescent="0.3">
      <c r="A555" s="6">
        <v>421403</v>
      </c>
      <c r="B555" s="7" t="s">
        <v>245</v>
      </c>
      <c r="C555" s="8"/>
      <c r="D555" s="8"/>
    </row>
    <row r="556" spans="1:4" x14ac:dyDescent="0.3">
      <c r="A556" s="6">
        <v>421404</v>
      </c>
      <c r="B556" s="7" t="s">
        <v>240</v>
      </c>
      <c r="C556" s="8"/>
      <c r="D556" s="8"/>
    </row>
    <row r="557" spans="1:4" x14ac:dyDescent="0.3">
      <c r="A557" s="6">
        <v>421405</v>
      </c>
      <c r="B557" s="7" t="s">
        <v>241</v>
      </c>
      <c r="C557" s="8"/>
      <c r="D557" s="8"/>
    </row>
    <row r="558" spans="1:4" x14ac:dyDescent="0.3">
      <c r="A558" s="6">
        <v>421406</v>
      </c>
      <c r="B558" s="7" t="s">
        <v>116</v>
      </c>
      <c r="C558" s="8"/>
      <c r="D558" s="8"/>
    </row>
    <row r="559" spans="1:4" x14ac:dyDescent="0.3">
      <c r="A559" s="6">
        <v>421407</v>
      </c>
      <c r="B559" s="7" t="s">
        <v>266</v>
      </c>
      <c r="C559" s="8"/>
      <c r="D559" s="8"/>
    </row>
    <row r="560" spans="1:4" x14ac:dyDescent="0.3">
      <c r="A560" s="6">
        <v>421408</v>
      </c>
      <c r="B560" s="7" t="s">
        <v>118</v>
      </c>
      <c r="C560" s="8"/>
      <c r="D560" s="8"/>
    </row>
    <row r="561" spans="1:4" x14ac:dyDescent="0.3">
      <c r="A561" s="6">
        <v>42140801</v>
      </c>
      <c r="B561" s="7" t="s">
        <v>207</v>
      </c>
      <c r="C561" s="8"/>
      <c r="D561" s="8"/>
    </row>
    <row r="562" spans="1:4" x14ac:dyDescent="0.3">
      <c r="A562" s="6">
        <v>42140802</v>
      </c>
      <c r="B562" s="7" t="s">
        <v>208</v>
      </c>
      <c r="C562" s="37"/>
      <c r="D562" s="8"/>
    </row>
    <row r="563" spans="1:4" x14ac:dyDescent="0.3">
      <c r="A563" s="6">
        <v>421408</v>
      </c>
      <c r="B563" s="7" t="s">
        <v>209</v>
      </c>
      <c r="C563" s="8"/>
      <c r="D563" s="8"/>
    </row>
    <row r="564" spans="1:4" x14ac:dyDescent="0.3">
      <c r="A564" s="6">
        <v>421409</v>
      </c>
      <c r="B564" s="7" t="s">
        <v>267</v>
      </c>
      <c r="C564" s="8"/>
      <c r="D564" s="8"/>
    </row>
    <row r="565" spans="1:4" x14ac:dyDescent="0.3">
      <c r="A565" s="6">
        <v>421410</v>
      </c>
      <c r="B565" s="7" t="s">
        <v>268</v>
      </c>
      <c r="C565" s="8"/>
      <c r="D565" s="8"/>
    </row>
    <row r="566" spans="1:4" ht="15" thickBot="1" x14ac:dyDescent="0.35">
      <c r="A566" s="19">
        <v>421411</v>
      </c>
      <c r="B566" s="20" t="s">
        <v>121</v>
      </c>
      <c r="C566" s="21"/>
      <c r="D566" s="21"/>
    </row>
    <row r="567" spans="1:4" ht="15" thickBot="1" x14ac:dyDescent="0.35">
      <c r="A567" s="9" t="s">
        <v>18</v>
      </c>
      <c r="B567" s="10"/>
      <c r="C567" s="11">
        <f>SUM(C553:C566)</f>
        <v>0</v>
      </c>
      <c r="D567" s="11">
        <f>SUM(D553:D566)</f>
        <v>0</v>
      </c>
    </row>
    <row r="568" spans="1:4" x14ac:dyDescent="0.3">
      <c r="A568" s="12">
        <v>4215</v>
      </c>
      <c r="B568" s="13" t="s">
        <v>269</v>
      </c>
      <c r="C568" s="14"/>
      <c r="D568" s="14"/>
    </row>
    <row r="569" spans="1:4" x14ac:dyDescent="0.3">
      <c r="A569" s="6">
        <v>421501</v>
      </c>
      <c r="B569" s="7" t="s">
        <v>237</v>
      </c>
      <c r="C569" s="8"/>
      <c r="D569" s="8"/>
    </row>
    <row r="570" spans="1:4" x14ac:dyDescent="0.3">
      <c r="A570" s="6">
        <v>421502</v>
      </c>
      <c r="B570" s="7" t="s">
        <v>238</v>
      </c>
      <c r="C570" s="8"/>
      <c r="D570" s="8"/>
    </row>
    <row r="571" spans="1:4" x14ac:dyDescent="0.3">
      <c r="A571" s="6">
        <v>421503</v>
      </c>
      <c r="B571" s="7" t="s">
        <v>245</v>
      </c>
      <c r="C571" s="8"/>
      <c r="D571" s="8"/>
    </row>
    <row r="572" spans="1:4" x14ac:dyDescent="0.3">
      <c r="A572" s="6">
        <v>421504</v>
      </c>
      <c r="B572" s="7" t="s">
        <v>240</v>
      </c>
      <c r="C572" s="8"/>
      <c r="D572" s="8"/>
    </row>
    <row r="573" spans="1:4" x14ac:dyDescent="0.3">
      <c r="A573" s="6">
        <v>421505</v>
      </c>
      <c r="B573" s="7" t="s">
        <v>241</v>
      </c>
      <c r="C573" s="8"/>
      <c r="D573" s="8"/>
    </row>
    <row r="574" spans="1:4" x14ac:dyDescent="0.3">
      <c r="A574" s="6">
        <v>421506</v>
      </c>
      <c r="B574" s="7" t="s">
        <v>116</v>
      </c>
      <c r="C574" s="8"/>
      <c r="D574" s="8"/>
    </row>
    <row r="575" spans="1:4" x14ac:dyDescent="0.3">
      <c r="A575" s="6">
        <v>421507</v>
      </c>
      <c r="B575" s="7" t="s">
        <v>266</v>
      </c>
      <c r="C575" s="8"/>
      <c r="D575" s="8"/>
    </row>
    <row r="576" spans="1:4" x14ac:dyDescent="0.3">
      <c r="A576" s="6">
        <v>421508</v>
      </c>
      <c r="B576" s="7" t="s">
        <v>118</v>
      </c>
      <c r="C576" s="8"/>
      <c r="D576" s="8"/>
    </row>
    <row r="577" spans="1:4" x14ac:dyDescent="0.3">
      <c r="A577" s="6">
        <v>42150801</v>
      </c>
      <c r="B577" s="7" t="s">
        <v>207</v>
      </c>
      <c r="C577" s="8"/>
      <c r="D577" s="8"/>
    </row>
    <row r="578" spans="1:4" x14ac:dyDescent="0.3">
      <c r="A578" s="6">
        <v>42150802</v>
      </c>
      <c r="B578" s="7" t="s">
        <v>208</v>
      </c>
      <c r="C578" s="8"/>
      <c r="D578" s="8"/>
    </row>
    <row r="579" spans="1:4" x14ac:dyDescent="0.3">
      <c r="A579" s="6">
        <v>42150803</v>
      </c>
      <c r="B579" s="7" t="s">
        <v>209</v>
      </c>
      <c r="C579" s="8"/>
      <c r="D579" s="8"/>
    </row>
    <row r="580" spans="1:4" x14ac:dyDescent="0.3">
      <c r="A580" s="6">
        <v>421509</v>
      </c>
      <c r="B580" s="7" t="s">
        <v>267</v>
      </c>
      <c r="C580" s="8"/>
      <c r="D580" s="8"/>
    </row>
    <row r="581" spans="1:4" x14ac:dyDescent="0.3">
      <c r="A581" s="6">
        <v>421510</v>
      </c>
      <c r="B581" s="7" t="s">
        <v>243</v>
      </c>
      <c r="C581" s="8"/>
      <c r="D581" s="8"/>
    </row>
    <row r="582" spans="1:4" ht="15" thickBot="1" x14ac:dyDescent="0.35">
      <c r="A582" s="19">
        <v>421511</v>
      </c>
      <c r="B582" s="20" t="s">
        <v>121</v>
      </c>
      <c r="C582" s="21"/>
      <c r="D582" s="21"/>
    </row>
    <row r="583" spans="1:4" ht="15" thickBot="1" x14ac:dyDescent="0.35">
      <c r="A583" s="9" t="s">
        <v>18</v>
      </c>
      <c r="B583" s="10"/>
      <c r="C583" s="11">
        <f>SUM(C569:C582)</f>
        <v>0</v>
      </c>
      <c r="D583" s="11">
        <f>SUM(D569:D582)</f>
        <v>0</v>
      </c>
    </row>
    <row r="584" spans="1:4" x14ac:dyDescent="0.3">
      <c r="A584" s="12">
        <v>43</v>
      </c>
      <c r="B584" s="13" t="s">
        <v>270</v>
      </c>
      <c r="C584" s="14"/>
      <c r="D584" s="14"/>
    </row>
    <row r="585" spans="1:4" x14ac:dyDescent="0.3">
      <c r="A585" s="3">
        <v>4301</v>
      </c>
      <c r="B585" s="4" t="s">
        <v>202</v>
      </c>
      <c r="C585" s="8"/>
      <c r="D585" s="8"/>
    </row>
    <row r="586" spans="1:4" x14ac:dyDescent="0.3">
      <c r="A586" s="6">
        <v>430101</v>
      </c>
      <c r="B586" s="7" t="s">
        <v>94</v>
      </c>
      <c r="C586" s="8">
        <v>2691017.06</v>
      </c>
      <c r="D586" s="8">
        <v>3429173.97</v>
      </c>
    </row>
    <row r="587" spans="1:4" x14ac:dyDescent="0.3">
      <c r="A587" s="6">
        <v>430102</v>
      </c>
      <c r="B587" s="7" t="s">
        <v>95</v>
      </c>
      <c r="C587" s="8">
        <v>2691017.06</v>
      </c>
      <c r="D587" s="8">
        <v>3429173.97</v>
      </c>
    </row>
    <row r="588" spans="1:4" x14ac:dyDescent="0.3">
      <c r="A588" s="6">
        <v>430103</v>
      </c>
      <c r="B588" s="7" t="s">
        <v>96</v>
      </c>
      <c r="C588" s="8">
        <v>157176.04</v>
      </c>
      <c r="D588" s="8">
        <v>160678.54</v>
      </c>
    </row>
    <row r="589" spans="1:4" x14ac:dyDescent="0.3">
      <c r="A589" s="6">
        <v>430104</v>
      </c>
      <c r="B589" s="7" t="s">
        <v>97</v>
      </c>
      <c r="C589" s="8">
        <v>-138991.24</v>
      </c>
      <c r="D589" s="8">
        <v>613325.42000000004</v>
      </c>
    </row>
    <row r="590" spans="1:4" x14ac:dyDescent="0.3">
      <c r="A590" s="6">
        <v>430105</v>
      </c>
      <c r="B590" s="7" t="s">
        <v>98</v>
      </c>
      <c r="C590" s="8">
        <v>34050.85</v>
      </c>
      <c r="D590" s="8">
        <v>143514.76</v>
      </c>
    </row>
    <row r="591" spans="1:4" x14ac:dyDescent="0.3">
      <c r="A591" s="6">
        <v>430106</v>
      </c>
      <c r="B591" s="7" t="s">
        <v>271</v>
      </c>
      <c r="C591" s="8">
        <v>186423587.50999999</v>
      </c>
      <c r="D591" s="8">
        <v>179409364.55000001</v>
      </c>
    </row>
    <row r="592" spans="1:4" x14ac:dyDescent="0.3">
      <c r="A592" s="6">
        <v>430107</v>
      </c>
      <c r="B592" s="7" t="s">
        <v>100</v>
      </c>
      <c r="C592" s="8"/>
      <c r="D592" s="8"/>
    </row>
    <row r="593" spans="1:4" x14ac:dyDescent="0.3">
      <c r="A593" s="6">
        <v>430108</v>
      </c>
      <c r="B593" s="7" t="s">
        <v>101</v>
      </c>
      <c r="C593" s="8">
        <v>1741681.48</v>
      </c>
      <c r="D593" s="8">
        <v>3134623.99</v>
      </c>
    </row>
    <row r="594" spans="1:4" x14ac:dyDescent="0.3">
      <c r="A594" s="6">
        <v>430109</v>
      </c>
      <c r="B594" s="7" t="s">
        <v>102</v>
      </c>
      <c r="C594" s="8">
        <v>2814718.86</v>
      </c>
      <c r="D594" s="8">
        <v>2907562.14</v>
      </c>
    </row>
    <row r="595" spans="1:4" x14ac:dyDescent="0.3">
      <c r="A595" s="6">
        <v>430110</v>
      </c>
      <c r="B595" s="7" t="s">
        <v>103</v>
      </c>
      <c r="C595" s="8"/>
      <c r="D595" s="8">
        <v>7250.01</v>
      </c>
    </row>
    <row r="596" spans="1:4" x14ac:dyDescent="0.3">
      <c r="A596" s="6">
        <v>430111</v>
      </c>
      <c r="B596" s="7" t="s">
        <v>104</v>
      </c>
      <c r="C596" s="8"/>
      <c r="D596" s="8">
        <v>23526.16</v>
      </c>
    </row>
    <row r="597" spans="1:4" x14ac:dyDescent="0.3">
      <c r="A597" s="6">
        <v>430112</v>
      </c>
      <c r="B597" s="7" t="s">
        <v>105</v>
      </c>
      <c r="C597" s="8">
        <v>63255467.109999999</v>
      </c>
      <c r="D597" s="8">
        <v>50226680.729999997</v>
      </c>
    </row>
    <row r="598" spans="1:4" x14ac:dyDescent="0.3">
      <c r="A598" s="6">
        <v>430113</v>
      </c>
      <c r="B598" s="7" t="s">
        <v>106</v>
      </c>
      <c r="C598" s="8">
        <v>598461.75</v>
      </c>
      <c r="D598" s="8">
        <v>511824.88</v>
      </c>
    </row>
    <row r="599" spans="1:4" x14ac:dyDescent="0.3">
      <c r="A599" s="6">
        <v>430114</v>
      </c>
      <c r="B599" s="7" t="s">
        <v>107</v>
      </c>
      <c r="C599" s="8">
        <v>2274138.0099999998</v>
      </c>
      <c r="D599" s="8">
        <v>2449483.04</v>
      </c>
    </row>
    <row r="600" spans="1:4" ht="15" thickBot="1" x14ac:dyDescent="0.35">
      <c r="A600" s="19">
        <v>430115</v>
      </c>
      <c r="B600" s="20" t="s">
        <v>108</v>
      </c>
      <c r="C600" s="8">
        <v>-12156.51</v>
      </c>
      <c r="D600" s="8">
        <v>29819695.960000001</v>
      </c>
    </row>
    <row r="601" spans="1:4" ht="15" thickBot="1" x14ac:dyDescent="0.35">
      <c r="A601" s="9" t="s">
        <v>18</v>
      </c>
      <c r="B601" s="10"/>
      <c r="C601" s="11">
        <f>SUM(C586:C600)</f>
        <v>262530167.98000002</v>
      </c>
      <c r="D601" s="11">
        <f>SUM(D586:D600)</f>
        <v>276265878.11999995</v>
      </c>
    </row>
    <row r="602" spans="1:4" x14ac:dyDescent="0.3">
      <c r="A602" s="12">
        <v>4302</v>
      </c>
      <c r="B602" s="13" t="s">
        <v>211</v>
      </c>
      <c r="C602" s="14"/>
      <c r="D602" s="14"/>
    </row>
    <row r="603" spans="1:4" x14ac:dyDescent="0.3">
      <c r="A603" s="6">
        <v>430201</v>
      </c>
      <c r="B603" s="7" t="s">
        <v>94</v>
      </c>
      <c r="C603" s="8"/>
      <c r="D603" s="8"/>
    </row>
    <row r="604" spans="1:4" x14ac:dyDescent="0.3">
      <c r="A604" s="6">
        <v>430202</v>
      </c>
      <c r="B604" s="7" t="s">
        <v>95</v>
      </c>
      <c r="C604" s="8"/>
      <c r="D604" s="8"/>
    </row>
    <row r="605" spans="1:4" x14ac:dyDescent="0.3">
      <c r="A605" s="6">
        <v>430203</v>
      </c>
      <c r="B605" s="7" t="s">
        <v>96</v>
      </c>
      <c r="C605" s="8"/>
      <c r="D605" s="8"/>
    </row>
    <row r="606" spans="1:4" x14ac:dyDescent="0.3">
      <c r="A606" s="6">
        <v>430204</v>
      </c>
      <c r="B606" s="7" t="s">
        <v>97</v>
      </c>
      <c r="C606" s="8"/>
      <c r="D606" s="8"/>
    </row>
    <row r="607" spans="1:4" x14ac:dyDescent="0.3">
      <c r="A607" s="6">
        <v>430205</v>
      </c>
      <c r="B607" s="7" t="s">
        <v>98</v>
      </c>
      <c r="C607" s="8"/>
      <c r="D607" s="8"/>
    </row>
    <row r="608" spans="1:4" x14ac:dyDescent="0.3">
      <c r="A608" s="6">
        <v>430206</v>
      </c>
      <c r="B608" s="7" t="s">
        <v>271</v>
      </c>
      <c r="C608" s="8"/>
      <c r="D608" s="8"/>
    </row>
    <row r="609" spans="1:4" x14ac:dyDescent="0.3">
      <c r="A609" s="6">
        <v>430207</v>
      </c>
      <c r="B609" s="7" t="s">
        <v>100</v>
      </c>
      <c r="C609" s="8"/>
      <c r="D609" s="8"/>
    </row>
    <row r="610" spans="1:4" x14ac:dyDescent="0.3">
      <c r="A610" s="6">
        <v>430208</v>
      </c>
      <c r="B610" s="7" t="s">
        <v>101</v>
      </c>
      <c r="C610" s="8"/>
      <c r="D610" s="8"/>
    </row>
    <row r="611" spans="1:4" x14ac:dyDescent="0.3">
      <c r="A611" s="6">
        <v>430209</v>
      </c>
      <c r="B611" s="7" t="s">
        <v>102</v>
      </c>
      <c r="C611" s="8"/>
      <c r="D611" s="8"/>
    </row>
    <row r="612" spans="1:4" x14ac:dyDescent="0.3">
      <c r="A612" s="6">
        <v>430210</v>
      </c>
      <c r="B612" s="7" t="s">
        <v>103</v>
      </c>
      <c r="C612" s="8"/>
      <c r="D612" s="8"/>
    </row>
    <row r="613" spans="1:4" x14ac:dyDescent="0.3">
      <c r="A613" s="6">
        <v>430211</v>
      </c>
      <c r="B613" s="7" t="s">
        <v>104</v>
      </c>
      <c r="C613" s="8"/>
      <c r="D613" s="8"/>
    </row>
    <row r="614" spans="1:4" x14ac:dyDescent="0.3">
      <c r="A614" s="6">
        <v>430212</v>
      </c>
      <c r="B614" s="7" t="s">
        <v>105</v>
      </c>
      <c r="C614" s="8"/>
      <c r="D614" s="8"/>
    </row>
    <row r="615" spans="1:4" x14ac:dyDescent="0.3">
      <c r="A615" s="6">
        <v>430213</v>
      </c>
      <c r="B615" s="7" t="s">
        <v>106</v>
      </c>
      <c r="C615" s="8"/>
      <c r="D615" s="8"/>
    </row>
    <row r="616" spans="1:4" x14ac:dyDescent="0.3">
      <c r="A616" s="6">
        <v>430214</v>
      </c>
      <c r="B616" s="7" t="s">
        <v>107</v>
      </c>
      <c r="C616" s="8"/>
      <c r="D616" s="8"/>
    </row>
    <row r="617" spans="1:4" ht="15" thickBot="1" x14ac:dyDescent="0.35">
      <c r="A617" s="19">
        <v>430215</v>
      </c>
      <c r="B617" s="20" t="s">
        <v>108</v>
      </c>
      <c r="C617" s="8"/>
      <c r="D617" s="8"/>
    </row>
    <row r="618" spans="1:4" ht="15" thickBot="1" x14ac:dyDescent="0.35">
      <c r="A618" s="9" t="s">
        <v>18</v>
      </c>
      <c r="B618" s="10"/>
      <c r="C618" s="11">
        <f>SUM(C603:C617)</f>
        <v>0</v>
      </c>
      <c r="D618" s="11">
        <f>SUM(D603:D617)</f>
        <v>0</v>
      </c>
    </row>
    <row r="619" spans="1:4" x14ac:dyDescent="0.3">
      <c r="A619" s="12">
        <v>4303</v>
      </c>
      <c r="B619" s="13" t="s">
        <v>213</v>
      </c>
      <c r="C619" s="14"/>
      <c r="D619" s="14"/>
    </row>
    <row r="620" spans="1:4" x14ac:dyDescent="0.3">
      <c r="A620" s="6">
        <v>430301</v>
      </c>
      <c r="B620" s="7" t="s">
        <v>94</v>
      </c>
      <c r="C620" s="8"/>
      <c r="D620" s="8"/>
    </row>
    <row r="621" spans="1:4" x14ac:dyDescent="0.3">
      <c r="A621" s="6">
        <v>430302</v>
      </c>
      <c r="B621" s="7" t="s">
        <v>95</v>
      </c>
      <c r="C621" s="8"/>
      <c r="D621" s="8"/>
    </row>
    <row r="622" spans="1:4" x14ac:dyDescent="0.3">
      <c r="A622" s="6">
        <v>430303</v>
      </c>
      <c r="B622" s="7" t="s">
        <v>96</v>
      </c>
      <c r="C622" s="8"/>
      <c r="D622" s="8"/>
    </row>
    <row r="623" spans="1:4" x14ac:dyDescent="0.3">
      <c r="A623" s="6">
        <v>430304</v>
      </c>
      <c r="B623" s="7" t="s">
        <v>97</v>
      </c>
      <c r="C623" s="8"/>
      <c r="D623" s="8"/>
    </row>
    <row r="624" spans="1:4" x14ac:dyDescent="0.3">
      <c r="A624" s="6">
        <v>430305</v>
      </c>
      <c r="B624" s="7" t="s">
        <v>98</v>
      </c>
      <c r="C624" s="8"/>
      <c r="D624" s="8"/>
    </row>
    <row r="625" spans="1:4" x14ac:dyDescent="0.3">
      <c r="A625" s="6">
        <v>430306</v>
      </c>
      <c r="B625" s="7" t="s">
        <v>99</v>
      </c>
      <c r="C625" s="8"/>
      <c r="D625" s="8"/>
    </row>
    <row r="626" spans="1:4" x14ac:dyDescent="0.3">
      <c r="A626" s="6">
        <v>430307</v>
      </c>
      <c r="B626" s="7" t="s">
        <v>100</v>
      </c>
      <c r="C626" s="15"/>
      <c r="D626" s="8"/>
    </row>
    <row r="627" spans="1:4" x14ac:dyDescent="0.3">
      <c r="A627" s="6">
        <v>430308</v>
      </c>
      <c r="B627" s="7" t="s">
        <v>101</v>
      </c>
      <c r="C627" s="8"/>
      <c r="D627" s="8"/>
    </row>
    <row r="628" spans="1:4" x14ac:dyDescent="0.3">
      <c r="A628" s="6">
        <v>430309</v>
      </c>
      <c r="B628" s="7" t="s">
        <v>102</v>
      </c>
      <c r="C628" s="8"/>
      <c r="D628" s="8"/>
    </row>
    <row r="629" spans="1:4" x14ac:dyDescent="0.3">
      <c r="A629" s="6">
        <v>430310</v>
      </c>
      <c r="B629" s="7" t="s">
        <v>103</v>
      </c>
      <c r="C629" s="15"/>
      <c r="D629" s="8"/>
    </row>
    <row r="630" spans="1:4" x14ac:dyDescent="0.3">
      <c r="A630" s="6">
        <v>430311</v>
      </c>
      <c r="B630" s="7" t="s">
        <v>104</v>
      </c>
      <c r="C630" s="8"/>
      <c r="D630" s="8"/>
    </row>
    <row r="631" spans="1:4" x14ac:dyDescent="0.3">
      <c r="A631" s="6">
        <v>430312</v>
      </c>
      <c r="B631" s="7" t="s">
        <v>105</v>
      </c>
      <c r="C631" s="8"/>
      <c r="D631" s="8"/>
    </row>
    <row r="632" spans="1:4" x14ac:dyDescent="0.3">
      <c r="A632" s="6">
        <v>430313</v>
      </c>
      <c r="B632" s="7" t="s">
        <v>106</v>
      </c>
      <c r="C632" s="8"/>
      <c r="D632" s="8"/>
    </row>
    <row r="633" spans="1:4" x14ac:dyDescent="0.3">
      <c r="A633" s="6">
        <v>430314</v>
      </c>
      <c r="B633" s="7" t="s">
        <v>107</v>
      </c>
      <c r="C633" s="8"/>
      <c r="D633" s="8"/>
    </row>
    <row r="634" spans="1:4" ht="15" thickBot="1" x14ac:dyDescent="0.35">
      <c r="A634" s="19">
        <v>430315</v>
      </c>
      <c r="B634" s="20" t="s">
        <v>108</v>
      </c>
      <c r="C634" s="8"/>
      <c r="D634" s="8"/>
    </row>
    <row r="635" spans="1:4" ht="15" thickBot="1" x14ac:dyDescent="0.35">
      <c r="A635" s="9" t="s">
        <v>18</v>
      </c>
      <c r="B635" s="10"/>
      <c r="C635" s="11">
        <f>SUM(C620:C634)</f>
        <v>0</v>
      </c>
      <c r="D635" s="11">
        <f>SUM(D620:D634)</f>
        <v>0</v>
      </c>
    </row>
    <row r="636" spans="1:4" x14ac:dyDescent="0.3">
      <c r="A636" s="12">
        <v>4304</v>
      </c>
      <c r="B636" s="13" t="s">
        <v>214</v>
      </c>
      <c r="C636" s="14"/>
      <c r="D636" s="14"/>
    </row>
    <row r="637" spans="1:4" x14ac:dyDescent="0.3">
      <c r="A637" s="6">
        <v>430401</v>
      </c>
      <c r="B637" s="7" t="s">
        <v>94</v>
      </c>
      <c r="C637" s="8"/>
      <c r="D637" s="8"/>
    </row>
    <row r="638" spans="1:4" x14ac:dyDescent="0.3">
      <c r="A638" s="6">
        <v>430402</v>
      </c>
      <c r="B638" s="7" t="s">
        <v>95</v>
      </c>
      <c r="C638" s="8"/>
      <c r="D638" s="8"/>
    </row>
    <row r="639" spans="1:4" x14ac:dyDescent="0.3">
      <c r="A639" s="6">
        <v>430403</v>
      </c>
      <c r="B639" s="7" t="s">
        <v>96</v>
      </c>
      <c r="C639" s="8"/>
      <c r="D639" s="8"/>
    </row>
    <row r="640" spans="1:4" x14ac:dyDescent="0.3">
      <c r="A640" s="6">
        <v>430404</v>
      </c>
      <c r="B640" s="7" t="s">
        <v>97</v>
      </c>
      <c r="C640" s="8"/>
      <c r="D640" s="8"/>
    </row>
    <row r="641" spans="1:4" x14ac:dyDescent="0.3">
      <c r="A641" s="6">
        <v>430405</v>
      </c>
      <c r="B641" s="7" t="s">
        <v>98</v>
      </c>
      <c r="C641" s="8"/>
      <c r="D641" s="8"/>
    </row>
    <row r="642" spans="1:4" x14ac:dyDescent="0.3">
      <c r="A642" s="6">
        <v>430406</v>
      </c>
      <c r="B642" s="7" t="s">
        <v>99</v>
      </c>
      <c r="C642" s="8"/>
      <c r="D642" s="8"/>
    </row>
    <row r="643" spans="1:4" x14ac:dyDescent="0.3">
      <c r="A643" s="6">
        <v>430407</v>
      </c>
      <c r="B643" s="7" t="s">
        <v>100</v>
      </c>
      <c r="C643" s="15"/>
      <c r="D643" s="8"/>
    </row>
    <row r="644" spans="1:4" x14ac:dyDescent="0.3">
      <c r="A644" s="6">
        <v>430408</v>
      </c>
      <c r="B644" s="7" t="s">
        <v>101</v>
      </c>
      <c r="C644" s="8"/>
      <c r="D644" s="8"/>
    </row>
    <row r="645" spans="1:4" x14ac:dyDescent="0.3">
      <c r="A645" s="6">
        <v>430409</v>
      </c>
      <c r="B645" s="7" t="s">
        <v>102</v>
      </c>
      <c r="C645" s="8"/>
      <c r="D645" s="8"/>
    </row>
    <row r="646" spans="1:4" x14ac:dyDescent="0.3">
      <c r="A646" s="6">
        <v>430410</v>
      </c>
      <c r="B646" s="7" t="s">
        <v>103</v>
      </c>
      <c r="C646" s="15"/>
      <c r="D646" s="8"/>
    </row>
    <row r="647" spans="1:4" x14ac:dyDescent="0.3">
      <c r="A647" s="6">
        <v>430411</v>
      </c>
      <c r="B647" s="7" t="s">
        <v>104</v>
      </c>
      <c r="C647" s="8"/>
      <c r="D647" s="8"/>
    </row>
    <row r="648" spans="1:4" x14ac:dyDescent="0.3">
      <c r="A648" s="6">
        <v>430412</v>
      </c>
      <c r="B648" s="7" t="s">
        <v>105</v>
      </c>
      <c r="C648" s="8"/>
      <c r="D648" s="8"/>
    </row>
    <row r="649" spans="1:4" x14ac:dyDescent="0.3">
      <c r="A649" s="6">
        <v>430413</v>
      </c>
      <c r="B649" s="7" t="s">
        <v>106</v>
      </c>
      <c r="C649" s="8"/>
      <c r="D649" s="8"/>
    </row>
    <row r="650" spans="1:4" x14ac:dyDescent="0.3">
      <c r="A650" s="6">
        <v>430414</v>
      </c>
      <c r="B650" s="7" t="s">
        <v>107</v>
      </c>
      <c r="C650" s="8"/>
      <c r="D650" s="8"/>
    </row>
    <row r="651" spans="1:4" ht="15" thickBot="1" x14ac:dyDescent="0.35">
      <c r="A651" s="19">
        <v>430415</v>
      </c>
      <c r="B651" s="20" t="s">
        <v>108</v>
      </c>
      <c r="C651" s="8"/>
      <c r="D651" s="8"/>
    </row>
    <row r="652" spans="1:4" ht="15" thickBot="1" x14ac:dyDescent="0.35">
      <c r="A652" s="9" t="s">
        <v>18</v>
      </c>
      <c r="B652" s="10"/>
      <c r="C652" s="11">
        <f>SUM(C637:C651)</f>
        <v>0</v>
      </c>
      <c r="D652" s="11">
        <f>SUM(D637:D651)</f>
        <v>0</v>
      </c>
    </row>
    <row r="653" spans="1:4" x14ac:dyDescent="0.3">
      <c r="A653" s="12">
        <v>4305</v>
      </c>
      <c r="B653" s="13" t="s">
        <v>272</v>
      </c>
      <c r="C653" s="14"/>
      <c r="D653" s="14"/>
    </row>
    <row r="654" spans="1:4" x14ac:dyDescent="0.3">
      <c r="A654" s="6">
        <v>430501</v>
      </c>
      <c r="B654" s="7" t="s">
        <v>94</v>
      </c>
      <c r="C654" s="8"/>
      <c r="D654" s="8"/>
    </row>
    <row r="655" spans="1:4" x14ac:dyDescent="0.3">
      <c r="A655" s="6">
        <v>430502</v>
      </c>
      <c r="B655" s="7" t="s">
        <v>95</v>
      </c>
      <c r="C655" s="8"/>
      <c r="D655" s="8"/>
    </row>
    <row r="656" spans="1:4" x14ac:dyDescent="0.3">
      <c r="A656" s="6">
        <v>430503</v>
      </c>
      <c r="B656" s="7" t="s">
        <v>96</v>
      </c>
      <c r="C656" s="8"/>
      <c r="D656" s="8"/>
    </row>
    <row r="657" spans="1:4" x14ac:dyDescent="0.3">
      <c r="A657" s="6">
        <v>430504</v>
      </c>
      <c r="B657" s="7" t="s">
        <v>97</v>
      </c>
      <c r="C657" s="8"/>
      <c r="D657" s="8"/>
    </row>
    <row r="658" spans="1:4" x14ac:dyDescent="0.3">
      <c r="A658" s="6">
        <v>430505</v>
      </c>
      <c r="B658" s="7" t="s">
        <v>98</v>
      </c>
      <c r="C658" s="8"/>
      <c r="D658" s="8"/>
    </row>
    <row r="659" spans="1:4" x14ac:dyDescent="0.3">
      <c r="A659" s="6">
        <v>430506</v>
      </c>
      <c r="B659" s="7" t="s">
        <v>99</v>
      </c>
      <c r="C659" s="8"/>
      <c r="D659" s="8"/>
    </row>
    <row r="660" spans="1:4" x14ac:dyDescent="0.3">
      <c r="A660" s="6">
        <v>430507</v>
      </c>
      <c r="B660" s="7" t="s">
        <v>100</v>
      </c>
      <c r="C660" s="8"/>
      <c r="D660" s="8"/>
    </row>
    <row r="661" spans="1:4" x14ac:dyDescent="0.3">
      <c r="A661" s="6">
        <v>430508</v>
      </c>
      <c r="B661" s="7" t="s">
        <v>101</v>
      </c>
      <c r="C661" s="8"/>
      <c r="D661" s="8"/>
    </row>
    <row r="662" spans="1:4" x14ac:dyDescent="0.3">
      <c r="A662" s="6">
        <v>430509</v>
      </c>
      <c r="B662" s="7" t="s">
        <v>102</v>
      </c>
      <c r="C662" s="8"/>
      <c r="D662" s="8"/>
    </row>
    <row r="663" spans="1:4" x14ac:dyDescent="0.3">
      <c r="A663" s="6">
        <v>430510</v>
      </c>
      <c r="B663" s="7" t="s">
        <v>103</v>
      </c>
      <c r="C663" s="8"/>
      <c r="D663" s="8"/>
    </row>
    <row r="664" spans="1:4" x14ac:dyDescent="0.3">
      <c r="A664" s="6">
        <v>430511</v>
      </c>
      <c r="B664" s="7" t="s">
        <v>104</v>
      </c>
      <c r="C664" s="8"/>
      <c r="D664" s="8"/>
    </row>
    <row r="665" spans="1:4" x14ac:dyDescent="0.3">
      <c r="A665" s="6">
        <v>430512</v>
      </c>
      <c r="B665" s="7" t="s">
        <v>105</v>
      </c>
      <c r="C665" s="8"/>
      <c r="D665" s="8"/>
    </row>
    <row r="666" spans="1:4" x14ac:dyDescent="0.3">
      <c r="A666" s="6">
        <v>430513</v>
      </c>
      <c r="B666" s="7" t="s">
        <v>106</v>
      </c>
      <c r="C666" s="8"/>
      <c r="D666" s="8"/>
    </row>
    <row r="667" spans="1:4" x14ac:dyDescent="0.3">
      <c r="A667" s="6">
        <v>430514</v>
      </c>
      <c r="B667" s="7" t="s">
        <v>107</v>
      </c>
      <c r="C667" s="8"/>
      <c r="D667" s="8"/>
    </row>
    <row r="668" spans="1:4" ht="15" thickBot="1" x14ac:dyDescent="0.35">
      <c r="A668" s="19">
        <v>430515</v>
      </c>
      <c r="B668" s="20" t="s">
        <v>108</v>
      </c>
      <c r="C668" s="8"/>
      <c r="D668" s="8"/>
    </row>
    <row r="669" spans="1:4" ht="15" thickBot="1" x14ac:dyDescent="0.35">
      <c r="A669" s="9" t="s">
        <v>18</v>
      </c>
      <c r="B669" s="10"/>
      <c r="C669" s="11">
        <f>SUM(C654:C668)</f>
        <v>0</v>
      </c>
      <c r="D669" s="11">
        <f>SUM(D654:D668)</f>
        <v>0</v>
      </c>
    </row>
    <row r="670" spans="1:4" x14ac:dyDescent="0.3">
      <c r="A670" s="12">
        <v>4306</v>
      </c>
      <c r="B670" s="13" t="s">
        <v>273</v>
      </c>
      <c r="C670" s="14"/>
      <c r="D670" s="14"/>
    </row>
    <row r="671" spans="1:4" x14ac:dyDescent="0.3">
      <c r="A671" s="6">
        <v>430601</v>
      </c>
      <c r="B671" s="7" t="s">
        <v>94</v>
      </c>
      <c r="C671" s="8">
        <v>160323.23000000001</v>
      </c>
      <c r="D671" s="8">
        <v>205532.5</v>
      </c>
    </row>
    <row r="672" spans="1:4" x14ac:dyDescent="0.3">
      <c r="A672" s="6">
        <v>430602</v>
      </c>
      <c r="B672" s="7" t="s">
        <v>95</v>
      </c>
      <c r="C672" s="8">
        <v>160323.23000000001</v>
      </c>
      <c r="D672" s="8">
        <v>205532.5</v>
      </c>
    </row>
    <row r="673" spans="1:4" x14ac:dyDescent="0.3">
      <c r="A673" s="6">
        <v>430603</v>
      </c>
      <c r="B673" s="7" t="s">
        <v>274</v>
      </c>
      <c r="C673" s="8">
        <v>9041.02</v>
      </c>
      <c r="D673" s="8">
        <v>9640.7099999999991</v>
      </c>
    </row>
    <row r="674" spans="1:4" x14ac:dyDescent="0.3">
      <c r="A674" s="6">
        <v>430604</v>
      </c>
      <c r="B674" s="7" t="s">
        <v>97</v>
      </c>
      <c r="C674" s="8">
        <v>-8339.4699999999993</v>
      </c>
      <c r="D674" s="8">
        <v>36799.53</v>
      </c>
    </row>
    <row r="675" spans="1:4" x14ac:dyDescent="0.3">
      <c r="A675" s="6">
        <v>430605</v>
      </c>
      <c r="B675" s="7" t="s">
        <v>98</v>
      </c>
      <c r="C675" s="8">
        <v>654.9</v>
      </c>
      <c r="D675" s="8">
        <v>3229.08</v>
      </c>
    </row>
    <row r="676" spans="1:4" x14ac:dyDescent="0.3">
      <c r="A676" s="6">
        <v>430606</v>
      </c>
      <c r="B676" s="7" t="s">
        <v>271</v>
      </c>
      <c r="C676" s="8">
        <v>15607300.99</v>
      </c>
      <c r="D676" s="8">
        <v>15138259.41</v>
      </c>
    </row>
    <row r="677" spans="1:4" x14ac:dyDescent="0.3">
      <c r="A677" s="6">
        <v>430607</v>
      </c>
      <c r="B677" s="7" t="s">
        <v>100</v>
      </c>
      <c r="C677" s="15"/>
      <c r="D677" s="8"/>
    </row>
    <row r="678" spans="1:4" x14ac:dyDescent="0.3">
      <c r="A678" s="6">
        <v>430608</v>
      </c>
      <c r="B678" s="7" t="s">
        <v>101</v>
      </c>
      <c r="C678" s="8">
        <v>108830.73</v>
      </c>
      <c r="D678" s="8">
        <v>204934</v>
      </c>
    </row>
    <row r="679" spans="1:4" x14ac:dyDescent="0.3">
      <c r="A679" s="6">
        <v>430609</v>
      </c>
      <c r="B679" s="7" t="s">
        <v>102</v>
      </c>
      <c r="C679" s="8">
        <v>218464.65</v>
      </c>
      <c r="D679" s="8">
        <v>204046.97</v>
      </c>
    </row>
    <row r="680" spans="1:4" x14ac:dyDescent="0.3">
      <c r="A680" s="6">
        <v>430610</v>
      </c>
      <c r="B680" s="7" t="s">
        <v>103</v>
      </c>
      <c r="C680" s="8"/>
      <c r="D680" s="8">
        <v>435</v>
      </c>
    </row>
    <row r="681" spans="1:4" x14ac:dyDescent="0.3">
      <c r="A681" s="6">
        <v>430611</v>
      </c>
      <c r="B681" s="7" t="s">
        <v>104</v>
      </c>
      <c r="C681" s="8"/>
      <c r="D681" s="8">
        <v>1411.57</v>
      </c>
    </row>
    <row r="682" spans="1:4" x14ac:dyDescent="0.3">
      <c r="A682" s="6">
        <v>430612</v>
      </c>
      <c r="B682" s="7" t="s">
        <v>105</v>
      </c>
      <c r="C682" s="8">
        <v>7831548.0899999999</v>
      </c>
      <c r="D682" s="8">
        <v>5900104.1799999997</v>
      </c>
    </row>
    <row r="683" spans="1:4" x14ac:dyDescent="0.3">
      <c r="A683" s="6">
        <v>430613</v>
      </c>
      <c r="B683" s="7" t="s">
        <v>106</v>
      </c>
      <c r="C683" s="8">
        <v>51205.39</v>
      </c>
      <c r="D683" s="8">
        <v>57785.93</v>
      </c>
    </row>
    <row r="684" spans="1:4" x14ac:dyDescent="0.3">
      <c r="A684" s="6">
        <v>430614</v>
      </c>
      <c r="B684" s="7" t="s">
        <v>107</v>
      </c>
      <c r="C684" s="8">
        <v>90965.52</v>
      </c>
      <c r="D684" s="8">
        <v>97979.32</v>
      </c>
    </row>
    <row r="685" spans="1:4" ht="15" thickBot="1" x14ac:dyDescent="0.35">
      <c r="A685" s="19">
        <v>430615</v>
      </c>
      <c r="B685" s="20" t="s">
        <v>108</v>
      </c>
      <c r="C685" s="8">
        <v>-486.26</v>
      </c>
      <c r="D685" s="8">
        <v>1232896.43</v>
      </c>
    </row>
    <row r="686" spans="1:4" ht="15" thickBot="1" x14ac:dyDescent="0.35">
      <c r="A686" s="9" t="s">
        <v>18</v>
      </c>
      <c r="B686" s="10"/>
      <c r="C686" s="11">
        <f>SUM(C671:C685)</f>
        <v>24229832.02</v>
      </c>
      <c r="D686" s="11">
        <f>SUM(D671:D685)</f>
        <v>23298587.130000003</v>
      </c>
    </row>
    <row r="687" spans="1:4" x14ac:dyDescent="0.3">
      <c r="A687" s="12">
        <v>4307</v>
      </c>
      <c r="B687" s="13" t="s">
        <v>275</v>
      </c>
      <c r="C687" s="14"/>
      <c r="D687" s="14"/>
    </row>
    <row r="688" spans="1:4" x14ac:dyDescent="0.3">
      <c r="A688" s="6">
        <v>430701</v>
      </c>
      <c r="B688" s="7" t="s">
        <v>94</v>
      </c>
      <c r="C688" s="8"/>
      <c r="D688" s="8"/>
    </row>
    <row r="689" spans="1:4" x14ac:dyDescent="0.3">
      <c r="A689" s="6">
        <v>430702</v>
      </c>
      <c r="B689" s="7" t="s">
        <v>95</v>
      </c>
      <c r="C689" s="8"/>
      <c r="D689" s="8"/>
    </row>
    <row r="690" spans="1:4" x14ac:dyDescent="0.3">
      <c r="A690" s="6">
        <v>430703</v>
      </c>
      <c r="B690" s="7" t="s">
        <v>96</v>
      </c>
      <c r="C690" s="8"/>
      <c r="D690" s="8"/>
    </row>
    <row r="691" spans="1:4" x14ac:dyDescent="0.3">
      <c r="A691" s="6">
        <v>430704</v>
      </c>
      <c r="B691" s="7" t="s">
        <v>97</v>
      </c>
      <c r="C691" s="8"/>
      <c r="D691" s="8"/>
    </row>
    <row r="692" spans="1:4" x14ac:dyDescent="0.3">
      <c r="A692" s="6">
        <v>430705</v>
      </c>
      <c r="B692" s="7" t="s">
        <v>98</v>
      </c>
      <c r="C692" s="8"/>
      <c r="D692" s="8"/>
    </row>
    <row r="693" spans="1:4" x14ac:dyDescent="0.3">
      <c r="A693" s="6">
        <v>430706</v>
      </c>
      <c r="B693" s="7" t="s">
        <v>99</v>
      </c>
      <c r="C693" s="8"/>
      <c r="D693" s="8"/>
    </row>
    <row r="694" spans="1:4" x14ac:dyDescent="0.3">
      <c r="A694" s="6">
        <v>430707</v>
      </c>
      <c r="B694" s="7" t="s">
        <v>100</v>
      </c>
      <c r="C694" s="8"/>
      <c r="D694" s="8"/>
    </row>
    <row r="695" spans="1:4" x14ac:dyDescent="0.3">
      <c r="A695" s="6">
        <v>430708</v>
      </c>
      <c r="B695" s="7" t="s">
        <v>101</v>
      </c>
      <c r="C695" s="8"/>
      <c r="D695" s="8"/>
    </row>
    <row r="696" spans="1:4" x14ac:dyDescent="0.3">
      <c r="A696" s="6">
        <v>430709</v>
      </c>
      <c r="B696" s="7" t="s">
        <v>102</v>
      </c>
      <c r="C696" s="8"/>
      <c r="D696" s="8"/>
    </row>
    <row r="697" spans="1:4" x14ac:dyDescent="0.3">
      <c r="A697" s="6">
        <v>430710</v>
      </c>
      <c r="B697" s="7" t="s">
        <v>103</v>
      </c>
      <c r="C697" s="8"/>
      <c r="D697" s="8"/>
    </row>
    <row r="698" spans="1:4" x14ac:dyDescent="0.3">
      <c r="A698" s="6">
        <v>430711</v>
      </c>
      <c r="B698" s="7" t="s">
        <v>104</v>
      </c>
      <c r="C698" s="8"/>
      <c r="D698" s="8"/>
    </row>
    <row r="699" spans="1:4" x14ac:dyDescent="0.3">
      <c r="A699" s="6">
        <v>430712</v>
      </c>
      <c r="B699" s="7" t="s">
        <v>105</v>
      </c>
      <c r="C699" s="8"/>
      <c r="D699" s="8"/>
    </row>
    <row r="700" spans="1:4" x14ac:dyDescent="0.3">
      <c r="A700" s="6">
        <v>430713</v>
      </c>
      <c r="B700" s="7" t="s">
        <v>106</v>
      </c>
      <c r="C700" s="8"/>
      <c r="D700" s="8"/>
    </row>
    <row r="701" spans="1:4" x14ac:dyDescent="0.3">
      <c r="A701" s="6">
        <v>430714</v>
      </c>
      <c r="B701" s="7" t="s">
        <v>107</v>
      </c>
      <c r="C701" s="8"/>
      <c r="D701" s="8"/>
    </row>
    <row r="702" spans="1:4" ht="15" thickBot="1" x14ac:dyDescent="0.35">
      <c r="A702" s="19">
        <v>430715</v>
      </c>
      <c r="B702" s="20" t="s">
        <v>108</v>
      </c>
      <c r="C702" s="8"/>
      <c r="D702" s="8"/>
    </row>
    <row r="703" spans="1:4" ht="15" thickBot="1" x14ac:dyDescent="0.35">
      <c r="A703" s="9" t="s">
        <v>18</v>
      </c>
      <c r="B703" s="10"/>
      <c r="C703" s="11">
        <f>SUM(C688:C702)</f>
        <v>0</v>
      </c>
      <c r="D703" s="11">
        <f>SUM(D688:D702)</f>
        <v>0</v>
      </c>
    </row>
    <row r="704" spans="1:4" x14ac:dyDescent="0.3">
      <c r="A704" s="12">
        <v>4308</v>
      </c>
      <c r="B704" s="13" t="s">
        <v>276</v>
      </c>
      <c r="C704" s="14"/>
      <c r="D704" s="14"/>
    </row>
    <row r="705" spans="1:4" x14ac:dyDescent="0.3">
      <c r="A705" s="6">
        <v>430801</v>
      </c>
      <c r="B705" s="7" t="s">
        <v>94</v>
      </c>
      <c r="C705" s="8"/>
      <c r="D705" s="8"/>
    </row>
    <row r="706" spans="1:4" x14ac:dyDescent="0.3">
      <c r="A706" s="6">
        <v>430802</v>
      </c>
      <c r="B706" s="7" t="s">
        <v>95</v>
      </c>
      <c r="C706" s="8"/>
      <c r="D706" s="8"/>
    </row>
    <row r="707" spans="1:4" x14ac:dyDescent="0.3">
      <c r="A707" s="6">
        <v>430803</v>
      </c>
      <c r="B707" s="7" t="s">
        <v>96</v>
      </c>
      <c r="C707" s="8"/>
      <c r="D707" s="8"/>
    </row>
    <row r="708" spans="1:4" x14ac:dyDescent="0.3">
      <c r="A708" s="6">
        <v>430804</v>
      </c>
      <c r="B708" s="7" t="s">
        <v>97</v>
      </c>
      <c r="C708" s="8"/>
      <c r="D708" s="8"/>
    </row>
    <row r="709" spans="1:4" x14ac:dyDescent="0.3">
      <c r="A709" s="6">
        <v>430805</v>
      </c>
      <c r="B709" s="7" t="s">
        <v>98</v>
      </c>
      <c r="C709" s="8"/>
      <c r="D709" s="8"/>
    </row>
    <row r="710" spans="1:4" x14ac:dyDescent="0.3">
      <c r="A710" s="6">
        <v>430806</v>
      </c>
      <c r="B710" s="7" t="s">
        <v>99</v>
      </c>
      <c r="C710" s="8"/>
      <c r="D710" s="8"/>
    </row>
    <row r="711" spans="1:4" x14ac:dyDescent="0.3">
      <c r="A711" s="6">
        <v>430807</v>
      </c>
      <c r="B711" s="7" t="s">
        <v>100</v>
      </c>
      <c r="C711" s="8"/>
      <c r="D711" s="8"/>
    </row>
    <row r="712" spans="1:4" x14ac:dyDescent="0.3">
      <c r="A712" s="6">
        <v>430808</v>
      </c>
      <c r="B712" s="7" t="s">
        <v>101</v>
      </c>
      <c r="C712" s="8"/>
      <c r="D712" s="8"/>
    </row>
    <row r="713" spans="1:4" x14ac:dyDescent="0.3">
      <c r="A713" s="6">
        <v>430809</v>
      </c>
      <c r="B713" s="7" t="s">
        <v>102</v>
      </c>
      <c r="C713" s="8"/>
      <c r="D713" s="8"/>
    </row>
    <row r="714" spans="1:4" x14ac:dyDescent="0.3">
      <c r="A714" s="6">
        <v>430810</v>
      </c>
      <c r="B714" s="7" t="s">
        <v>103</v>
      </c>
      <c r="C714" s="8"/>
      <c r="D714" s="8"/>
    </row>
    <row r="715" spans="1:4" x14ac:dyDescent="0.3">
      <c r="A715" s="6">
        <v>430811</v>
      </c>
      <c r="B715" s="7" t="s">
        <v>104</v>
      </c>
      <c r="C715" s="8"/>
      <c r="D715" s="8"/>
    </row>
    <row r="716" spans="1:4" x14ac:dyDescent="0.3">
      <c r="A716" s="6">
        <v>430812</v>
      </c>
      <c r="B716" s="7" t="s">
        <v>105</v>
      </c>
      <c r="C716" s="8"/>
      <c r="D716" s="8"/>
    </row>
    <row r="717" spans="1:4" x14ac:dyDescent="0.3">
      <c r="A717" s="6">
        <v>430813</v>
      </c>
      <c r="B717" s="7" t="s">
        <v>106</v>
      </c>
      <c r="C717" s="8"/>
      <c r="D717" s="8"/>
    </row>
    <row r="718" spans="1:4" x14ac:dyDescent="0.3">
      <c r="A718" s="6">
        <v>430814</v>
      </c>
      <c r="B718" s="7" t="s">
        <v>107</v>
      </c>
      <c r="C718" s="8"/>
      <c r="D718" s="8"/>
    </row>
    <row r="719" spans="1:4" ht="15" thickBot="1" x14ac:dyDescent="0.35">
      <c r="A719" s="19">
        <v>430815</v>
      </c>
      <c r="B719" s="20" t="s">
        <v>108</v>
      </c>
      <c r="C719" s="21"/>
      <c r="D719" s="21"/>
    </row>
    <row r="720" spans="1:4" ht="15" thickBot="1" x14ac:dyDescent="0.35">
      <c r="A720" s="9" t="s">
        <v>18</v>
      </c>
      <c r="B720" s="10"/>
      <c r="C720" s="11">
        <f>SUM(C705:C719)</f>
        <v>0</v>
      </c>
      <c r="D720" s="11">
        <f>SUM(D705:D719)</f>
        <v>0</v>
      </c>
    </row>
    <row r="721" spans="1:4" x14ac:dyDescent="0.3">
      <c r="A721" s="12">
        <v>4309</v>
      </c>
      <c r="B721" s="13" t="s">
        <v>277</v>
      </c>
      <c r="C721" s="14"/>
      <c r="D721" s="14"/>
    </row>
    <row r="722" spans="1:4" x14ac:dyDescent="0.3">
      <c r="A722" s="6">
        <v>430901</v>
      </c>
      <c r="B722" s="7" t="s">
        <v>94</v>
      </c>
      <c r="C722" s="8"/>
      <c r="D722" s="8"/>
    </row>
    <row r="723" spans="1:4" x14ac:dyDescent="0.3">
      <c r="A723" s="6">
        <v>430902</v>
      </c>
      <c r="B723" s="7" t="s">
        <v>95</v>
      </c>
      <c r="C723" s="8"/>
      <c r="D723" s="8"/>
    </row>
    <row r="724" spans="1:4" x14ac:dyDescent="0.3">
      <c r="A724" s="6">
        <v>430903</v>
      </c>
      <c r="B724" s="7" t="s">
        <v>274</v>
      </c>
      <c r="C724" s="8"/>
      <c r="D724" s="8"/>
    </row>
    <row r="725" spans="1:4" x14ac:dyDescent="0.3">
      <c r="A725" s="6">
        <v>430904</v>
      </c>
      <c r="B725" s="7" t="s">
        <v>97</v>
      </c>
      <c r="C725" s="8"/>
      <c r="D725" s="8"/>
    </row>
    <row r="726" spans="1:4" x14ac:dyDescent="0.3">
      <c r="A726" s="6">
        <v>430905</v>
      </c>
      <c r="B726" s="7" t="s">
        <v>98</v>
      </c>
      <c r="C726" s="8"/>
      <c r="D726" s="8"/>
    </row>
    <row r="727" spans="1:4" x14ac:dyDescent="0.3">
      <c r="A727" s="6">
        <v>430906</v>
      </c>
      <c r="B727" s="7" t="s">
        <v>99</v>
      </c>
      <c r="C727" s="8">
        <v>750000</v>
      </c>
      <c r="D727" s="8"/>
    </row>
    <row r="728" spans="1:4" x14ac:dyDescent="0.3">
      <c r="A728" s="6">
        <v>430907</v>
      </c>
      <c r="B728" s="7" t="s">
        <v>100</v>
      </c>
      <c r="C728" s="8"/>
      <c r="D728" s="8"/>
    </row>
    <row r="729" spans="1:4" x14ac:dyDescent="0.3">
      <c r="A729" s="6">
        <v>430908</v>
      </c>
      <c r="B729" s="7" t="s">
        <v>101</v>
      </c>
      <c r="C729" s="8"/>
      <c r="D729" s="8"/>
    </row>
    <row r="730" spans="1:4" x14ac:dyDescent="0.3">
      <c r="A730" s="6">
        <v>430909</v>
      </c>
      <c r="B730" s="7" t="s">
        <v>102</v>
      </c>
      <c r="C730" s="8"/>
      <c r="D730" s="8"/>
    </row>
    <row r="731" spans="1:4" x14ac:dyDescent="0.3">
      <c r="A731" s="6">
        <v>430910</v>
      </c>
      <c r="B731" s="7" t="s">
        <v>103</v>
      </c>
      <c r="C731" s="8"/>
      <c r="D731" s="8"/>
    </row>
    <row r="732" spans="1:4" x14ac:dyDescent="0.3">
      <c r="A732" s="6">
        <v>430911</v>
      </c>
      <c r="B732" s="7" t="s">
        <v>104</v>
      </c>
      <c r="C732" s="8"/>
      <c r="D732" s="8"/>
    </row>
    <row r="733" spans="1:4" x14ac:dyDescent="0.3">
      <c r="A733" s="6">
        <v>430912</v>
      </c>
      <c r="B733" s="7" t="s">
        <v>105</v>
      </c>
      <c r="C733" s="8"/>
      <c r="D733" s="8"/>
    </row>
    <row r="734" spans="1:4" x14ac:dyDescent="0.3">
      <c r="A734" s="6">
        <v>430913</v>
      </c>
      <c r="B734" s="7" t="s">
        <v>106</v>
      </c>
      <c r="C734" s="8"/>
      <c r="D734" s="8"/>
    </row>
    <row r="735" spans="1:4" x14ac:dyDescent="0.3">
      <c r="A735" s="6">
        <v>430914</v>
      </c>
      <c r="B735" s="7" t="s">
        <v>107</v>
      </c>
      <c r="C735" s="8"/>
      <c r="D735" s="8"/>
    </row>
    <row r="736" spans="1:4" ht="15" thickBot="1" x14ac:dyDescent="0.35">
      <c r="A736" s="19">
        <v>430915</v>
      </c>
      <c r="B736" s="20" t="s">
        <v>108</v>
      </c>
      <c r="C736" s="21"/>
      <c r="D736" s="21"/>
    </row>
    <row r="737" spans="1:4" ht="15" thickBot="1" x14ac:dyDescent="0.35">
      <c r="A737" s="9" t="s">
        <v>18</v>
      </c>
      <c r="B737" s="10"/>
      <c r="C737" s="11">
        <f>SUM(C722:C736)</f>
        <v>750000</v>
      </c>
      <c r="D737" s="11">
        <f>SUM(D722:D736)</f>
        <v>0</v>
      </c>
    </row>
    <row r="738" spans="1:4" x14ac:dyDescent="0.3">
      <c r="A738" s="12">
        <v>4310</v>
      </c>
      <c r="B738" s="13" t="s">
        <v>278</v>
      </c>
      <c r="C738" s="14"/>
      <c r="D738" s="14"/>
    </row>
    <row r="739" spans="1:4" x14ac:dyDescent="0.3">
      <c r="A739" s="6">
        <v>431001</v>
      </c>
      <c r="B739" s="7" t="s">
        <v>94</v>
      </c>
      <c r="C739" s="8">
        <v>1371669.59</v>
      </c>
      <c r="D739" s="8">
        <v>2067288.47</v>
      </c>
    </row>
    <row r="740" spans="1:4" x14ac:dyDescent="0.3">
      <c r="A740" s="6">
        <v>431002</v>
      </c>
      <c r="B740" s="7" t="s">
        <v>95</v>
      </c>
      <c r="C740" s="8">
        <v>1371669.59</v>
      </c>
      <c r="D740" s="8">
        <v>2067288.47</v>
      </c>
    </row>
    <row r="741" spans="1:4" x14ac:dyDescent="0.3">
      <c r="A741" s="6">
        <v>431003</v>
      </c>
      <c r="B741" s="7" t="s">
        <v>274</v>
      </c>
      <c r="C741" s="8">
        <v>64271.42</v>
      </c>
      <c r="D741" s="8"/>
    </row>
    <row r="742" spans="1:4" x14ac:dyDescent="0.3">
      <c r="A742" s="6">
        <v>431004</v>
      </c>
      <c r="B742" s="7" t="s">
        <v>97</v>
      </c>
      <c r="C742" s="8">
        <v>245330.17</v>
      </c>
      <c r="D742" s="8">
        <v>4000</v>
      </c>
    </row>
    <row r="743" spans="1:4" x14ac:dyDescent="0.3">
      <c r="A743" s="6">
        <v>431005</v>
      </c>
      <c r="B743" s="7" t="s">
        <v>98</v>
      </c>
      <c r="C743" s="8">
        <v>21527.21</v>
      </c>
      <c r="D743" s="8">
        <v>55461.4</v>
      </c>
    </row>
    <row r="744" spans="1:4" x14ac:dyDescent="0.3">
      <c r="A744" s="6">
        <v>431006</v>
      </c>
      <c r="B744" s="7" t="s">
        <v>99</v>
      </c>
      <c r="C744" s="8">
        <v>71763745.819999993</v>
      </c>
      <c r="D744" s="8">
        <v>44868034.859999999</v>
      </c>
    </row>
    <row r="745" spans="1:4" x14ac:dyDescent="0.3">
      <c r="A745" s="6">
        <v>431007</v>
      </c>
      <c r="B745" s="7" t="s">
        <v>100</v>
      </c>
      <c r="C745" s="15"/>
      <c r="D745" s="8"/>
    </row>
    <row r="746" spans="1:4" x14ac:dyDescent="0.3">
      <c r="A746" s="6">
        <v>431008</v>
      </c>
      <c r="B746" s="7" t="s">
        <v>101</v>
      </c>
      <c r="C746" s="8">
        <v>1253849.6000000001</v>
      </c>
      <c r="D746" s="8">
        <v>1643261.34</v>
      </c>
    </row>
    <row r="747" spans="1:4" x14ac:dyDescent="0.3">
      <c r="A747" s="6">
        <v>431009</v>
      </c>
      <c r="B747" s="7" t="s">
        <v>102</v>
      </c>
      <c r="C747" s="8">
        <v>1163024.8600000001</v>
      </c>
      <c r="D747" s="8"/>
    </row>
    <row r="748" spans="1:4" x14ac:dyDescent="0.3">
      <c r="A748" s="6">
        <v>431010</v>
      </c>
      <c r="B748" s="7" t="s">
        <v>103</v>
      </c>
      <c r="C748" s="8">
        <v>2900</v>
      </c>
      <c r="D748" s="8">
        <v>881424.42</v>
      </c>
    </row>
    <row r="749" spans="1:4" x14ac:dyDescent="0.3">
      <c r="A749" s="6">
        <v>431011</v>
      </c>
      <c r="B749" s="7" t="s">
        <v>104</v>
      </c>
      <c r="C749" s="8">
        <v>9410.4599999999991</v>
      </c>
      <c r="D749" s="8">
        <v>196204.98</v>
      </c>
    </row>
    <row r="750" spans="1:4" x14ac:dyDescent="0.3">
      <c r="A750" s="6">
        <v>431012</v>
      </c>
      <c r="B750" s="7" t="s">
        <v>105</v>
      </c>
      <c r="C750" s="8">
        <v>20090672.289999999</v>
      </c>
      <c r="D750" s="8">
        <v>24429296.010000002</v>
      </c>
    </row>
    <row r="751" spans="1:4" x14ac:dyDescent="0.3">
      <c r="A751" s="6">
        <v>431013</v>
      </c>
      <c r="B751" s="7" t="s">
        <v>106</v>
      </c>
      <c r="C751" s="8">
        <v>204729.95</v>
      </c>
      <c r="D751" s="8">
        <v>35095.769999999997</v>
      </c>
    </row>
    <row r="752" spans="1:4" x14ac:dyDescent="0.3">
      <c r="A752" s="6">
        <v>431014</v>
      </c>
      <c r="B752" s="7" t="s">
        <v>107</v>
      </c>
      <c r="C752" s="8">
        <v>979793.22</v>
      </c>
      <c r="D752" s="8">
        <v>380803.38</v>
      </c>
    </row>
    <row r="753" spans="1:4" ht="15" thickBot="1" x14ac:dyDescent="0.35">
      <c r="A753" s="19">
        <v>431015</v>
      </c>
      <c r="B753" s="20" t="s">
        <v>108</v>
      </c>
      <c r="C753" s="8">
        <v>11927878.380000001</v>
      </c>
      <c r="D753" s="8">
        <v>5179993.0199999996</v>
      </c>
    </row>
    <row r="754" spans="1:4" ht="15" thickBot="1" x14ac:dyDescent="0.35">
      <c r="A754" s="9" t="s">
        <v>18</v>
      </c>
      <c r="B754" s="10"/>
      <c r="C754" s="11">
        <f>SUM(C739:C753)</f>
        <v>110470472.55999999</v>
      </c>
      <c r="D754" s="11">
        <f>SUM(D739:D753)</f>
        <v>81808152.11999999</v>
      </c>
    </row>
    <row r="755" spans="1:4" x14ac:dyDescent="0.3">
      <c r="A755" s="12">
        <v>4311</v>
      </c>
      <c r="B755" s="13" t="s">
        <v>279</v>
      </c>
      <c r="C755" s="14"/>
      <c r="D755" s="14"/>
    </row>
    <row r="756" spans="1:4" x14ac:dyDescent="0.3">
      <c r="A756" s="6">
        <v>431101</v>
      </c>
      <c r="B756" s="7" t="s">
        <v>94</v>
      </c>
      <c r="C756" s="8"/>
      <c r="D756" s="8"/>
    </row>
    <row r="757" spans="1:4" x14ac:dyDescent="0.3">
      <c r="A757" s="6">
        <v>431102</v>
      </c>
      <c r="B757" s="7" t="s">
        <v>95</v>
      </c>
      <c r="C757" s="8"/>
      <c r="D757" s="8"/>
    </row>
    <row r="758" spans="1:4" x14ac:dyDescent="0.3">
      <c r="A758" s="6">
        <v>431103</v>
      </c>
      <c r="B758" s="7" t="s">
        <v>274</v>
      </c>
      <c r="C758" s="8"/>
      <c r="D758" s="8"/>
    </row>
    <row r="759" spans="1:4" x14ac:dyDescent="0.3">
      <c r="A759" s="6">
        <v>431104</v>
      </c>
      <c r="B759" s="7" t="s">
        <v>97</v>
      </c>
      <c r="C759" s="8"/>
      <c r="D759" s="8"/>
    </row>
    <row r="760" spans="1:4" x14ac:dyDescent="0.3">
      <c r="A760" s="6">
        <v>431105</v>
      </c>
      <c r="B760" s="7" t="s">
        <v>98</v>
      </c>
      <c r="C760" s="8"/>
      <c r="D760" s="8"/>
    </row>
    <row r="761" spans="1:4" x14ac:dyDescent="0.3">
      <c r="A761" s="6">
        <v>431106</v>
      </c>
      <c r="B761" s="7" t="s">
        <v>99</v>
      </c>
      <c r="C761" s="8">
        <v>8000000</v>
      </c>
      <c r="D761" s="8">
        <v>24000000</v>
      </c>
    </row>
    <row r="762" spans="1:4" x14ac:dyDescent="0.3">
      <c r="A762" s="6">
        <v>431107</v>
      </c>
      <c r="B762" s="7" t="s">
        <v>100</v>
      </c>
      <c r="C762" s="8"/>
      <c r="D762" s="8"/>
    </row>
    <row r="763" spans="1:4" x14ac:dyDescent="0.3">
      <c r="A763" s="6">
        <v>431108</v>
      </c>
      <c r="B763" s="7" t="s">
        <v>101</v>
      </c>
      <c r="C763" s="8"/>
      <c r="D763" s="8"/>
    </row>
    <row r="764" spans="1:4" x14ac:dyDescent="0.3">
      <c r="A764" s="6">
        <v>431109</v>
      </c>
      <c r="B764" s="7" t="s">
        <v>102</v>
      </c>
      <c r="C764" s="8"/>
      <c r="D764" s="8"/>
    </row>
    <row r="765" spans="1:4" x14ac:dyDescent="0.3">
      <c r="A765" s="6">
        <v>431110</v>
      </c>
      <c r="B765" s="7" t="s">
        <v>103</v>
      </c>
      <c r="C765" s="8"/>
      <c r="D765" s="8"/>
    </row>
    <row r="766" spans="1:4" x14ac:dyDescent="0.3">
      <c r="A766" s="6">
        <v>431111</v>
      </c>
      <c r="B766" s="7" t="s">
        <v>104</v>
      </c>
      <c r="C766" s="8"/>
      <c r="D766" s="8"/>
    </row>
    <row r="767" spans="1:4" x14ac:dyDescent="0.3">
      <c r="A767" s="6">
        <v>431112</v>
      </c>
      <c r="B767" s="7" t="s">
        <v>105</v>
      </c>
      <c r="C767" s="8">
        <v>2000000</v>
      </c>
      <c r="D767" s="8">
        <v>8000000</v>
      </c>
    </row>
    <row r="768" spans="1:4" x14ac:dyDescent="0.3">
      <c r="A768" s="6">
        <v>431113</v>
      </c>
      <c r="B768" s="7" t="s">
        <v>106</v>
      </c>
      <c r="C768" s="8"/>
      <c r="D768" s="8"/>
    </row>
    <row r="769" spans="1:4" x14ac:dyDescent="0.3">
      <c r="A769" s="6">
        <v>431114</v>
      </c>
      <c r="B769" s="7" t="s">
        <v>107</v>
      </c>
      <c r="C769" s="8"/>
      <c r="D769" s="8"/>
    </row>
    <row r="770" spans="1:4" ht="15" thickBot="1" x14ac:dyDescent="0.35">
      <c r="A770" s="19">
        <v>431115</v>
      </c>
      <c r="B770" s="20" t="s">
        <v>108</v>
      </c>
      <c r="C770" s="8"/>
      <c r="D770" s="8"/>
    </row>
    <row r="771" spans="1:4" ht="15" thickBot="1" x14ac:dyDescent="0.35">
      <c r="A771" s="9" t="s">
        <v>18</v>
      </c>
      <c r="B771" s="10"/>
      <c r="C771" s="11">
        <f>SUM(C756:C770)</f>
        <v>10000000</v>
      </c>
      <c r="D771" s="11">
        <f>SUM(D756:D770)</f>
        <v>32000000</v>
      </c>
    </row>
    <row r="772" spans="1:4" x14ac:dyDescent="0.3">
      <c r="A772" s="12">
        <v>4312</v>
      </c>
      <c r="B772" s="13" t="s">
        <v>236</v>
      </c>
      <c r="C772" s="14"/>
      <c r="D772" s="14"/>
    </row>
    <row r="773" spans="1:4" x14ac:dyDescent="0.3">
      <c r="A773" s="6">
        <v>431201</v>
      </c>
      <c r="B773" s="7" t="s">
        <v>94</v>
      </c>
      <c r="C773" s="8"/>
      <c r="D773" s="8"/>
    </row>
    <row r="774" spans="1:4" x14ac:dyDescent="0.3">
      <c r="A774" s="6">
        <v>431202</v>
      </c>
      <c r="B774" s="7" t="s">
        <v>95</v>
      </c>
      <c r="C774" s="8"/>
      <c r="D774" s="8"/>
    </row>
    <row r="775" spans="1:4" x14ac:dyDescent="0.3">
      <c r="A775" s="6">
        <v>431203</v>
      </c>
      <c r="B775" s="7" t="s">
        <v>96</v>
      </c>
      <c r="C775" s="8"/>
      <c r="D775" s="8"/>
    </row>
    <row r="776" spans="1:4" x14ac:dyDescent="0.3">
      <c r="A776" s="6">
        <v>431204</v>
      </c>
      <c r="B776" s="7" t="s">
        <v>97</v>
      </c>
      <c r="C776" s="8"/>
      <c r="D776" s="8"/>
    </row>
    <row r="777" spans="1:4" x14ac:dyDescent="0.3">
      <c r="A777" s="6">
        <v>431205</v>
      </c>
      <c r="B777" s="7" t="s">
        <v>98</v>
      </c>
      <c r="C777" s="8"/>
      <c r="D777" s="8"/>
    </row>
    <row r="778" spans="1:4" x14ac:dyDescent="0.3">
      <c r="A778" s="6">
        <v>431206</v>
      </c>
      <c r="B778" s="7" t="s">
        <v>99</v>
      </c>
      <c r="C778" s="8">
        <v>14896310.970000001</v>
      </c>
      <c r="D778" s="8">
        <v>10640221.98</v>
      </c>
    </row>
    <row r="779" spans="1:4" x14ac:dyDescent="0.3">
      <c r="A779" s="6">
        <v>431207</v>
      </c>
      <c r="B779" s="7" t="s">
        <v>100</v>
      </c>
      <c r="C779" s="8"/>
      <c r="D779" s="8"/>
    </row>
    <row r="780" spans="1:4" x14ac:dyDescent="0.3">
      <c r="A780" s="6">
        <v>431208</v>
      </c>
      <c r="B780" s="7" t="s">
        <v>101</v>
      </c>
      <c r="C780" s="8"/>
      <c r="D780" s="8"/>
    </row>
    <row r="781" spans="1:4" x14ac:dyDescent="0.3">
      <c r="A781" s="6">
        <v>431209</v>
      </c>
      <c r="B781" s="7" t="s">
        <v>102</v>
      </c>
      <c r="C781" s="8"/>
      <c r="D781" s="8"/>
    </row>
    <row r="782" spans="1:4" x14ac:dyDescent="0.3">
      <c r="A782" s="6">
        <v>431210</v>
      </c>
      <c r="B782" s="7" t="s">
        <v>103</v>
      </c>
      <c r="C782" s="8"/>
      <c r="D782" s="8"/>
    </row>
    <row r="783" spans="1:4" x14ac:dyDescent="0.3">
      <c r="A783" s="6">
        <v>431211</v>
      </c>
      <c r="B783" s="7" t="s">
        <v>104</v>
      </c>
      <c r="C783" s="8"/>
      <c r="D783" s="8"/>
    </row>
    <row r="784" spans="1:4" x14ac:dyDescent="0.3">
      <c r="A784" s="6">
        <v>431212</v>
      </c>
      <c r="B784" s="7" t="s">
        <v>105</v>
      </c>
      <c r="C784" s="15"/>
      <c r="D784" s="8"/>
    </row>
    <row r="785" spans="1:4" x14ac:dyDescent="0.3">
      <c r="A785" s="6">
        <v>431213</v>
      </c>
      <c r="B785" s="7" t="s">
        <v>106</v>
      </c>
      <c r="C785" s="8"/>
      <c r="D785" s="8"/>
    </row>
    <row r="786" spans="1:4" x14ac:dyDescent="0.3">
      <c r="A786" s="6">
        <v>431214</v>
      </c>
      <c r="B786" s="7" t="s">
        <v>107</v>
      </c>
      <c r="C786" s="8"/>
      <c r="D786" s="8"/>
    </row>
    <row r="787" spans="1:4" ht="15" thickBot="1" x14ac:dyDescent="0.35">
      <c r="A787" s="19">
        <v>431215</v>
      </c>
      <c r="B787" s="20" t="s">
        <v>108</v>
      </c>
      <c r="C787" s="8"/>
      <c r="D787" s="8"/>
    </row>
    <row r="788" spans="1:4" ht="15" thickBot="1" x14ac:dyDescent="0.35">
      <c r="A788" s="9" t="s">
        <v>18</v>
      </c>
      <c r="B788" s="10"/>
      <c r="C788" s="11">
        <f>SUM(C773:C787)</f>
        <v>14896310.970000001</v>
      </c>
      <c r="D788" s="11">
        <f>SUM(D773:D787)</f>
        <v>10640221.98</v>
      </c>
    </row>
    <row r="789" spans="1:4" x14ac:dyDescent="0.3">
      <c r="A789" s="12">
        <v>4313</v>
      </c>
      <c r="B789" s="13" t="s">
        <v>280</v>
      </c>
      <c r="C789" s="14"/>
      <c r="D789" s="14"/>
    </row>
    <row r="790" spans="1:4" x14ac:dyDescent="0.3">
      <c r="A790" s="6">
        <v>431301</v>
      </c>
      <c r="B790" s="7" t="s">
        <v>94</v>
      </c>
      <c r="C790" s="8"/>
      <c r="D790" s="8"/>
    </row>
    <row r="791" spans="1:4" x14ac:dyDescent="0.3">
      <c r="A791" s="6">
        <v>431302</v>
      </c>
      <c r="B791" s="7" t="s">
        <v>95</v>
      </c>
      <c r="C791" s="8">
        <v>630000</v>
      </c>
      <c r="D791" s="8">
        <v>1000000</v>
      </c>
    </row>
    <row r="792" spans="1:4" x14ac:dyDescent="0.3">
      <c r="A792" s="6">
        <v>431303</v>
      </c>
      <c r="B792" s="7" t="s">
        <v>96</v>
      </c>
      <c r="C792" s="8"/>
      <c r="D792" s="8"/>
    </row>
    <row r="793" spans="1:4" x14ac:dyDescent="0.3">
      <c r="A793" s="6">
        <v>431304</v>
      </c>
      <c r="B793" s="7" t="s">
        <v>97</v>
      </c>
      <c r="C793" s="8"/>
      <c r="D793" s="8"/>
    </row>
    <row r="794" spans="1:4" x14ac:dyDescent="0.3">
      <c r="A794" s="6">
        <v>431305</v>
      </c>
      <c r="B794" s="7" t="s">
        <v>98</v>
      </c>
      <c r="C794" s="8"/>
      <c r="D794" s="8"/>
    </row>
    <row r="795" spans="1:4" x14ac:dyDescent="0.3">
      <c r="A795" s="6">
        <v>431306</v>
      </c>
      <c r="B795" s="7" t="s">
        <v>99</v>
      </c>
      <c r="C795" s="8">
        <v>5980000</v>
      </c>
      <c r="D795" s="8">
        <v>4893600</v>
      </c>
    </row>
    <row r="796" spans="1:4" x14ac:dyDescent="0.3">
      <c r="A796" s="6">
        <v>431307</v>
      </c>
      <c r="B796" s="7" t="s">
        <v>100</v>
      </c>
      <c r="C796" s="8"/>
      <c r="D796" s="8"/>
    </row>
    <row r="797" spans="1:4" x14ac:dyDescent="0.3">
      <c r="A797" s="6">
        <v>431308</v>
      </c>
      <c r="B797" s="7" t="s">
        <v>101</v>
      </c>
      <c r="C797" s="8"/>
      <c r="D797" s="8"/>
    </row>
    <row r="798" spans="1:4" x14ac:dyDescent="0.3">
      <c r="A798" s="6">
        <v>431309</v>
      </c>
      <c r="B798" s="7" t="s">
        <v>102</v>
      </c>
      <c r="C798" s="8"/>
      <c r="D798" s="8"/>
    </row>
    <row r="799" spans="1:4" x14ac:dyDescent="0.3">
      <c r="A799" s="6">
        <v>431310</v>
      </c>
      <c r="B799" s="7" t="s">
        <v>103</v>
      </c>
      <c r="C799" s="8"/>
      <c r="D799" s="8"/>
    </row>
    <row r="800" spans="1:4" x14ac:dyDescent="0.3">
      <c r="A800" s="6">
        <v>431311</v>
      </c>
      <c r="B800" s="7" t="s">
        <v>104</v>
      </c>
      <c r="C800" s="8"/>
      <c r="D800" s="8"/>
    </row>
    <row r="801" spans="1:4" x14ac:dyDescent="0.3">
      <c r="A801" s="6">
        <v>431312</v>
      </c>
      <c r="B801" s="7" t="s">
        <v>105</v>
      </c>
      <c r="C801" s="8"/>
      <c r="D801" s="8"/>
    </row>
    <row r="802" spans="1:4" x14ac:dyDescent="0.3">
      <c r="A802" s="6">
        <v>431313</v>
      </c>
      <c r="B802" s="7" t="s">
        <v>106</v>
      </c>
      <c r="C802" s="8"/>
      <c r="D802" s="8"/>
    </row>
    <row r="803" spans="1:4" x14ac:dyDescent="0.3">
      <c r="A803" s="6">
        <v>431314</v>
      </c>
      <c r="B803" s="7" t="s">
        <v>107</v>
      </c>
      <c r="C803" s="8"/>
      <c r="D803" s="8"/>
    </row>
    <row r="804" spans="1:4" ht="15" thickBot="1" x14ac:dyDescent="0.35">
      <c r="A804" s="19">
        <v>431315</v>
      </c>
      <c r="B804" s="20" t="s">
        <v>108</v>
      </c>
      <c r="C804" s="8"/>
      <c r="D804" s="8"/>
    </row>
    <row r="805" spans="1:4" ht="15" thickBot="1" x14ac:dyDescent="0.35">
      <c r="A805" s="9" t="s">
        <v>18</v>
      </c>
      <c r="B805" s="10"/>
      <c r="C805" s="11">
        <f>SUM(C790:C804)</f>
        <v>6610000</v>
      </c>
      <c r="D805" s="11">
        <f>SUM(D790:D804)</f>
        <v>5893600</v>
      </c>
    </row>
    <row r="806" spans="1:4" x14ac:dyDescent="0.3">
      <c r="A806" s="38">
        <v>4314</v>
      </c>
      <c r="B806" s="39" t="s">
        <v>281</v>
      </c>
      <c r="C806" s="34"/>
      <c r="D806" s="34"/>
    </row>
    <row r="807" spans="1:4" ht="15" thickBot="1" x14ac:dyDescent="0.35">
      <c r="A807" s="40">
        <v>431401</v>
      </c>
      <c r="B807" s="35" t="s">
        <v>282</v>
      </c>
      <c r="C807" s="41"/>
      <c r="D807" s="41"/>
    </row>
    <row r="808" spans="1:4" ht="15" thickBot="1" x14ac:dyDescent="0.35">
      <c r="A808" s="9" t="s">
        <v>18</v>
      </c>
      <c r="B808" s="10"/>
      <c r="C808" s="11">
        <f>SUM(C807)</f>
        <v>0</v>
      </c>
      <c r="D808" s="11">
        <f>SUM(D807)</f>
        <v>0</v>
      </c>
    </row>
    <row r="809" spans="1:4" x14ac:dyDescent="0.3">
      <c r="A809" s="12">
        <v>44</v>
      </c>
      <c r="B809" s="13" t="s">
        <v>283</v>
      </c>
      <c r="C809" s="14"/>
      <c r="D809" s="14"/>
    </row>
    <row r="810" spans="1:4" x14ac:dyDescent="0.3">
      <c r="A810" s="3">
        <v>4401</v>
      </c>
      <c r="B810" s="4" t="s">
        <v>249</v>
      </c>
      <c r="C810" s="8"/>
      <c r="D810" s="8"/>
    </row>
    <row r="811" spans="1:4" x14ac:dyDescent="0.3">
      <c r="A811" s="6">
        <v>440101</v>
      </c>
      <c r="B811" s="7" t="s">
        <v>94</v>
      </c>
      <c r="C811" s="8"/>
      <c r="D811" s="8"/>
    </row>
    <row r="812" spans="1:4" x14ac:dyDescent="0.3">
      <c r="A812" s="6">
        <v>440102</v>
      </c>
      <c r="B812" s="7" t="s">
        <v>95</v>
      </c>
      <c r="C812" s="8"/>
      <c r="D812" s="8"/>
    </row>
    <row r="813" spans="1:4" x14ac:dyDescent="0.3">
      <c r="A813" s="6">
        <v>440103</v>
      </c>
      <c r="B813" s="7" t="s">
        <v>96</v>
      </c>
      <c r="C813" s="8"/>
      <c r="D813" s="8"/>
    </row>
    <row r="814" spans="1:4" x14ac:dyDescent="0.3">
      <c r="A814" s="6">
        <v>440104</v>
      </c>
      <c r="B814" s="7" t="s">
        <v>97</v>
      </c>
      <c r="C814" s="8"/>
      <c r="D814" s="8"/>
    </row>
    <row r="815" spans="1:4" x14ac:dyDescent="0.3">
      <c r="A815" s="6">
        <v>440105</v>
      </c>
      <c r="B815" s="7" t="s">
        <v>98</v>
      </c>
      <c r="C815" s="8"/>
      <c r="D815" s="8"/>
    </row>
    <row r="816" spans="1:4" x14ac:dyDescent="0.3">
      <c r="A816" s="6">
        <v>440106</v>
      </c>
      <c r="B816" s="7" t="s">
        <v>271</v>
      </c>
      <c r="C816" s="8"/>
      <c r="D816" s="8"/>
    </row>
    <row r="817" spans="1:4" x14ac:dyDescent="0.3">
      <c r="A817" s="6">
        <v>440107</v>
      </c>
      <c r="B817" s="7" t="s">
        <v>100</v>
      </c>
      <c r="C817" s="8"/>
      <c r="D817" s="8"/>
    </row>
    <row r="818" spans="1:4" x14ac:dyDescent="0.3">
      <c r="A818" s="6">
        <v>440108</v>
      </c>
      <c r="B818" s="7" t="s">
        <v>101</v>
      </c>
      <c r="C818" s="8"/>
      <c r="D818" s="8"/>
    </row>
    <row r="819" spans="1:4" x14ac:dyDescent="0.3">
      <c r="A819" s="6">
        <v>440109</v>
      </c>
      <c r="B819" s="7" t="s">
        <v>102</v>
      </c>
      <c r="C819" s="8"/>
      <c r="D819" s="8"/>
    </row>
    <row r="820" spans="1:4" x14ac:dyDescent="0.3">
      <c r="A820" s="6">
        <v>440110</v>
      </c>
      <c r="B820" s="7" t="s">
        <v>103</v>
      </c>
      <c r="C820" s="8"/>
      <c r="D820" s="8"/>
    </row>
    <row r="821" spans="1:4" x14ac:dyDescent="0.3">
      <c r="A821" s="6">
        <v>440111</v>
      </c>
      <c r="B821" s="7" t="s">
        <v>104</v>
      </c>
      <c r="C821" s="8"/>
      <c r="D821" s="8"/>
    </row>
    <row r="822" spans="1:4" x14ac:dyDescent="0.3">
      <c r="A822" s="6">
        <v>440112</v>
      </c>
      <c r="B822" s="7" t="s">
        <v>105</v>
      </c>
      <c r="C822" s="8"/>
      <c r="D822" s="8"/>
    </row>
    <row r="823" spans="1:4" x14ac:dyDescent="0.3">
      <c r="A823" s="6">
        <v>440113</v>
      </c>
      <c r="B823" s="7" t="s">
        <v>106</v>
      </c>
      <c r="C823" s="8"/>
      <c r="D823" s="8"/>
    </row>
    <row r="824" spans="1:4" x14ac:dyDescent="0.3">
      <c r="A824" s="6">
        <v>440114</v>
      </c>
      <c r="B824" s="7" t="s">
        <v>107</v>
      </c>
      <c r="C824" s="8"/>
      <c r="D824" s="8"/>
    </row>
    <row r="825" spans="1:4" ht="15" thickBot="1" x14ac:dyDescent="0.35">
      <c r="A825" s="19">
        <v>440115</v>
      </c>
      <c r="B825" s="20" t="s">
        <v>108</v>
      </c>
      <c r="C825" s="21"/>
      <c r="D825" s="21"/>
    </row>
    <row r="826" spans="1:4" ht="15" thickBot="1" x14ac:dyDescent="0.35">
      <c r="A826" s="9" t="s">
        <v>18</v>
      </c>
      <c r="B826" s="10"/>
      <c r="C826" s="11">
        <f>SUM(C811:C825)</f>
        <v>0</v>
      </c>
      <c r="D826" s="11">
        <f>SUM(D811:D825)</f>
        <v>0</v>
      </c>
    </row>
    <row r="827" spans="1:4" x14ac:dyDescent="0.3">
      <c r="A827" s="12">
        <v>4402</v>
      </c>
      <c r="B827" s="13" t="s">
        <v>284</v>
      </c>
      <c r="C827" s="14"/>
      <c r="D827" s="14"/>
    </row>
    <row r="828" spans="1:4" x14ac:dyDescent="0.3">
      <c r="A828" s="6">
        <v>440201</v>
      </c>
      <c r="B828" s="7" t="s">
        <v>94</v>
      </c>
      <c r="C828" s="8"/>
      <c r="D828" s="8"/>
    </row>
    <row r="829" spans="1:4" x14ac:dyDescent="0.3">
      <c r="A829" s="6">
        <v>440202</v>
      </c>
      <c r="B829" s="7" t="s">
        <v>95</v>
      </c>
      <c r="C829" s="8"/>
      <c r="D829" s="8"/>
    </row>
    <row r="830" spans="1:4" x14ac:dyDescent="0.3">
      <c r="A830" s="6">
        <v>440203</v>
      </c>
      <c r="B830" s="7" t="s">
        <v>96</v>
      </c>
      <c r="C830" s="8"/>
      <c r="D830" s="8"/>
    </row>
    <row r="831" spans="1:4" x14ac:dyDescent="0.3">
      <c r="A831" s="6">
        <v>440204</v>
      </c>
      <c r="B831" s="7" t="s">
        <v>97</v>
      </c>
      <c r="C831" s="8"/>
      <c r="D831" s="8"/>
    </row>
    <row r="832" spans="1:4" x14ac:dyDescent="0.3">
      <c r="A832" s="6">
        <v>440205</v>
      </c>
      <c r="B832" s="7" t="s">
        <v>98</v>
      </c>
      <c r="C832" s="8"/>
      <c r="D832" s="8"/>
    </row>
    <row r="833" spans="1:4" x14ac:dyDescent="0.3">
      <c r="A833" s="6">
        <v>440206</v>
      </c>
      <c r="B833" s="7" t="s">
        <v>99</v>
      </c>
      <c r="C833" s="8"/>
      <c r="D833" s="8"/>
    </row>
    <row r="834" spans="1:4" x14ac:dyDescent="0.3">
      <c r="A834" s="6">
        <v>440207</v>
      </c>
      <c r="B834" s="7" t="s">
        <v>100</v>
      </c>
      <c r="C834" s="8"/>
      <c r="D834" s="8"/>
    </row>
    <row r="835" spans="1:4" x14ac:dyDescent="0.3">
      <c r="A835" s="6">
        <v>440208</v>
      </c>
      <c r="B835" s="7" t="s">
        <v>101</v>
      </c>
      <c r="C835" s="8"/>
      <c r="D835" s="8"/>
    </row>
    <row r="836" spans="1:4" x14ac:dyDescent="0.3">
      <c r="A836" s="6">
        <v>440209</v>
      </c>
      <c r="B836" s="7" t="s">
        <v>102</v>
      </c>
      <c r="C836" s="8"/>
      <c r="D836" s="8"/>
    </row>
    <row r="837" spans="1:4" x14ac:dyDescent="0.3">
      <c r="A837" s="6">
        <v>440210</v>
      </c>
      <c r="B837" s="7" t="s">
        <v>103</v>
      </c>
      <c r="C837" s="8"/>
      <c r="D837" s="8"/>
    </row>
    <row r="838" spans="1:4" x14ac:dyDescent="0.3">
      <c r="A838" s="6">
        <v>440211</v>
      </c>
      <c r="B838" s="7" t="s">
        <v>104</v>
      </c>
      <c r="C838" s="8"/>
      <c r="D838" s="8"/>
    </row>
    <row r="839" spans="1:4" x14ac:dyDescent="0.3">
      <c r="A839" s="6">
        <v>440212</v>
      </c>
      <c r="B839" s="7" t="s">
        <v>105</v>
      </c>
      <c r="C839" s="8"/>
      <c r="D839" s="8"/>
    </row>
    <row r="840" spans="1:4" x14ac:dyDescent="0.3">
      <c r="A840" s="6">
        <v>440213</v>
      </c>
      <c r="B840" s="7" t="s">
        <v>106</v>
      </c>
      <c r="C840" s="8"/>
      <c r="D840" s="8"/>
    </row>
    <row r="841" spans="1:4" x14ac:dyDescent="0.3">
      <c r="A841" s="6">
        <v>440214</v>
      </c>
      <c r="B841" s="7" t="s">
        <v>107</v>
      </c>
      <c r="C841" s="8"/>
      <c r="D841" s="8"/>
    </row>
    <row r="842" spans="1:4" ht="15" thickBot="1" x14ac:dyDescent="0.35">
      <c r="A842" s="19">
        <v>440215</v>
      </c>
      <c r="B842" s="20" t="s">
        <v>108</v>
      </c>
      <c r="C842" s="21"/>
      <c r="D842" s="21"/>
    </row>
    <row r="843" spans="1:4" ht="15" thickBot="1" x14ac:dyDescent="0.35">
      <c r="A843" s="9" t="s">
        <v>18</v>
      </c>
      <c r="B843" s="10"/>
      <c r="C843" s="11">
        <f>SUM(C828:C842)</f>
        <v>0</v>
      </c>
      <c r="D843" s="11">
        <f>SUM(D828:D842)</f>
        <v>0</v>
      </c>
    </row>
    <row r="844" spans="1:4" x14ac:dyDescent="0.3">
      <c r="A844" s="12">
        <v>4403</v>
      </c>
      <c r="B844" s="13" t="s">
        <v>251</v>
      </c>
      <c r="C844" s="14"/>
      <c r="D844" s="14"/>
    </row>
    <row r="845" spans="1:4" x14ac:dyDescent="0.3">
      <c r="A845" s="6">
        <v>440301</v>
      </c>
      <c r="B845" s="7" t="s">
        <v>94</v>
      </c>
      <c r="C845" s="8"/>
      <c r="D845" s="8"/>
    </row>
    <row r="846" spans="1:4" x14ac:dyDescent="0.3">
      <c r="A846" s="6">
        <v>440302</v>
      </c>
      <c r="B846" s="7" t="s">
        <v>95</v>
      </c>
      <c r="C846" s="8"/>
      <c r="D846" s="8"/>
    </row>
    <row r="847" spans="1:4" x14ac:dyDescent="0.3">
      <c r="A847" s="6">
        <v>440303</v>
      </c>
      <c r="B847" s="7" t="s">
        <v>96</v>
      </c>
      <c r="C847" s="8"/>
      <c r="D847" s="8"/>
    </row>
    <row r="848" spans="1:4" x14ac:dyDescent="0.3">
      <c r="A848" s="6">
        <v>440304</v>
      </c>
      <c r="B848" s="7" t="s">
        <v>97</v>
      </c>
      <c r="C848" s="8"/>
      <c r="D848" s="8"/>
    </row>
    <row r="849" spans="1:4" x14ac:dyDescent="0.3">
      <c r="A849" s="6">
        <v>440305</v>
      </c>
      <c r="B849" s="7" t="s">
        <v>98</v>
      </c>
      <c r="C849" s="8"/>
      <c r="D849" s="8"/>
    </row>
    <row r="850" spans="1:4" x14ac:dyDescent="0.3">
      <c r="A850" s="6">
        <v>440306</v>
      </c>
      <c r="B850" s="7" t="s">
        <v>271</v>
      </c>
      <c r="C850" s="8"/>
      <c r="D850" s="8"/>
    </row>
    <row r="851" spans="1:4" x14ac:dyDescent="0.3">
      <c r="A851" s="6">
        <v>440307</v>
      </c>
      <c r="B851" s="7" t="s">
        <v>100</v>
      </c>
      <c r="C851" s="8"/>
      <c r="D851" s="8"/>
    </row>
    <row r="852" spans="1:4" x14ac:dyDescent="0.3">
      <c r="A852" s="6">
        <v>440308</v>
      </c>
      <c r="B852" s="7" t="s">
        <v>101</v>
      </c>
      <c r="C852" s="8"/>
      <c r="D852" s="8"/>
    </row>
    <row r="853" spans="1:4" x14ac:dyDescent="0.3">
      <c r="A853" s="6">
        <v>440309</v>
      </c>
      <c r="B853" s="7" t="s">
        <v>102</v>
      </c>
      <c r="C853" s="8"/>
      <c r="D853" s="8"/>
    </row>
    <row r="854" spans="1:4" x14ac:dyDescent="0.3">
      <c r="A854" s="6">
        <v>440310</v>
      </c>
      <c r="B854" s="7" t="s">
        <v>103</v>
      </c>
      <c r="C854" s="8"/>
      <c r="D854" s="8"/>
    </row>
    <row r="855" spans="1:4" x14ac:dyDescent="0.3">
      <c r="A855" s="6">
        <v>440311</v>
      </c>
      <c r="B855" s="7" t="s">
        <v>104</v>
      </c>
      <c r="C855" s="8"/>
      <c r="D855" s="8"/>
    </row>
    <row r="856" spans="1:4" x14ac:dyDescent="0.3">
      <c r="A856" s="6">
        <v>440312</v>
      </c>
      <c r="B856" s="7" t="s">
        <v>105</v>
      </c>
      <c r="C856" s="8"/>
      <c r="D856" s="8"/>
    </row>
    <row r="857" spans="1:4" x14ac:dyDescent="0.3">
      <c r="A857" s="6">
        <v>440313</v>
      </c>
      <c r="B857" s="7" t="s">
        <v>106</v>
      </c>
      <c r="C857" s="8"/>
      <c r="D857" s="8"/>
    </row>
    <row r="858" spans="1:4" x14ac:dyDescent="0.3">
      <c r="A858" s="6">
        <v>440314</v>
      </c>
      <c r="B858" s="7" t="s">
        <v>107</v>
      </c>
      <c r="C858" s="8"/>
      <c r="D858" s="8"/>
    </row>
    <row r="859" spans="1:4" ht="15" thickBot="1" x14ac:dyDescent="0.35">
      <c r="A859" s="19">
        <v>440315</v>
      </c>
      <c r="B859" s="20" t="s">
        <v>108</v>
      </c>
      <c r="C859" s="21"/>
      <c r="D859" s="21"/>
    </row>
    <row r="860" spans="1:4" ht="15" thickBot="1" x14ac:dyDescent="0.35">
      <c r="A860" s="9" t="s">
        <v>18</v>
      </c>
      <c r="B860" s="10"/>
      <c r="C860" s="11">
        <f>SUM(C845:C859)</f>
        <v>0</v>
      </c>
      <c r="D860" s="11">
        <f>SUM(D845:D859)</f>
        <v>0</v>
      </c>
    </row>
    <row r="861" spans="1:4" x14ac:dyDescent="0.3">
      <c r="A861" s="12">
        <v>4404</v>
      </c>
      <c r="B861" s="13" t="s">
        <v>285</v>
      </c>
      <c r="C861" s="14"/>
      <c r="D861" s="14"/>
    </row>
    <row r="862" spans="1:4" x14ac:dyDescent="0.3">
      <c r="A862" s="6">
        <v>440401</v>
      </c>
      <c r="B862" s="7" t="s">
        <v>94</v>
      </c>
      <c r="C862" s="8"/>
      <c r="D862" s="8"/>
    </row>
    <row r="863" spans="1:4" x14ac:dyDescent="0.3">
      <c r="A863" s="6">
        <v>440402</v>
      </c>
      <c r="B863" s="7" t="s">
        <v>95</v>
      </c>
      <c r="C863" s="8"/>
      <c r="D863" s="8"/>
    </row>
    <row r="864" spans="1:4" x14ac:dyDescent="0.3">
      <c r="A864" s="6">
        <v>440403</v>
      </c>
      <c r="B864" s="7" t="s">
        <v>96</v>
      </c>
      <c r="C864" s="8"/>
      <c r="D864" s="8"/>
    </row>
    <row r="865" spans="1:4" x14ac:dyDescent="0.3">
      <c r="A865" s="6">
        <v>440404</v>
      </c>
      <c r="B865" s="7" t="s">
        <v>97</v>
      </c>
      <c r="C865" s="8"/>
      <c r="D865" s="8"/>
    </row>
    <row r="866" spans="1:4" x14ac:dyDescent="0.3">
      <c r="A866" s="6">
        <v>440405</v>
      </c>
      <c r="B866" s="7" t="s">
        <v>98</v>
      </c>
      <c r="C866" s="8"/>
      <c r="D866" s="8"/>
    </row>
    <row r="867" spans="1:4" x14ac:dyDescent="0.3">
      <c r="A867" s="6">
        <v>440406</v>
      </c>
      <c r="B867" s="7" t="s">
        <v>99</v>
      </c>
      <c r="C867" s="8"/>
      <c r="D867" s="8"/>
    </row>
    <row r="868" spans="1:4" x14ac:dyDescent="0.3">
      <c r="A868" s="6">
        <v>440407</v>
      </c>
      <c r="B868" s="7" t="s">
        <v>100</v>
      </c>
      <c r="C868" s="8"/>
      <c r="D868" s="8"/>
    </row>
    <row r="869" spans="1:4" x14ac:dyDescent="0.3">
      <c r="A869" s="6">
        <v>440408</v>
      </c>
      <c r="B869" s="7" t="s">
        <v>101</v>
      </c>
      <c r="C869" s="8"/>
      <c r="D869" s="8"/>
    </row>
    <row r="870" spans="1:4" x14ac:dyDescent="0.3">
      <c r="A870" s="6">
        <v>440409</v>
      </c>
      <c r="B870" s="7" t="s">
        <v>102</v>
      </c>
      <c r="C870" s="8"/>
      <c r="D870" s="8"/>
    </row>
    <row r="871" spans="1:4" x14ac:dyDescent="0.3">
      <c r="A871" s="6">
        <v>440410</v>
      </c>
      <c r="B871" s="7" t="s">
        <v>103</v>
      </c>
      <c r="C871" s="8"/>
      <c r="D871" s="8"/>
    </row>
    <row r="872" spans="1:4" x14ac:dyDescent="0.3">
      <c r="A872" s="6">
        <v>440411</v>
      </c>
      <c r="B872" s="7" t="s">
        <v>104</v>
      </c>
      <c r="C872" s="8"/>
      <c r="D872" s="8"/>
    </row>
    <row r="873" spans="1:4" x14ac:dyDescent="0.3">
      <c r="A873" s="6">
        <v>440412</v>
      </c>
      <c r="B873" s="7" t="s">
        <v>105</v>
      </c>
      <c r="C873" s="8"/>
      <c r="D873" s="8"/>
    </row>
    <row r="874" spans="1:4" x14ac:dyDescent="0.3">
      <c r="A874" s="6">
        <v>440413</v>
      </c>
      <c r="B874" s="7" t="s">
        <v>106</v>
      </c>
      <c r="C874" s="8"/>
      <c r="D874" s="8"/>
    </row>
    <row r="875" spans="1:4" x14ac:dyDescent="0.3">
      <c r="A875" s="6">
        <v>440414</v>
      </c>
      <c r="B875" s="7" t="s">
        <v>107</v>
      </c>
      <c r="C875" s="8"/>
      <c r="D875" s="8"/>
    </row>
    <row r="876" spans="1:4" ht="15" thickBot="1" x14ac:dyDescent="0.35">
      <c r="A876" s="19">
        <v>440415</v>
      </c>
      <c r="B876" s="20" t="s">
        <v>108</v>
      </c>
      <c r="C876" s="21"/>
      <c r="D876" s="21"/>
    </row>
    <row r="877" spans="1:4" ht="15" thickBot="1" x14ac:dyDescent="0.35">
      <c r="A877" s="9" t="s">
        <v>18</v>
      </c>
      <c r="B877" s="10"/>
      <c r="C877" s="11">
        <f>SUM(C862:C876)</f>
        <v>0</v>
      </c>
      <c r="D877" s="11">
        <f>SUM(D862:D876)</f>
        <v>0</v>
      </c>
    </row>
    <row r="878" spans="1:4" x14ac:dyDescent="0.3">
      <c r="A878" s="12">
        <v>4405</v>
      </c>
      <c r="B878" s="13" t="s">
        <v>253</v>
      </c>
      <c r="C878" s="14"/>
      <c r="D878" s="14"/>
    </row>
    <row r="879" spans="1:4" x14ac:dyDescent="0.3">
      <c r="A879" s="6">
        <v>440501</v>
      </c>
      <c r="B879" s="7" t="s">
        <v>94</v>
      </c>
      <c r="C879" s="8"/>
      <c r="D879" s="8"/>
    </row>
    <row r="880" spans="1:4" x14ac:dyDescent="0.3">
      <c r="A880" s="6">
        <v>440502</v>
      </c>
      <c r="B880" s="7" t="s">
        <v>95</v>
      </c>
      <c r="C880" s="8"/>
      <c r="D880" s="8"/>
    </row>
    <row r="881" spans="1:4" x14ac:dyDescent="0.3">
      <c r="A881" s="6">
        <v>440503</v>
      </c>
      <c r="B881" s="7" t="s">
        <v>96</v>
      </c>
      <c r="C881" s="8"/>
      <c r="D881" s="8"/>
    </row>
    <row r="882" spans="1:4" x14ac:dyDescent="0.3">
      <c r="A882" s="6">
        <v>440504</v>
      </c>
      <c r="B882" s="7" t="s">
        <v>97</v>
      </c>
      <c r="C882" s="8"/>
      <c r="D882" s="8"/>
    </row>
    <row r="883" spans="1:4" x14ac:dyDescent="0.3">
      <c r="A883" s="6">
        <v>440505</v>
      </c>
      <c r="B883" s="7" t="s">
        <v>98</v>
      </c>
      <c r="C883" s="8"/>
      <c r="D883" s="8"/>
    </row>
    <row r="884" spans="1:4" x14ac:dyDescent="0.3">
      <c r="A884" s="6">
        <v>440506</v>
      </c>
      <c r="B884" s="7" t="s">
        <v>99</v>
      </c>
      <c r="C884" s="8"/>
      <c r="D884" s="8"/>
    </row>
    <row r="885" spans="1:4" x14ac:dyDescent="0.3">
      <c r="A885" s="6">
        <v>440507</v>
      </c>
      <c r="B885" s="7" t="s">
        <v>100</v>
      </c>
      <c r="C885" s="8"/>
      <c r="D885" s="8"/>
    </row>
    <row r="886" spans="1:4" x14ac:dyDescent="0.3">
      <c r="A886" s="6">
        <v>440508</v>
      </c>
      <c r="B886" s="7" t="s">
        <v>101</v>
      </c>
      <c r="C886" s="8"/>
      <c r="D886" s="8"/>
    </row>
    <row r="887" spans="1:4" x14ac:dyDescent="0.3">
      <c r="A887" s="6">
        <v>440509</v>
      </c>
      <c r="B887" s="7" t="s">
        <v>102</v>
      </c>
      <c r="C887" s="8"/>
      <c r="D887" s="8"/>
    </row>
    <row r="888" spans="1:4" x14ac:dyDescent="0.3">
      <c r="A888" s="6">
        <v>440510</v>
      </c>
      <c r="B888" s="7" t="s">
        <v>103</v>
      </c>
      <c r="C888" s="8"/>
      <c r="D888" s="8"/>
    </row>
    <row r="889" spans="1:4" x14ac:dyDescent="0.3">
      <c r="A889" s="6">
        <v>440511</v>
      </c>
      <c r="B889" s="7" t="s">
        <v>104</v>
      </c>
      <c r="C889" s="8"/>
      <c r="D889" s="8"/>
    </row>
    <row r="890" spans="1:4" x14ac:dyDescent="0.3">
      <c r="A890" s="6">
        <v>440512</v>
      </c>
      <c r="B890" s="7" t="s">
        <v>105</v>
      </c>
      <c r="C890" s="8"/>
      <c r="D890" s="8"/>
    </row>
    <row r="891" spans="1:4" x14ac:dyDescent="0.3">
      <c r="A891" s="6">
        <v>440513</v>
      </c>
      <c r="B891" s="7" t="s">
        <v>106</v>
      </c>
      <c r="C891" s="8"/>
      <c r="D891" s="8"/>
    </row>
    <row r="892" spans="1:4" x14ac:dyDescent="0.3">
      <c r="A892" s="6">
        <v>440514</v>
      </c>
      <c r="B892" s="7" t="s">
        <v>107</v>
      </c>
      <c r="C892" s="8"/>
      <c r="D892" s="8"/>
    </row>
    <row r="893" spans="1:4" ht="15" thickBot="1" x14ac:dyDescent="0.35">
      <c r="A893" s="19">
        <v>440515</v>
      </c>
      <c r="B893" s="20" t="s">
        <v>108</v>
      </c>
      <c r="C893" s="21"/>
      <c r="D893" s="21"/>
    </row>
    <row r="894" spans="1:4" ht="15" thickBot="1" x14ac:dyDescent="0.35">
      <c r="A894" s="9" t="s">
        <v>18</v>
      </c>
      <c r="B894" s="10"/>
      <c r="C894" s="11">
        <f>SUM(C879:C893)</f>
        <v>0</v>
      </c>
      <c r="D894" s="11">
        <f>SUM(D879:D893)</f>
        <v>0</v>
      </c>
    </row>
    <row r="895" spans="1:4" x14ac:dyDescent="0.3">
      <c r="A895" s="12">
        <v>4406</v>
      </c>
      <c r="B895" s="13" t="s">
        <v>254</v>
      </c>
      <c r="C895" s="14"/>
      <c r="D895" s="14"/>
    </row>
    <row r="896" spans="1:4" x14ac:dyDescent="0.3">
      <c r="A896" s="6">
        <v>440601</v>
      </c>
      <c r="B896" s="7" t="s">
        <v>94</v>
      </c>
      <c r="C896" s="8"/>
      <c r="D896" s="8"/>
    </row>
    <row r="897" spans="1:4" x14ac:dyDescent="0.3">
      <c r="A897" s="6">
        <v>440602</v>
      </c>
      <c r="B897" s="7" t="s">
        <v>95</v>
      </c>
      <c r="C897" s="8"/>
      <c r="D897" s="8"/>
    </row>
    <row r="898" spans="1:4" x14ac:dyDescent="0.3">
      <c r="A898" s="6">
        <v>440603</v>
      </c>
      <c r="B898" s="7" t="s">
        <v>96</v>
      </c>
      <c r="C898" s="8"/>
      <c r="D898" s="8"/>
    </row>
    <row r="899" spans="1:4" x14ac:dyDescent="0.3">
      <c r="A899" s="6">
        <v>440604</v>
      </c>
      <c r="B899" s="7" t="s">
        <v>97</v>
      </c>
      <c r="C899" s="8"/>
      <c r="D899" s="8"/>
    </row>
    <row r="900" spans="1:4" x14ac:dyDescent="0.3">
      <c r="A900" s="6">
        <v>440605</v>
      </c>
      <c r="B900" s="7" t="s">
        <v>98</v>
      </c>
      <c r="C900" s="8"/>
      <c r="D900" s="8"/>
    </row>
    <row r="901" spans="1:4" x14ac:dyDescent="0.3">
      <c r="A901" s="6">
        <v>440606</v>
      </c>
      <c r="B901" s="7" t="s">
        <v>99</v>
      </c>
      <c r="C901" s="8"/>
      <c r="D901" s="8"/>
    </row>
    <row r="902" spans="1:4" x14ac:dyDescent="0.3">
      <c r="A902" s="6">
        <v>440607</v>
      </c>
      <c r="B902" s="7" t="s">
        <v>100</v>
      </c>
      <c r="C902" s="8"/>
      <c r="D902" s="8"/>
    </row>
    <row r="903" spans="1:4" x14ac:dyDescent="0.3">
      <c r="A903" s="6">
        <v>440608</v>
      </c>
      <c r="B903" s="7" t="s">
        <v>101</v>
      </c>
      <c r="C903" s="8"/>
      <c r="D903" s="8"/>
    </row>
    <row r="904" spans="1:4" x14ac:dyDescent="0.3">
      <c r="A904" s="6">
        <v>440609</v>
      </c>
      <c r="B904" s="7" t="s">
        <v>102</v>
      </c>
      <c r="C904" s="8"/>
      <c r="D904" s="8"/>
    </row>
    <row r="905" spans="1:4" x14ac:dyDescent="0.3">
      <c r="A905" s="6">
        <v>440610</v>
      </c>
      <c r="B905" s="7" t="s">
        <v>103</v>
      </c>
      <c r="C905" s="8"/>
      <c r="D905" s="8"/>
    </row>
    <row r="906" spans="1:4" x14ac:dyDescent="0.3">
      <c r="A906" s="6">
        <v>440611</v>
      </c>
      <c r="B906" s="7" t="s">
        <v>104</v>
      </c>
      <c r="C906" s="8"/>
      <c r="D906" s="8"/>
    </row>
    <row r="907" spans="1:4" x14ac:dyDescent="0.3">
      <c r="A907" s="6">
        <v>440612</v>
      </c>
      <c r="B907" s="7" t="s">
        <v>105</v>
      </c>
      <c r="C907" s="8"/>
      <c r="D907" s="8"/>
    </row>
    <row r="908" spans="1:4" x14ac:dyDescent="0.3">
      <c r="A908" s="6">
        <v>440613</v>
      </c>
      <c r="B908" s="7" t="s">
        <v>106</v>
      </c>
      <c r="C908" s="8"/>
      <c r="D908" s="8"/>
    </row>
    <row r="909" spans="1:4" x14ac:dyDescent="0.3">
      <c r="A909" s="6">
        <v>440614</v>
      </c>
      <c r="B909" s="7" t="s">
        <v>107</v>
      </c>
      <c r="C909" s="8"/>
      <c r="D909" s="8"/>
    </row>
    <row r="910" spans="1:4" ht="15" thickBot="1" x14ac:dyDescent="0.35">
      <c r="A910" s="19">
        <v>440615</v>
      </c>
      <c r="B910" s="20" t="s">
        <v>108</v>
      </c>
      <c r="C910" s="21"/>
      <c r="D910" s="21"/>
    </row>
    <row r="911" spans="1:4" ht="15" thickBot="1" x14ac:dyDescent="0.35">
      <c r="A911" s="9" t="s">
        <v>18</v>
      </c>
      <c r="B911" s="10"/>
      <c r="C911" s="11">
        <f>SUM(C896:C910)</f>
        <v>0</v>
      </c>
      <c r="D911" s="11">
        <f>SUM(D896:D910)</f>
        <v>0</v>
      </c>
    </row>
    <row r="912" spans="1:4" x14ac:dyDescent="0.3">
      <c r="A912" s="12">
        <v>4407</v>
      </c>
      <c r="B912" s="13" t="s">
        <v>214</v>
      </c>
      <c r="C912" s="14"/>
      <c r="D912" s="14"/>
    </row>
    <row r="913" spans="1:4" x14ac:dyDescent="0.3">
      <c r="A913" s="6">
        <v>440701</v>
      </c>
      <c r="B913" s="7" t="s">
        <v>94</v>
      </c>
      <c r="C913" s="8"/>
      <c r="D913" s="8"/>
    </row>
    <row r="914" spans="1:4" x14ac:dyDescent="0.3">
      <c r="A914" s="6">
        <v>440702</v>
      </c>
      <c r="B914" s="7" t="s">
        <v>95</v>
      </c>
      <c r="C914" s="8"/>
      <c r="D914" s="8"/>
    </row>
    <row r="915" spans="1:4" x14ac:dyDescent="0.3">
      <c r="A915" s="6">
        <v>440703</v>
      </c>
      <c r="B915" s="7" t="s">
        <v>96</v>
      </c>
      <c r="C915" s="8"/>
      <c r="D915" s="8"/>
    </row>
    <row r="916" spans="1:4" x14ac:dyDescent="0.3">
      <c r="A916" s="6">
        <v>440704</v>
      </c>
      <c r="B916" s="7" t="s">
        <v>97</v>
      </c>
      <c r="C916" s="8"/>
      <c r="D916" s="8"/>
    </row>
    <row r="917" spans="1:4" x14ac:dyDescent="0.3">
      <c r="A917" s="6">
        <v>440705</v>
      </c>
      <c r="B917" s="7" t="s">
        <v>98</v>
      </c>
      <c r="C917" s="8"/>
      <c r="D917" s="8"/>
    </row>
    <row r="918" spans="1:4" x14ac:dyDescent="0.3">
      <c r="A918" s="6">
        <v>440706</v>
      </c>
      <c r="B918" s="7" t="s">
        <v>99</v>
      </c>
      <c r="C918" s="8"/>
      <c r="D918" s="8"/>
    </row>
    <row r="919" spans="1:4" x14ac:dyDescent="0.3">
      <c r="A919" s="6">
        <v>440707</v>
      </c>
      <c r="B919" s="7" t="s">
        <v>100</v>
      </c>
      <c r="C919" s="8"/>
      <c r="D919" s="8"/>
    </row>
    <row r="920" spans="1:4" x14ac:dyDescent="0.3">
      <c r="A920" s="6">
        <v>440708</v>
      </c>
      <c r="B920" s="7" t="s">
        <v>101</v>
      </c>
      <c r="C920" s="8"/>
      <c r="D920" s="8"/>
    </row>
    <row r="921" spans="1:4" x14ac:dyDescent="0.3">
      <c r="A921" s="6">
        <v>440709</v>
      </c>
      <c r="B921" s="7" t="s">
        <v>102</v>
      </c>
      <c r="C921" s="8"/>
      <c r="D921" s="8"/>
    </row>
    <row r="922" spans="1:4" x14ac:dyDescent="0.3">
      <c r="A922" s="6">
        <v>440710</v>
      </c>
      <c r="B922" s="7" t="s">
        <v>103</v>
      </c>
      <c r="C922" s="8"/>
      <c r="D922" s="8"/>
    </row>
    <row r="923" spans="1:4" x14ac:dyDescent="0.3">
      <c r="A923" s="6">
        <v>440711</v>
      </c>
      <c r="B923" s="7" t="s">
        <v>104</v>
      </c>
      <c r="C923" s="8"/>
      <c r="D923" s="8"/>
    </row>
    <row r="924" spans="1:4" x14ac:dyDescent="0.3">
      <c r="A924" s="6">
        <v>440712</v>
      </c>
      <c r="B924" s="7" t="s">
        <v>105</v>
      </c>
      <c r="C924" s="8"/>
      <c r="D924" s="8"/>
    </row>
    <row r="925" spans="1:4" x14ac:dyDescent="0.3">
      <c r="A925" s="6">
        <v>440713</v>
      </c>
      <c r="B925" s="7" t="s">
        <v>106</v>
      </c>
      <c r="C925" s="8"/>
      <c r="D925" s="8"/>
    </row>
    <row r="926" spans="1:4" x14ac:dyDescent="0.3">
      <c r="A926" s="6">
        <v>440714</v>
      </c>
      <c r="B926" s="7" t="s">
        <v>107</v>
      </c>
      <c r="C926" s="8"/>
      <c r="D926" s="8"/>
    </row>
    <row r="927" spans="1:4" ht="15" thickBot="1" x14ac:dyDescent="0.35">
      <c r="A927" s="19">
        <v>440715</v>
      </c>
      <c r="B927" s="20" t="s">
        <v>108</v>
      </c>
      <c r="C927" s="21"/>
      <c r="D927" s="21"/>
    </row>
    <row r="928" spans="1:4" ht="15" thickBot="1" x14ac:dyDescent="0.35">
      <c r="A928" s="9" t="s">
        <v>18</v>
      </c>
      <c r="B928" s="10"/>
      <c r="C928" s="11">
        <f>SUM(C913:C927)</f>
        <v>0</v>
      </c>
      <c r="D928" s="11">
        <f>SUM(D913:D927)</f>
        <v>0</v>
      </c>
    </row>
    <row r="929" spans="1:4" x14ac:dyDescent="0.3">
      <c r="A929" s="12">
        <v>4408</v>
      </c>
      <c r="B929" s="13" t="s">
        <v>286</v>
      </c>
      <c r="C929" s="14"/>
      <c r="D929" s="14"/>
    </row>
    <row r="930" spans="1:4" x14ac:dyDescent="0.3">
      <c r="A930" s="6">
        <v>440801</v>
      </c>
      <c r="B930" s="7" t="s">
        <v>94</v>
      </c>
      <c r="C930" s="8"/>
      <c r="D930" s="8"/>
    </row>
    <row r="931" spans="1:4" x14ac:dyDescent="0.3">
      <c r="A931" s="6">
        <v>440802</v>
      </c>
      <c r="B931" s="7" t="s">
        <v>95</v>
      </c>
      <c r="C931" s="8"/>
      <c r="D931" s="8"/>
    </row>
    <row r="932" spans="1:4" x14ac:dyDescent="0.3">
      <c r="A932" s="6">
        <v>440803</v>
      </c>
      <c r="B932" s="7" t="s">
        <v>96</v>
      </c>
      <c r="C932" s="8"/>
      <c r="D932" s="8"/>
    </row>
    <row r="933" spans="1:4" x14ac:dyDescent="0.3">
      <c r="A933" s="6">
        <v>440804</v>
      </c>
      <c r="B933" s="7" t="s">
        <v>97</v>
      </c>
      <c r="C933" s="8"/>
      <c r="D933" s="8"/>
    </row>
    <row r="934" spans="1:4" x14ac:dyDescent="0.3">
      <c r="A934" s="6">
        <v>440805</v>
      </c>
      <c r="B934" s="7" t="s">
        <v>98</v>
      </c>
      <c r="C934" s="8"/>
      <c r="D934" s="8"/>
    </row>
    <row r="935" spans="1:4" x14ac:dyDescent="0.3">
      <c r="A935" s="6">
        <v>440806</v>
      </c>
      <c r="B935" s="7" t="s">
        <v>99</v>
      </c>
      <c r="C935" s="8"/>
      <c r="D935" s="8"/>
    </row>
    <row r="936" spans="1:4" x14ac:dyDescent="0.3">
      <c r="A936" s="6">
        <v>440807</v>
      </c>
      <c r="B936" s="7" t="s">
        <v>100</v>
      </c>
      <c r="C936" s="8"/>
      <c r="D936" s="8"/>
    </row>
    <row r="937" spans="1:4" x14ac:dyDescent="0.3">
      <c r="A937" s="6">
        <v>440808</v>
      </c>
      <c r="B937" s="7" t="s">
        <v>101</v>
      </c>
      <c r="C937" s="8"/>
      <c r="D937" s="8"/>
    </row>
    <row r="938" spans="1:4" x14ac:dyDescent="0.3">
      <c r="A938" s="6">
        <v>440809</v>
      </c>
      <c r="B938" s="7" t="s">
        <v>102</v>
      </c>
      <c r="C938" s="8"/>
      <c r="D938" s="8"/>
    </row>
    <row r="939" spans="1:4" x14ac:dyDescent="0.3">
      <c r="A939" s="6">
        <v>440810</v>
      </c>
      <c r="B939" s="7" t="s">
        <v>103</v>
      </c>
      <c r="C939" s="8"/>
      <c r="D939" s="8"/>
    </row>
    <row r="940" spans="1:4" x14ac:dyDescent="0.3">
      <c r="A940" s="6">
        <v>440811</v>
      </c>
      <c r="B940" s="7" t="s">
        <v>104</v>
      </c>
      <c r="C940" s="8"/>
      <c r="D940" s="8"/>
    </row>
    <row r="941" spans="1:4" x14ac:dyDescent="0.3">
      <c r="A941" s="6">
        <v>440812</v>
      </c>
      <c r="B941" s="7" t="s">
        <v>105</v>
      </c>
      <c r="C941" s="8"/>
      <c r="D941" s="8"/>
    </row>
    <row r="942" spans="1:4" x14ac:dyDescent="0.3">
      <c r="A942" s="6">
        <v>440813</v>
      </c>
      <c r="B942" s="7" t="s">
        <v>106</v>
      </c>
      <c r="C942" s="8"/>
      <c r="D942" s="8"/>
    </row>
    <row r="943" spans="1:4" x14ac:dyDescent="0.3">
      <c r="A943" s="6">
        <v>440814</v>
      </c>
      <c r="B943" s="7" t="s">
        <v>107</v>
      </c>
      <c r="C943" s="8"/>
      <c r="D943" s="8"/>
    </row>
    <row r="944" spans="1:4" ht="15" thickBot="1" x14ac:dyDescent="0.35">
      <c r="A944" s="19">
        <v>440815</v>
      </c>
      <c r="B944" s="20" t="s">
        <v>108</v>
      </c>
      <c r="C944" s="21"/>
      <c r="D944" s="21"/>
    </row>
    <row r="945" spans="1:4" ht="15" thickBot="1" x14ac:dyDescent="0.35">
      <c r="A945" s="9" t="s">
        <v>18</v>
      </c>
      <c r="B945" s="10"/>
      <c r="C945" s="11">
        <f>SUM(C930:C944)</f>
        <v>0</v>
      </c>
      <c r="D945" s="11">
        <f>SUM(D930:D944)</f>
        <v>0</v>
      </c>
    </row>
    <row r="946" spans="1:4" x14ac:dyDescent="0.3">
      <c r="A946" s="12">
        <v>4409</v>
      </c>
      <c r="B946" s="13" t="s">
        <v>287</v>
      </c>
      <c r="C946" s="14"/>
      <c r="D946" s="14"/>
    </row>
    <row r="947" spans="1:4" x14ac:dyDescent="0.3">
      <c r="A947" s="6">
        <v>440901</v>
      </c>
      <c r="B947" s="7" t="s">
        <v>94</v>
      </c>
      <c r="C947" s="8"/>
      <c r="D947" s="8"/>
    </row>
    <row r="948" spans="1:4" x14ac:dyDescent="0.3">
      <c r="A948" s="6">
        <v>440902</v>
      </c>
      <c r="B948" s="7" t="s">
        <v>95</v>
      </c>
      <c r="C948" s="8"/>
      <c r="D948" s="8"/>
    </row>
    <row r="949" spans="1:4" x14ac:dyDescent="0.3">
      <c r="A949" s="6">
        <v>440903</v>
      </c>
      <c r="B949" s="7" t="s">
        <v>96</v>
      </c>
      <c r="C949" s="8"/>
      <c r="D949" s="8"/>
    </row>
    <row r="950" spans="1:4" x14ac:dyDescent="0.3">
      <c r="A950" s="6">
        <v>440904</v>
      </c>
      <c r="B950" s="7" t="s">
        <v>97</v>
      </c>
      <c r="C950" s="8"/>
      <c r="D950" s="8"/>
    </row>
    <row r="951" spans="1:4" x14ac:dyDescent="0.3">
      <c r="A951" s="6">
        <v>440905</v>
      </c>
      <c r="B951" s="7" t="s">
        <v>98</v>
      </c>
      <c r="C951" s="8"/>
      <c r="D951" s="8"/>
    </row>
    <row r="952" spans="1:4" x14ac:dyDescent="0.3">
      <c r="A952" s="6">
        <v>440906</v>
      </c>
      <c r="B952" s="7" t="s">
        <v>99</v>
      </c>
      <c r="C952" s="8"/>
      <c r="D952" s="8"/>
    </row>
    <row r="953" spans="1:4" x14ac:dyDescent="0.3">
      <c r="A953" s="6">
        <v>440907</v>
      </c>
      <c r="B953" s="7" t="s">
        <v>100</v>
      </c>
      <c r="C953" s="8"/>
      <c r="D953" s="8"/>
    </row>
    <row r="954" spans="1:4" x14ac:dyDescent="0.3">
      <c r="A954" s="6">
        <v>440908</v>
      </c>
      <c r="B954" s="7" t="s">
        <v>101</v>
      </c>
      <c r="C954" s="8"/>
      <c r="D954" s="8"/>
    </row>
    <row r="955" spans="1:4" x14ac:dyDescent="0.3">
      <c r="A955" s="6">
        <v>440909</v>
      </c>
      <c r="B955" s="7" t="s">
        <v>102</v>
      </c>
      <c r="C955" s="8"/>
      <c r="D955" s="8"/>
    </row>
    <row r="956" spans="1:4" x14ac:dyDescent="0.3">
      <c r="A956" s="6">
        <v>440910</v>
      </c>
      <c r="B956" s="7" t="s">
        <v>103</v>
      </c>
      <c r="C956" s="8"/>
      <c r="D956" s="8"/>
    </row>
    <row r="957" spans="1:4" x14ac:dyDescent="0.3">
      <c r="A957" s="6">
        <v>440911</v>
      </c>
      <c r="B957" s="7" t="s">
        <v>104</v>
      </c>
      <c r="C957" s="8"/>
      <c r="D957" s="8"/>
    </row>
    <row r="958" spans="1:4" x14ac:dyDescent="0.3">
      <c r="A958" s="6">
        <v>440912</v>
      </c>
      <c r="B958" s="7" t="s">
        <v>105</v>
      </c>
      <c r="C958" s="8"/>
      <c r="D958" s="8"/>
    </row>
    <row r="959" spans="1:4" x14ac:dyDescent="0.3">
      <c r="A959" s="6">
        <v>440913</v>
      </c>
      <c r="B959" s="7" t="s">
        <v>106</v>
      </c>
      <c r="C959" s="8"/>
      <c r="D959" s="8"/>
    </row>
    <row r="960" spans="1:4" x14ac:dyDescent="0.3">
      <c r="A960" s="6">
        <v>440914</v>
      </c>
      <c r="B960" s="7" t="s">
        <v>107</v>
      </c>
      <c r="C960" s="8"/>
      <c r="D960" s="8"/>
    </row>
    <row r="961" spans="1:4" ht="15" thickBot="1" x14ac:dyDescent="0.35">
      <c r="A961" s="42">
        <v>440915</v>
      </c>
      <c r="B961" s="20" t="s">
        <v>108</v>
      </c>
      <c r="C961" s="21"/>
      <c r="D961" s="21"/>
    </row>
    <row r="962" spans="1:4" ht="15" thickBot="1" x14ac:dyDescent="0.35">
      <c r="A962" s="43" t="s">
        <v>18</v>
      </c>
      <c r="B962" s="10"/>
      <c r="C962" s="11">
        <f>SUM(C947:C961)</f>
        <v>0</v>
      </c>
      <c r="D962" s="11">
        <f>SUM(D947:D961)</f>
        <v>0</v>
      </c>
    </row>
    <row r="963" spans="1:4" x14ac:dyDescent="0.3">
      <c r="A963" s="3">
        <v>4410</v>
      </c>
      <c r="B963" s="13" t="s">
        <v>288</v>
      </c>
      <c r="C963" s="14"/>
      <c r="D963" s="14"/>
    </row>
    <row r="964" spans="1:4" x14ac:dyDescent="0.3">
      <c r="A964" s="6">
        <v>441001</v>
      </c>
      <c r="B964" s="7" t="s">
        <v>94</v>
      </c>
      <c r="C964" s="8"/>
      <c r="D964" s="8"/>
    </row>
    <row r="965" spans="1:4" x14ac:dyDescent="0.3">
      <c r="A965" s="6">
        <v>441002</v>
      </c>
      <c r="B965" s="7" t="s">
        <v>95</v>
      </c>
      <c r="C965" s="8"/>
      <c r="D965" s="8"/>
    </row>
    <row r="966" spans="1:4" x14ac:dyDescent="0.3">
      <c r="A966" s="6">
        <v>441003</v>
      </c>
      <c r="B966" s="7" t="s">
        <v>96</v>
      </c>
      <c r="C966" s="8"/>
      <c r="D966" s="8"/>
    </row>
    <row r="967" spans="1:4" x14ac:dyDescent="0.3">
      <c r="A967" s="6">
        <v>441004</v>
      </c>
      <c r="B967" s="7" t="s">
        <v>97</v>
      </c>
      <c r="C967" s="8"/>
      <c r="D967" s="8"/>
    </row>
    <row r="968" spans="1:4" x14ac:dyDescent="0.3">
      <c r="A968" s="6">
        <v>441005</v>
      </c>
      <c r="B968" s="7" t="s">
        <v>98</v>
      </c>
      <c r="C968" s="8"/>
      <c r="D968" s="8"/>
    </row>
    <row r="969" spans="1:4" x14ac:dyDescent="0.3">
      <c r="A969" s="6">
        <v>441006</v>
      </c>
      <c r="B969" s="7" t="s">
        <v>99</v>
      </c>
      <c r="C969" s="8"/>
      <c r="D969" s="8"/>
    </row>
    <row r="970" spans="1:4" x14ac:dyDescent="0.3">
      <c r="A970" s="6">
        <v>441007</v>
      </c>
      <c r="B970" s="7" t="s">
        <v>100</v>
      </c>
      <c r="C970" s="8"/>
      <c r="D970" s="8"/>
    </row>
    <row r="971" spans="1:4" x14ac:dyDescent="0.3">
      <c r="A971" s="6">
        <v>441008</v>
      </c>
      <c r="B971" s="7" t="s">
        <v>101</v>
      </c>
      <c r="C971" s="8"/>
      <c r="D971" s="8"/>
    </row>
    <row r="972" spans="1:4" x14ac:dyDescent="0.3">
      <c r="A972" s="6">
        <v>441009</v>
      </c>
      <c r="B972" s="7" t="s">
        <v>102</v>
      </c>
      <c r="C972" s="8"/>
      <c r="D972" s="8"/>
    </row>
    <row r="973" spans="1:4" x14ac:dyDescent="0.3">
      <c r="A973" s="6">
        <v>441010</v>
      </c>
      <c r="B973" s="7" t="s">
        <v>103</v>
      </c>
      <c r="C973" s="8"/>
      <c r="D973" s="8"/>
    </row>
    <row r="974" spans="1:4" x14ac:dyDescent="0.3">
      <c r="A974" s="6">
        <v>441011</v>
      </c>
      <c r="B974" s="7" t="s">
        <v>104</v>
      </c>
      <c r="C974" s="8"/>
      <c r="D974" s="8"/>
    </row>
    <row r="975" spans="1:4" x14ac:dyDescent="0.3">
      <c r="A975" s="6">
        <v>441012</v>
      </c>
      <c r="B975" s="7" t="s">
        <v>105</v>
      </c>
      <c r="C975" s="8"/>
      <c r="D975" s="8"/>
    </row>
    <row r="976" spans="1:4" x14ac:dyDescent="0.3">
      <c r="A976" s="6">
        <v>441013</v>
      </c>
      <c r="B976" s="7" t="s">
        <v>106</v>
      </c>
      <c r="C976" s="8"/>
      <c r="D976" s="8"/>
    </row>
    <row r="977" spans="1:4" x14ac:dyDescent="0.3">
      <c r="A977" s="6">
        <v>441014</v>
      </c>
      <c r="B977" s="7" t="s">
        <v>107</v>
      </c>
      <c r="C977" s="8"/>
      <c r="D977" s="8"/>
    </row>
    <row r="978" spans="1:4" ht="15" thickBot="1" x14ac:dyDescent="0.35">
      <c r="A978" s="19">
        <v>441015</v>
      </c>
      <c r="B978" s="20" t="s">
        <v>108</v>
      </c>
      <c r="C978" s="21"/>
      <c r="D978" s="21"/>
    </row>
    <row r="979" spans="1:4" ht="15" thickBot="1" x14ac:dyDescent="0.35">
      <c r="A979" s="9" t="s">
        <v>18</v>
      </c>
      <c r="B979" s="10"/>
      <c r="C979" s="11">
        <f>SUM(C964:C978)</f>
        <v>0</v>
      </c>
      <c r="D979" s="11">
        <f>SUM(D964:D978)</f>
        <v>0</v>
      </c>
    </row>
    <row r="980" spans="1:4" x14ac:dyDescent="0.3">
      <c r="A980" s="12">
        <v>4411</v>
      </c>
      <c r="B980" s="13" t="s">
        <v>289</v>
      </c>
      <c r="C980" s="14"/>
      <c r="D980" s="14"/>
    </row>
    <row r="981" spans="1:4" x14ac:dyDescent="0.3">
      <c r="A981" s="6">
        <v>441101</v>
      </c>
      <c r="B981" s="7" t="s">
        <v>94</v>
      </c>
      <c r="C981" s="8"/>
      <c r="D981" s="8"/>
    </row>
    <row r="982" spans="1:4" x14ac:dyDescent="0.3">
      <c r="A982" s="6">
        <v>441102</v>
      </c>
      <c r="B982" s="7" t="s">
        <v>95</v>
      </c>
      <c r="C982" s="8"/>
      <c r="D982" s="8"/>
    </row>
    <row r="983" spans="1:4" x14ac:dyDescent="0.3">
      <c r="A983" s="6">
        <v>441103</v>
      </c>
      <c r="B983" s="7" t="s">
        <v>96</v>
      </c>
      <c r="C983" s="8"/>
      <c r="D983" s="8"/>
    </row>
    <row r="984" spans="1:4" x14ac:dyDescent="0.3">
      <c r="A984" s="6">
        <v>441104</v>
      </c>
      <c r="B984" s="7" t="s">
        <v>97</v>
      </c>
      <c r="C984" s="8"/>
      <c r="D984" s="8"/>
    </row>
    <row r="985" spans="1:4" x14ac:dyDescent="0.3">
      <c r="A985" s="6">
        <v>441105</v>
      </c>
      <c r="B985" s="7" t="s">
        <v>98</v>
      </c>
      <c r="C985" s="8"/>
      <c r="D985" s="8"/>
    </row>
    <row r="986" spans="1:4" x14ac:dyDescent="0.3">
      <c r="A986" s="6">
        <v>441106</v>
      </c>
      <c r="B986" s="7" t="s">
        <v>99</v>
      </c>
      <c r="C986" s="8"/>
      <c r="D986" s="8"/>
    </row>
    <row r="987" spans="1:4" x14ac:dyDescent="0.3">
      <c r="A987" s="6">
        <v>441107</v>
      </c>
      <c r="B987" s="7" t="s">
        <v>100</v>
      </c>
      <c r="C987" s="8"/>
      <c r="D987" s="8"/>
    </row>
    <row r="988" spans="1:4" x14ac:dyDescent="0.3">
      <c r="A988" s="6">
        <v>441108</v>
      </c>
      <c r="B988" s="7" t="s">
        <v>101</v>
      </c>
      <c r="C988" s="8"/>
      <c r="D988" s="8"/>
    </row>
    <row r="989" spans="1:4" x14ac:dyDescent="0.3">
      <c r="A989" s="6">
        <v>441109</v>
      </c>
      <c r="B989" s="7" t="s">
        <v>102</v>
      </c>
      <c r="C989" s="8"/>
      <c r="D989" s="8"/>
    </row>
    <row r="990" spans="1:4" x14ac:dyDescent="0.3">
      <c r="A990" s="6">
        <v>441110</v>
      </c>
      <c r="B990" s="7" t="s">
        <v>103</v>
      </c>
      <c r="C990" s="8"/>
      <c r="D990" s="8"/>
    </row>
    <row r="991" spans="1:4" x14ac:dyDescent="0.3">
      <c r="A991" s="6">
        <v>441111</v>
      </c>
      <c r="B991" s="7" t="s">
        <v>104</v>
      </c>
      <c r="C991" s="8"/>
      <c r="D991" s="8"/>
    </row>
    <row r="992" spans="1:4" x14ac:dyDescent="0.3">
      <c r="A992" s="6">
        <v>441112</v>
      </c>
      <c r="B992" s="7" t="s">
        <v>105</v>
      </c>
      <c r="C992" s="8"/>
      <c r="D992" s="8"/>
    </row>
    <row r="993" spans="1:4" x14ac:dyDescent="0.3">
      <c r="A993" s="6">
        <v>441113</v>
      </c>
      <c r="B993" s="7" t="s">
        <v>106</v>
      </c>
      <c r="C993" s="8"/>
      <c r="D993" s="8"/>
    </row>
    <row r="994" spans="1:4" x14ac:dyDescent="0.3">
      <c r="A994" s="6">
        <v>441114</v>
      </c>
      <c r="B994" s="7" t="s">
        <v>107</v>
      </c>
      <c r="C994" s="8"/>
      <c r="D994" s="8"/>
    </row>
    <row r="995" spans="1:4" ht="15" thickBot="1" x14ac:dyDescent="0.35">
      <c r="A995" s="19">
        <v>441115</v>
      </c>
      <c r="B995" s="20" t="s">
        <v>108</v>
      </c>
      <c r="C995" s="21"/>
      <c r="D995" s="21"/>
    </row>
    <row r="996" spans="1:4" ht="15" thickBot="1" x14ac:dyDescent="0.35">
      <c r="A996" s="9" t="s">
        <v>18</v>
      </c>
      <c r="B996" s="10"/>
      <c r="C996" s="11">
        <f>SUM(C981:C995)</f>
        <v>0</v>
      </c>
      <c r="D996" s="11">
        <f>SUM(D981:D995)</f>
        <v>0</v>
      </c>
    </row>
    <row r="997" spans="1:4" x14ac:dyDescent="0.3">
      <c r="A997" s="12">
        <v>4412</v>
      </c>
      <c r="B997" s="13" t="s">
        <v>277</v>
      </c>
      <c r="C997" s="14"/>
      <c r="D997" s="14"/>
    </row>
    <row r="998" spans="1:4" x14ac:dyDescent="0.3">
      <c r="A998" s="6">
        <v>441201</v>
      </c>
      <c r="B998" s="7" t="s">
        <v>94</v>
      </c>
      <c r="C998" s="8"/>
      <c r="D998" s="8"/>
    </row>
    <row r="999" spans="1:4" x14ac:dyDescent="0.3">
      <c r="A999" s="6">
        <v>441202</v>
      </c>
      <c r="B999" s="7" t="s">
        <v>95</v>
      </c>
      <c r="C999" s="8"/>
      <c r="D999" s="8"/>
    </row>
    <row r="1000" spans="1:4" x14ac:dyDescent="0.3">
      <c r="A1000" s="6">
        <v>441203</v>
      </c>
      <c r="B1000" s="7" t="s">
        <v>96</v>
      </c>
      <c r="C1000" s="8"/>
      <c r="D1000" s="8"/>
    </row>
    <row r="1001" spans="1:4" x14ac:dyDescent="0.3">
      <c r="A1001" s="6">
        <v>441204</v>
      </c>
      <c r="B1001" s="7" t="s">
        <v>97</v>
      </c>
      <c r="C1001" s="8"/>
      <c r="D1001" s="8"/>
    </row>
    <row r="1002" spans="1:4" x14ac:dyDescent="0.3">
      <c r="A1002" s="6">
        <v>441205</v>
      </c>
      <c r="B1002" s="7" t="s">
        <v>98</v>
      </c>
      <c r="C1002" s="8"/>
      <c r="D1002" s="8"/>
    </row>
    <row r="1003" spans="1:4" x14ac:dyDescent="0.3">
      <c r="A1003" s="6">
        <v>441206</v>
      </c>
      <c r="B1003" s="7" t="s">
        <v>99</v>
      </c>
      <c r="C1003" s="8"/>
      <c r="D1003" s="8"/>
    </row>
    <row r="1004" spans="1:4" x14ac:dyDescent="0.3">
      <c r="A1004" s="6">
        <v>441207</v>
      </c>
      <c r="B1004" s="7" t="s">
        <v>100</v>
      </c>
      <c r="C1004" s="8"/>
      <c r="D1004" s="8"/>
    </row>
    <row r="1005" spans="1:4" x14ac:dyDescent="0.3">
      <c r="A1005" s="6">
        <v>441208</v>
      </c>
      <c r="B1005" s="7" t="s">
        <v>101</v>
      </c>
      <c r="C1005" s="8"/>
      <c r="D1005" s="8"/>
    </row>
    <row r="1006" spans="1:4" x14ac:dyDescent="0.3">
      <c r="A1006" s="6">
        <v>441209</v>
      </c>
      <c r="B1006" s="7" t="s">
        <v>102</v>
      </c>
      <c r="C1006" s="8"/>
      <c r="D1006" s="8"/>
    </row>
    <row r="1007" spans="1:4" x14ac:dyDescent="0.3">
      <c r="A1007" s="6">
        <v>441210</v>
      </c>
      <c r="B1007" s="7" t="s">
        <v>103</v>
      </c>
      <c r="C1007" s="8"/>
      <c r="D1007" s="8"/>
    </row>
    <row r="1008" spans="1:4" x14ac:dyDescent="0.3">
      <c r="A1008" s="6">
        <v>441211</v>
      </c>
      <c r="B1008" s="7" t="s">
        <v>104</v>
      </c>
      <c r="C1008" s="8"/>
      <c r="D1008" s="8"/>
    </row>
    <row r="1009" spans="1:4" x14ac:dyDescent="0.3">
      <c r="A1009" s="6">
        <v>441212</v>
      </c>
      <c r="B1009" s="7" t="s">
        <v>105</v>
      </c>
      <c r="C1009" s="8"/>
      <c r="D1009" s="8"/>
    </row>
    <row r="1010" spans="1:4" x14ac:dyDescent="0.3">
      <c r="A1010" s="6">
        <v>441213</v>
      </c>
      <c r="B1010" s="7" t="s">
        <v>106</v>
      </c>
      <c r="C1010" s="8"/>
      <c r="D1010" s="8"/>
    </row>
    <row r="1011" spans="1:4" x14ac:dyDescent="0.3">
      <c r="A1011" s="6">
        <v>441214</v>
      </c>
      <c r="B1011" s="7" t="s">
        <v>107</v>
      </c>
      <c r="C1011" s="8"/>
      <c r="D1011" s="8"/>
    </row>
    <row r="1012" spans="1:4" ht="15" thickBot="1" x14ac:dyDescent="0.35">
      <c r="A1012" s="19">
        <v>441215</v>
      </c>
      <c r="B1012" s="20" t="s">
        <v>108</v>
      </c>
      <c r="C1012" s="21"/>
      <c r="D1012" s="21"/>
    </row>
    <row r="1013" spans="1:4" ht="15" thickBot="1" x14ac:dyDescent="0.35">
      <c r="A1013" s="9" t="s">
        <v>18</v>
      </c>
      <c r="B1013" s="10"/>
      <c r="C1013" s="11">
        <f>SUM(C998:C1012)</f>
        <v>0</v>
      </c>
      <c r="D1013" s="11">
        <f>SUM(D998:D1012)</f>
        <v>0</v>
      </c>
    </row>
    <row r="1014" spans="1:4" x14ac:dyDescent="0.3">
      <c r="A1014" s="12">
        <v>4413</v>
      </c>
      <c r="B1014" s="13" t="s">
        <v>278</v>
      </c>
      <c r="C1014" s="14"/>
      <c r="D1014" s="14"/>
    </row>
    <row r="1015" spans="1:4" x14ac:dyDescent="0.3">
      <c r="A1015" s="6">
        <v>441301</v>
      </c>
      <c r="B1015" s="7" t="s">
        <v>94</v>
      </c>
      <c r="C1015" s="8"/>
      <c r="D1015" s="8"/>
    </row>
    <row r="1016" spans="1:4" x14ac:dyDescent="0.3">
      <c r="A1016" s="6">
        <v>441302</v>
      </c>
      <c r="B1016" s="7" t="s">
        <v>95</v>
      </c>
      <c r="C1016" s="8"/>
      <c r="D1016" s="8"/>
    </row>
    <row r="1017" spans="1:4" x14ac:dyDescent="0.3">
      <c r="A1017" s="6">
        <v>441303</v>
      </c>
      <c r="B1017" s="7" t="s">
        <v>96</v>
      </c>
      <c r="C1017" s="8"/>
      <c r="D1017" s="8"/>
    </row>
    <row r="1018" spans="1:4" x14ac:dyDescent="0.3">
      <c r="A1018" s="6">
        <v>441304</v>
      </c>
      <c r="B1018" s="7" t="s">
        <v>97</v>
      </c>
      <c r="C1018" s="8"/>
      <c r="D1018" s="8"/>
    </row>
    <row r="1019" spans="1:4" x14ac:dyDescent="0.3">
      <c r="A1019" s="6">
        <v>441305</v>
      </c>
      <c r="B1019" s="7" t="s">
        <v>98</v>
      </c>
      <c r="C1019" s="8"/>
      <c r="D1019" s="8"/>
    </row>
    <row r="1020" spans="1:4" x14ac:dyDescent="0.3">
      <c r="A1020" s="6">
        <v>441306</v>
      </c>
      <c r="B1020" s="7" t="s">
        <v>99</v>
      </c>
      <c r="C1020" s="8"/>
      <c r="D1020" s="8"/>
    </row>
    <row r="1021" spans="1:4" x14ac:dyDescent="0.3">
      <c r="A1021" s="6">
        <v>441307</v>
      </c>
      <c r="B1021" s="7" t="s">
        <v>100</v>
      </c>
      <c r="C1021" s="8"/>
      <c r="D1021" s="8"/>
    </row>
    <row r="1022" spans="1:4" x14ac:dyDescent="0.3">
      <c r="A1022" s="6">
        <v>441308</v>
      </c>
      <c r="B1022" s="7" t="s">
        <v>101</v>
      </c>
      <c r="C1022" s="8"/>
      <c r="D1022" s="8"/>
    </row>
    <row r="1023" spans="1:4" x14ac:dyDescent="0.3">
      <c r="A1023" s="6">
        <v>441309</v>
      </c>
      <c r="B1023" s="7" t="s">
        <v>102</v>
      </c>
      <c r="C1023" s="8"/>
      <c r="D1023" s="8"/>
    </row>
    <row r="1024" spans="1:4" x14ac:dyDescent="0.3">
      <c r="A1024" s="6">
        <v>441310</v>
      </c>
      <c r="B1024" s="7" t="s">
        <v>103</v>
      </c>
      <c r="C1024" s="8"/>
      <c r="D1024" s="8"/>
    </row>
    <row r="1025" spans="1:4" x14ac:dyDescent="0.3">
      <c r="A1025" s="6">
        <v>441311</v>
      </c>
      <c r="B1025" s="7" t="s">
        <v>104</v>
      </c>
      <c r="C1025" s="8"/>
      <c r="D1025" s="8"/>
    </row>
    <row r="1026" spans="1:4" x14ac:dyDescent="0.3">
      <c r="A1026" s="6">
        <v>441312</v>
      </c>
      <c r="B1026" s="7" t="s">
        <v>105</v>
      </c>
      <c r="C1026" s="8"/>
      <c r="D1026" s="8"/>
    </row>
    <row r="1027" spans="1:4" x14ac:dyDescent="0.3">
      <c r="A1027" s="6">
        <v>441313</v>
      </c>
      <c r="B1027" s="7" t="s">
        <v>106</v>
      </c>
      <c r="C1027" s="8"/>
      <c r="D1027" s="8"/>
    </row>
    <row r="1028" spans="1:4" x14ac:dyDescent="0.3">
      <c r="A1028" s="6">
        <v>441314</v>
      </c>
      <c r="B1028" s="7" t="s">
        <v>107</v>
      </c>
      <c r="C1028" s="8"/>
      <c r="D1028" s="8"/>
    </row>
    <row r="1029" spans="1:4" ht="15" thickBot="1" x14ac:dyDescent="0.35">
      <c r="A1029" s="19">
        <v>441315</v>
      </c>
      <c r="B1029" s="20" t="s">
        <v>108</v>
      </c>
      <c r="C1029" s="21"/>
      <c r="D1029" s="21"/>
    </row>
    <row r="1030" spans="1:4" ht="15" thickBot="1" x14ac:dyDescent="0.35">
      <c r="A1030" s="9" t="s">
        <v>18</v>
      </c>
      <c r="B1030" s="10"/>
      <c r="C1030" s="11">
        <f>SUM(C1015:C1029)</f>
        <v>0</v>
      </c>
      <c r="D1030" s="11">
        <f>SUM(D1015:D1029)</f>
        <v>0</v>
      </c>
    </row>
    <row r="1031" spans="1:4" x14ac:dyDescent="0.3">
      <c r="A1031" s="12">
        <v>4414</v>
      </c>
      <c r="B1031" s="13" t="s">
        <v>290</v>
      </c>
      <c r="C1031" s="14"/>
      <c r="D1031" s="14"/>
    </row>
    <row r="1032" spans="1:4" x14ac:dyDescent="0.3">
      <c r="A1032" s="6">
        <v>441401</v>
      </c>
      <c r="B1032" s="7" t="s">
        <v>94</v>
      </c>
      <c r="C1032" s="8"/>
      <c r="D1032" s="8"/>
    </row>
    <row r="1033" spans="1:4" x14ac:dyDescent="0.3">
      <c r="A1033" s="6">
        <v>441402</v>
      </c>
      <c r="B1033" s="7" t="s">
        <v>95</v>
      </c>
      <c r="C1033" s="8"/>
      <c r="D1033" s="8"/>
    </row>
    <row r="1034" spans="1:4" x14ac:dyDescent="0.3">
      <c r="A1034" s="6">
        <v>441403</v>
      </c>
      <c r="B1034" s="7" t="s">
        <v>96</v>
      </c>
      <c r="C1034" s="8"/>
      <c r="D1034" s="8"/>
    </row>
    <row r="1035" spans="1:4" x14ac:dyDescent="0.3">
      <c r="A1035" s="6">
        <v>441404</v>
      </c>
      <c r="B1035" s="7" t="s">
        <v>97</v>
      </c>
      <c r="C1035" s="8"/>
      <c r="D1035" s="8"/>
    </row>
    <row r="1036" spans="1:4" x14ac:dyDescent="0.3">
      <c r="A1036" s="6">
        <v>441405</v>
      </c>
      <c r="B1036" s="7" t="s">
        <v>98</v>
      </c>
      <c r="C1036" s="8"/>
      <c r="D1036" s="8"/>
    </row>
    <row r="1037" spans="1:4" x14ac:dyDescent="0.3">
      <c r="A1037" s="6">
        <v>441406</v>
      </c>
      <c r="B1037" s="7" t="s">
        <v>99</v>
      </c>
      <c r="C1037" s="8"/>
      <c r="D1037" s="8"/>
    </row>
    <row r="1038" spans="1:4" x14ac:dyDescent="0.3">
      <c r="A1038" s="6">
        <v>441407</v>
      </c>
      <c r="B1038" s="7" t="s">
        <v>100</v>
      </c>
      <c r="C1038" s="8"/>
      <c r="D1038" s="8"/>
    </row>
    <row r="1039" spans="1:4" x14ac:dyDescent="0.3">
      <c r="A1039" s="6">
        <v>441408</v>
      </c>
      <c r="B1039" s="7" t="s">
        <v>101</v>
      </c>
      <c r="C1039" s="8"/>
      <c r="D1039" s="8"/>
    </row>
    <row r="1040" spans="1:4" x14ac:dyDescent="0.3">
      <c r="A1040" s="6">
        <v>441409</v>
      </c>
      <c r="B1040" s="7" t="s">
        <v>102</v>
      </c>
      <c r="C1040" s="8"/>
      <c r="D1040" s="8"/>
    </row>
    <row r="1041" spans="1:4" x14ac:dyDescent="0.3">
      <c r="A1041" s="6">
        <v>441410</v>
      </c>
      <c r="B1041" s="7" t="s">
        <v>103</v>
      </c>
      <c r="C1041" s="8"/>
      <c r="D1041" s="8"/>
    </row>
    <row r="1042" spans="1:4" x14ac:dyDescent="0.3">
      <c r="A1042" s="6">
        <v>441411</v>
      </c>
      <c r="B1042" s="7" t="s">
        <v>104</v>
      </c>
      <c r="C1042" s="8"/>
      <c r="D1042" s="8"/>
    </row>
    <row r="1043" spans="1:4" x14ac:dyDescent="0.3">
      <c r="A1043" s="6">
        <v>441412</v>
      </c>
      <c r="B1043" s="7" t="s">
        <v>105</v>
      </c>
      <c r="C1043" s="8"/>
      <c r="D1043" s="8"/>
    </row>
    <row r="1044" spans="1:4" x14ac:dyDescent="0.3">
      <c r="A1044" s="6">
        <v>441413</v>
      </c>
      <c r="B1044" s="7" t="s">
        <v>106</v>
      </c>
      <c r="C1044" s="8"/>
      <c r="D1044" s="8"/>
    </row>
    <row r="1045" spans="1:4" x14ac:dyDescent="0.3">
      <c r="A1045" s="6">
        <v>441414</v>
      </c>
      <c r="B1045" s="7" t="s">
        <v>107</v>
      </c>
      <c r="C1045" s="8"/>
      <c r="D1045" s="8"/>
    </row>
    <row r="1046" spans="1:4" ht="15" thickBot="1" x14ac:dyDescent="0.35">
      <c r="A1046" s="19">
        <v>441415</v>
      </c>
      <c r="B1046" s="20" t="s">
        <v>108</v>
      </c>
      <c r="C1046" s="21"/>
      <c r="D1046" s="21"/>
    </row>
    <row r="1047" spans="1:4" ht="15" thickBot="1" x14ac:dyDescent="0.35">
      <c r="A1047" s="9" t="s">
        <v>18</v>
      </c>
      <c r="B1047" s="10"/>
      <c r="C1047" s="11">
        <f>SUM(C1032:C1046)</f>
        <v>0</v>
      </c>
      <c r="D1047" s="11">
        <f>SUM(D1032:D1046)</f>
        <v>0</v>
      </c>
    </row>
    <row r="1048" spans="1:4" x14ac:dyDescent="0.3">
      <c r="A1048" s="12">
        <v>4415</v>
      </c>
      <c r="B1048" s="13" t="s">
        <v>236</v>
      </c>
      <c r="C1048" s="14"/>
      <c r="D1048" s="14"/>
    </row>
    <row r="1049" spans="1:4" x14ac:dyDescent="0.3">
      <c r="A1049" s="6">
        <v>441501</v>
      </c>
      <c r="B1049" s="7" t="s">
        <v>94</v>
      </c>
      <c r="C1049" s="8"/>
      <c r="D1049" s="8"/>
    </row>
    <row r="1050" spans="1:4" x14ac:dyDescent="0.3">
      <c r="A1050" s="6">
        <v>441502</v>
      </c>
      <c r="B1050" s="7" t="s">
        <v>95</v>
      </c>
      <c r="C1050" s="8"/>
      <c r="D1050" s="8"/>
    </row>
    <row r="1051" spans="1:4" x14ac:dyDescent="0.3">
      <c r="A1051" s="6">
        <v>441503</v>
      </c>
      <c r="B1051" s="7" t="s">
        <v>96</v>
      </c>
      <c r="C1051" s="8"/>
      <c r="D1051" s="8"/>
    </row>
    <row r="1052" spans="1:4" x14ac:dyDescent="0.3">
      <c r="A1052" s="6">
        <v>441504</v>
      </c>
      <c r="B1052" s="7" t="s">
        <v>97</v>
      </c>
      <c r="C1052" s="8"/>
      <c r="D1052" s="8"/>
    </row>
    <row r="1053" spans="1:4" x14ac:dyDescent="0.3">
      <c r="A1053" s="6">
        <v>441505</v>
      </c>
      <c r="B1053" s="7" t="s">
        <v>98</v>
      </c>
      <c r="C1053" s="8"/>
      <c r="D1053" s="8"/>
    </row>
    <row r="1054" spans="1:4" x14ac:dyDescent="0.3">
      <c r="A1054" s="6">
        <v>441506</v>
      </c>
      <c r="B1054" s="7" t="s">
        <v>99</v>
      </c>
      <c r="C1054" s="8"/>
      <c r="D1054" s="8"/>
    </row>
    <row r="1055" spans="1:4" x14ac:dyDescent="0.3">
      <c r="A1055" s="6">
        <v>441507</v>
      </c>
      <c r="B1055" s="7" t="s">
        <v>100</v>
      </c>
      <c r="C1055" s="8"/>
      <c r="D1055" s="8"/>
    </row>
    <row r="1056" spans="1:4" x14ac:dyDescent="0.3">
      <c r="A1056" s="6">
        <v>441508</v>
      </c>
      <c r="B1056" s="7" t="s">
        <v>101</v>
      </c>
      <c r="C1056" s="8"/>
      <c r="D1056" s="8"/>
    </row>
    <row r="1057" spans="1:4" x14ac:dyDescent="0.3">
      <c r="A1057" s="6">
        <v>441509</v>
      </c>
      <c r="B1057" s="7" t="s">
        <v>102</v>
      </c>
      <c r="C1057" s="8"/>
      <c r="D1057" s="8"/>
    </row>
    <row r="1058" spans="1:4" x14ac:dyDescent="0.3">
      <c r="A1058" s="6">
        <v>441510</v>
      </c>
      <c r="B1058" s="7" t="s">
        <v>103</v>
      </c>
      <c r="C1058" s="8"/>
      <c r="D1058" s="8"/>
    </row>
    <row r="1059" spans="1:4" x14ac:dyDescent="0.3">
      <c r="A1059" s="6">
        <v>441511</v>
      </c>
      <c r="B1059" s="7" t="s">
        <v>104</v>
      </c>
      <c r="C1059" s="8"/>
      <c r="D1059" s="8"/>
    </row>
    <row r="1060" spans="1:4" x14ac:dyDescent="0.3">
      <c r="A1060" s="6">
        <v>441512</v>
      </c>
      <c r="B1060" s="7" t="s">
        <v>105</v>
      </c>
      <c r="C1060" s="8"/>
      <c r="D1060" s="8"/>
    </row>
    <row r="1061" spans="1:4" x14ac:dyDescent="0.3">
      <c r="A1061" s="6">
        <v>441513</v>
      </c>
      <c r="B1061" s="7" t="s">
        <v>106</v>
      </c>
      <c r="C1061" s="8"/>
      <c r="D1061" s="8"/>
    </row>
    <row r="1062" spans="1:4" x14ac:dyDescent="0.3">
      <c r="A1062" s="6">
        <v>441514</v>
      </c>
      <c r="B1062" s="7" t="s">
        <v>107</v>
      </c>
      <c r="C1062" s="8"/>
      <c r="D1062" s="8"/>
    </row>
    <row r="1063" spans="1:4" ht="15" thickBot="1" x14ac:dyDescent="0.35">
      <c r="A1063" s="19">
        <v>441515</v>
      </c>
      <c r="B1063" s="20" t="s">
        <v>108</v>
      </c>
      <c r="C1063" s="21"/>
      <c r="D1063" s="21"/>
    </row>
    <row r="1064" spans="1:4" ht="15" thickBot="1" x14ac:dyDescent="0.35">
      <c r="A1064" s="9" t="s">
        <v>18</v>
      </c>
      <c r="B1064" s="10"/>
      <c r="C1064" s="11">
        <f>SUM(C1049:C1063)</f>
        <v>0</v>
      </c>
      <c r="D1064" s="11">
        <f>SUM(D1049:D1063)</f>
        <v>0</v>
      </c>
    </row>
    <row r="1065" spans="1:4" x14ac:dyDescent="0.3">
      <c r="A1065" s="12">
        <v>4416</v>
      </c>
      <c r="B1065" s="13" t="s">
        <v>269</v>
      </c>
      <c r="C1065" s="14"/>
      <c r="D1065" s="14"/>
    </row>
    <row r="1066" spans="1:4" x14ac:dyDescent="0.3">
      <c r="A1066" s="6">
        <v>441601</v>
      </c>
      <c r="B1066" s="7" t="s">
        <v>94</v>
      </c>
      <c r="C1066" s="8"/>
      <c r="D1066" s="8"/>
    </row>
    <row r="1067" spans="1:4" x14ac:dyDescent="0.3">
      <c r="A1067" s="6">
        <v>441602</v>
      </c>
      <c r="B1067" s="7" t="s">
        <v>95</v>
      </c>
      <c r="C1067" s="8"/>
      <c r="D1067" s="8"/>
    </row>
    <row r="1068" spans="1:4" x14ac:dyDescent="0.3">
      <c r="A1068" s="6">
        <v>441603</v>
      </c>
      <c r="B1068" s="7" t="s">
        <v>96</v>
      </c>
      <c r="C1068" s="8"/>
      <c r="D1068" s="8"/>
    </row>
    <row r="1069" spans="1:4" x14ac:dyDescent="0.3">
      <c r="A1069" s="6">
        <v>441604</v>
      </c>
      <c r="B1069" s="7" t="s">
        <v>97</v>
      </c>
      <c r="C1069" s="8"/>
      <c r="D1069" s="8"/>
    </row>
    <row r="1070" spans="1:4" x14ac:dyDescent="0.3">
      <c r="A1070" s="6">
        <v>441605</v>
      </c>
      <c r="B1070" s="7" t="s">
        <v>98</v>
      </c>
      <c r="C1070" s="8"/>
      <c r="D1070" s="8"/>
    </row>
    <row r="1071" spans="1:4" x14ac:dyDescent="0.3">
      <c r="A1071" s="6">
        <v>441606</v>
      </c>
      <c r="B1071" s="7" t="s">
        <v>99</v>
      </c>
      <c r="C1071" s="8"/>
      <c r="D1071" s="8"/>
    </row>
    <row r="1072" spans="1:4" x14ac:dyDescent="0.3">
      <c r="A1072" s="6">
        <v>441607</v>
      </c>
      <c r="B1072" s="7" t="s">
        <v>100</v>
      </c>
      <c r="C1072" s="8"/>
      <c r="D1072" s="8"/>
    </row>
    <row r="1073" spans="1:4" x14ac:dyDescent="0.3">
      <c r="A1073" s="6">
        <v>441608</v>
      </c>
      <c r="B1073" s="7" t="s">
        <v>101</v>
      </c>
      <c r="C1073" s="8"/>
      <c r="D1073" s="8"/>
    </row>
    <row r="1074" spans="1:4" x14ac:dyDescent="0.3">
      <c r="A1074" s="6">
        <v>441609</v>
      </c>
      <c r="B1074" s="7" t="s">
        <v>102</v>
      </c>
      <c r="C1074" s="8"/>
      <c r="D1074" s="8"/>
    </row>
    <row r="1075" spans="1:4" x14ac:dyDescent="0.3">
      <c r="A1075" s="6">
        <v>441610</v>
      </c>
      <c r="B1075" s="7" t="s">
        <v>103</v>
      </c>
      <c r="C1075" s="8"/>
      <c r="D1075" s="8"/>
    </row>
    <row r="1076" spans="1:4" x14ac:dyDescent="0.3">
      <c r="A1076" s="6">
        <v>441611</v>
      </c>
      <c r="B1076" s="7" t="s">
        <v>104</v>
      </c>
      <c r="C1076" s="8"/>
      <c r="D1076" s="8"/>
    </row>
    <row r="1077" spans="1:4" x14ac:dyDescent="0.3">
      <c r="A1077" s="6">
        <v>441612</v>
      </c>
      <c r="B1077" s="7" t="s">
        <v>105</v>
      </c>
      <c r="C1077" s="8"/>
      <c r="D1077" s="8"/>
    </row>
    <row r="1078" spans="1:4" x14ac:dyDescent="0.3">
      <c r="A1078" s="6">
        <v>441613</v>
      </c>
      <c r="B1078" s="7" t="s">
        <v>106</v>
      </c>
      <c r="C1078" s="8"/>
      <c r="D1078" s="8"/>
    </row>
    <row r="1079" spans="1:4" x14ac:dyDescent="0.3">
      <c r="A1079" s="6">
        <v>441614</v>
      </c>
      <c r="B1079" s="7" t="s">
        <v>107</v>
      </c>
      <c r="C1079" s="8"/>
      <c r="D1079" s="8"/>
    </row>
    <row r="1080" spans="1:4" ht="15" thickBot="1" x14ac:dyDescent="0.35">
      <c r="A1080" s="19">
        <v>441615</v>
      </c>
      <c r="B1080" s="20" t="s">
        <v>108</v>
      </c>
      <c r="C1080" s="21"/>
      <c r="D1080" s="21"/>
    </row>
    <row r="1081" spans="1:4" ht="15" thickBot="1" x14ac:dyDescent="0.35">
      <c r="A1081" s="9" t="s">
        <v>18</v>
      </c>
      <c r="B1081" s="10"/>
      <c r="C1081" s="11">
        <f>SUM(C1066:C1080)</f>
        <v>0</v>
      </c>
      <c r="D1081" s="11">
        <f>SUM(D1066:D1080)</f>
        <v>0</v>
      </c>
    </row>
    <row r="1082" spans="1:4" x14ac:dyDescent="0.3">
      <c r="A1082" s="38">
        <v>4417</v>
      </c>
      <c r="B1082" s="39" t="s">
        <v>281</v>
      </c>
      <c r="C1082" s="34"/>
      <c r="D1082" s="34"/>
    </row>
    <row r="1083" spans="1:4" ht="15" thickBot="1" x14ac:dyDescent="0.35">
      <c r="A1083" s="44">
        <v>441701</v>
      </c>
      <c r="B1083" s="45" t="s">
        <v>291</v>
      </c>
      <c r="C1083" s="46"/>
      <c r="D1083" s="46"/>
    </row>
    <row r="1084" spans="1:4" ht="15" thickBot="1" x14ac:dyDescent="0.35">
      <c r="A1084" s="9" t="s">
        <v>18</v>
      </c>
      <c r="B1084" s="10"/>
      <c r="C1084" s="11">
        <f>SUM(C1083)</f>
        <v>0</v>
      </c>
      <c r="D1084" s="11">
        <f>SUM(D1083)</f>
        <v>0</v>
      </c>
    </row>
    <row r="1085" spans="1:4" x14ac:dyDescent="0.3">
      <c r="A1085" s="12">
        <v>45</v>
      </c>
      <c r="B1085" s="13" t="s">
        <v>292</v>
      </c>
      <c r="C1085" s="14"/>
      <c r="D1085" s="14"/>
    </row>
    <row r="1086" spans="1:4" x14ac:dyDescent="0.3">
      <c r="A1086" s="3">
        <v>4501</v>
      </c>
      <c r="B1086" s="4" t="s">
        <v>293</v>
      </c>
      <c r="C1086" s="8"/>
      <c r="D1086" s="8"/>
    </row>
    <row r="1087" spans="1:4" x14ac:dyDescent="0.3">
      <c r="A1087" s="6">
        <v>450101</v>
      </c>
      <c r="B1087" s="7" t="s">
        <v>294</v>
      </c>
      <c r="C1087" s="8"/>
      <c r="D1087" s="8"/>
    </row>
    <row r="1088" spans="1:4" x14ac:dyDescent="0.3">
      <c r="A1088" s="6">
        <v>450102</v>
      </c>
      <c r="B1088" s="7" t="s">
        <v>295</v>
      </c>
      <c r="C1088" s="8"/>
      <c r="D1088" s="8"/>
    </row>
    <row r="1089" spans="1:4" x14ac:dyDescent="0.3">
      <c r="A1089" s="6">
        <v>450103</v>
      </c>
      <c r="B1089" s="7" t="s">
        <v>296</v>
      </c>
      <c r="C1089" s="8"/>
      <c r="D1089" s="8"/>
    </row>
    <row r="1090" spans="1:4" x14ac:dyDescent="0.3">
      <c r="A1090" s="6"/>
      <c r="B1090" s="7" t="s">
        <v>297</v>
      </c>
      <c r="C1090" s="8"/>
      <c r="D1090" s="8"/>
    </row>
    <row r="1091" spans="1:4" x14ac:dyDescent="0.3">
      <c r="A1091" s="6">
        <v>450104</v>
      </c>
      <c r="B1091" s="7" t="s">
        <v>298</v>
      </c>
      <c r="C1091" s="8"/>
      <c r="D1091" s="8"/>
    </row>
    <row r="1092" spans="1:4" x14ac:dyDescent="0.3">
      <c r="A1092" s="6">
        <v>450105</v>
      </c>
      <c r="B1092" s="7" t="s">
        <v>299</v>
      </c>
      <c r="C1092" s="8">
        <v>25216.34</v>
      </c>
      <c r="D1092" s="8"/>
    </row>
    <row r="1093" spans="1:4" x14ac:dyDescent="0.3">
      <c r="A1093" s="6">
        <v>450106</v>
      </c>
      <c r="B1093" s="7" t="s">
        <v>300</v>
      </c>
      <c r="C1093" s="8"/>
      <c r="D1093" s="8"/>
    </row>
    <row r="1094" spans="1:4" x14ac:dyDescent="0.3">
      <c r="A1094" s="6"/>
      <c r="B1094" s="7" t="s">
        <v>301</v>
      </c>
      <c r="C1094" s="8"/>
      <c r="D1094" s="8"/>
    </row>
    <row r="1095" spans="1:4" x14ac:dyDescent="0.3">
      <c r="A1095" s="6">
        <v>450107</v>
      </c>
      <c r="B1095" s="7" t="s">
        <v>302</v>
      </c>
      <c r="C1095" s="8"/>
      <c r="D1095" s="8"/>
    </row>
    <row r="1096" spans="1:4" x14ac:dyDescent="0.3">
      <c r="A1096" s="6"/>
      <c r="B1096" s="7" t="s">
        <v>303</v>
      </c>
      <c r="C1096" s="8"/>
      <c r="D1096" s="8"/>
    </row>
    <row r="1097" spans="1:4" x14ac:dyDescent="0.3">
      <c r="A1097" s="6">
        <v>450108</v>
      </c>
      <c r="B1097" s="7" t="s">
        <v>304</v>
      </c>
      <c r="C1097" s="8">
        <v>398.34</v>
      </c>
      <c r="D1097" s="8">
        <v>131.01</v>
      </c>
    </row>
    <row r="1098" spans="1:4" x14ac:dyDescent="0.3">
      <c r="A1098" s="6">
        <v>450109</v>
      </c>
      <c r="B1098" s="7" t="s">
        <v>305</v>
      </c>
      <c r="C1098" s="8"/>
      <c r="D1098" s="8"/>
    </row>
    <row r="1099" spans="1:4" x14ac:dyDescent="0.3">
      <c r="A1099" s="6">
        <v>450110</v>
      </c>
      <c r="B1099" s="7" t="s">
        <v>306</v>
      </c>
      <c r="C1099" s="8">
        <v>14588.18</v>
      </c>
      <c r="D1099" s="8">
        <v>269.88</v>
      </c>
    </row>
    <row r="1100" spans="1:4" x14ac:dyDescent="0.3">
      <c r="A1100" s="6"/>
      <c r="B1100" s="7" t="s">
        <v>307</v>
      </c>
      <c r="C1100" s="8"/>
      <c r="D1100" s="8"/>
    </row>
    <row r="1101" spans="1:4" ht="15" thickBot="1" x14ac:dyDescent="0.35">
      <c r="A1101" s="16">
        <v>450120</v>
      </c>
      <c r="B1101" s="17" t="s">
        <v>38</v>
      </c>
      <c r="C1101" s="8"/>
      <c r="D1101" s="8"/>
    </row>
    <row r="1102" spans="1:4" ht="15" thickBot="1" x14ac:dyDescent="0.35">
      <c r="A1102" s="9" t="s">
        <v>18</v>
      </c>
      <c r="B1102" s="10"/>
      <c r="C1102" s="11">
        <f>SUM(C1087:C1101)</f>
        <v>40202.86</v>
      </c>
      <c r="D1102" s="11">
        <f>SUM(D1087:D1101)</f>
        <v>400.89</v>
      </c>
    </row>
    <row r="1103" spans="1:4" x14ac:dyDescent="0.3">
      <c r="A1103" s="12">
        <v>4502</v>
      </c>
      <c r="B1103" s="13" t="s">
        <v>308</v>
      </c>
      <c r="C1103" s="14"/>
      <c r="D1103" s="14"/>
    </row>
    <row r="1104" spans="1:4" x14ac:dyDescent="0.3">
      <c r="A1104" s="6">
        <v>450201</v>
      </c>
      <c r="B1104" s="7" t="s">
        <v>309</v>
      </c>
      <c r="C1104" s="8"/>
      <c r="D1104" s="8"/>
    </row>
    <row r="1105" spans="1:4" ht="15" thickBot="1" x14ac:dyDescent="0.35">
      <c r="A1105" s="16">
        <v>450202</v>
      </c>
      <c r="B1105" s="17" t="s">
        <v>38</v>
      </c>
      <c r="C1105" s="18"/>
      <c r="D1105" s="18"/>
    </row>
    <row r="1106" spans="1:4" ht="15" thickBot="1" x14ac:dyDescent="0.35">
      <c r="A1106" s="9" t="s">
        <v>18</v>
      </c>
      <c r="B1106" s="10"/>
      <c r="C1106" s="11">
        <f>SUM(C1104:C1105)</f>
        <v>0</v>
      </c>
      <c r="D1106" s="11">
        <f>SUM(D1104:D1105)</f>
        <v>0</v>
      </c>
    </row>
    <row r="1107" spans="1:4" x14ac:dyDescent="0.3">
      <c r="A1107" s="12">
        <v>4503</v>
      </c>
      <c r="B1107" s="13" t="s">
        <v>310</v>
      </c>
      <c r="C1107" s="14"/>
      <c r="D1107" s="14"/>
    </row>
    <row r="1108" spans="1:4" x14ac:dyDescent="0.3">
      <c r="A1108" s="6">
        <v>450301</v>
      </c>
      <c r="B1108" s="7" t="s">
        <v>311</v>
      </c>
      <c r="C1108" s="8"/>
      <c r="D1108" s="8"/>
    </row>
    <row r="1109" spans="1:4" x14ac:dyDescent="0.3">
      <c r="A1109" s="6">
        <v>450302</v>
      </c>
      <c r="B1109" s="7" t="s">
        <v>312</v>
      </c>
      <c r="C1109" s="8"/>
      <c r="D1109" s="8"/>
    </row>
    <row r="1110" spans="1:4" x14ac:dyDescent="0.3">
      <c r="A1110" s="6">
        <v>450303</v>
      </c>
      <c r="B1110" s="7" t="s">
        <v>313</v>
      </c>
      <c r="C1110" s="8"/>
      <c r="D1110" s="8"/>
    </row>
    <row r="1111" spans="1:4" x14ac:dyDescent="0.3">
      <c r="A1111" s="6">
        <v>450304</v>
      </c>
      <c r="B1111" s="7" t="s">
        <v>314</v>
      </c>
      <c r="C1111" s="8"/>
      <c r="D1111" s="8"/>
    </row>
    <row r="1112" spans="1:4" ht="15" thickBot="1" x14ac:dyDescent="0.35">
      <c r="A1112" s="16">
        <v>450310</v>
      </c>
      <c r="B1112" s="17" t="s">
        <v>38</v>
      </c>
      <c r="C1112" s="8">
        <v>30357</v>
      </c>
      <c r="D1112" s="8">
        <v>1000</v>
      </c>
    </row>
    <row r="1113" spans="1:4" ht="15" thickBot="1" x14ac:dyDescent="0.35">
      <c r="A1113" s="9" t="s">
        <v>18</v>
      </c>
      <c r="B1113" s="10"/>
      <c r="C1113" s="11">
        <f>SUM(C1108:C1112)</f>
        <v>30357</v>
      </c>
      <c r="D1113" s="11">
        <f>SUM(D1108:D1112)</f>
        <v>1000</v>
      </c>
    </row>
    <row r="1114" spans="1:4" ht="15" thickBot="1" x14ac:dyDescent="0.35">
      <c r="A1114" s="27"/>
      <c r="B1114" s="20"/>
      <c r="C1114" s="28"/>
      <c r="D1114" s="28"/>
    </row>
    <row r="1115" spans="1:4" ht="15" thickBot="1" x14ac:dyDescent="0.35">
      <c r="A1115" s="29" t="s">
        <v>315</v>
      </c>
      <c r="B1115" s="30"/>
      <c r="C1115" s="31">
        <f>C245+C257+C269+C281+C292+C303+C317+C331+C344+C356+C372+C388+C402+C415+C428+C441+C453+C465+C477+C488+C499+C513+C527+C539+C551+C567+C583+C601+C618+C635+C652+C669+C686+C703+C720+C737+C754+C771+C788+C805+C808+C826+C843+C860+C877+C894+C911+C928+C945+C962+C979+C996+C1013+C1030+C1047+C1064+C1081+C1084+C1102+C1106+C1113</f>
        <v>440342915.48000002</v>
      </c>
      <c r="D1115" s="31">
        <f>D245+D257+D269+D281+D292+D303+D317+D331+D344+D356+D372+D388+D402+D415+D428+D441+D453+D465+D477+D488+D499+D513+D527+D539+D551+D567+D583+D601+D618+D635+D652+D669+D686+D703+D720+D737+D754+D771+D788+D805+D808+D826+D843+D860+D877+D894+D911+D928+D945+D962+D979+D996+D1013+D1030+D1047+D1064+D1081+D1084+D1102+D1106+D1113</f>
        <v>432314816.24999994</v>
      </c>
    </row>
    <row r="1116" spans="1:4" x14ac:dyDescent="0.3">
      <c r="A1116" s="47"/>
      <c r="B1116" s="48"/>
      <c r="C1116" s="34"/>
      <c r="D1116" s="34"/>
    </row>
    <row r="1117" spans="1:4" x14ac:dyDescent="0.3">
      <c r="A1117" s="3">
        <v>5</v>
      </c>
      <c r="B1117" s="4" t="s">
        <v>316</v>
      </c>
      <c r="C1117" s="8"/>
      <c r="D1117" s="8"/>
    </row>
    <row r="1118" spans="1:4" x14ac:dyDescent="0.3">
      <c r="A1118" s="3">
        <v>51</v>
      </c>
      <c r="B1118" s="4" t="s">
        <v>201</v>
      </c>
      <c r="C1118" s="8"/>
      <c r="D1118" s="8"/>
    </row>
    <row r="1119" spans="1:4" x14ac:dyDescent="0.3">
      <c r="A1119" s="3">
        <v>5101</v>
      </c>
      <c r="B1119" s="4" t="s">
        <v>317</v>
      </c>
      <c r="C1119" s="8"/>
      <c r="D1119" s="8"/>
    </row>
    <row r="1120" spans="1:4" x14ac:dyDescent="0.3">
      <c r="A1120" s="6">
        <v>510101</v>
      </c>
      <c r="B1120" s="7" t="s">
        <v>318</v>
      </c>
      <c r="C1120" s="8">
        <v>195000</v>
      </c>
      <c r="D1120" s="8">
        <v>100000</v>
      </c>
    </row>
    <row r="1121" spans="1:4" x14ac:dyDescent="0.3">
      <c r="A1121" s="6">
        <v>510102</v>
      </c>
      <c r="B1121" s="7" t="s">
        <v>319</v>
      </c>
      <c r="C1121" s="8"/>
      <c r="D1121" s="8"/>
    </row>
    <row r="1122" spans="1:4" x14ac:dyDescent="0.3">
      <c r="A1122" s="6">
        <v>510103</v>
      </c>
      <c r="B1122" s="7" t="s">
        <v>320</v>
      </c>
      <c r="C1122" s="8"/>
      <c r="D1122" s="8">
        <v>52236</v>
      </c>
    </row>
    <row r="1123" spans="1:4" x14ac:dyDescent="0.3">
      <c r="A1123" s="6">
        <v>510104</v>
      </c>
      <c r="B1123" s="7" t="s">
        <v>321</v>
      </c>
      <c r="C1123" s="8"/>
      <c r="D1123" s="8"/>
    </row>
    <row r="1124" spans="1:4" ht="15" thickBot="1" x14ac:dyDescent="0.35">
      <c r="A1124" s="19">
        <v>510105</v>
      </c>
      <c r="B1124" s="20" t="s">
        <v>322</v>
      </c>
      <c r="C1124" s="8"/>
      <c r="D1124" s="8"/>
    </row>
    <row r="1125" spans="1:4" ht="15" thickBot="1" x14ac:dyDescent="0.35">
      <c r="A1125" s="9" t="s">
        <v>18</v>
      </c>
      <c r="B1125" s="10"/>
      <c r="C1125" s="11">
        <f>SUM(C1120:C1124)</f>
        <v>195000</v>
      </c>
      <c r="D1125" s="11">
        <f>SUM(D1120:D1124)</f>
        <v>152236</v>
      </c>
    </row>
    <row r="1126" spans="1:4" x14ac:dyDescent="0.3">
      <c r="A1126" s="12">
        <v>5102</v>
      </c>
      <c r="B1126" s="13" t="s">
        <v>227</v>
      </c>
      <c r="C1126" s="14"/>
      <c r="D1126" s="14"/>
    </row>
    <row r="1127" spans="1:4" x14ac:dyDescent="0.3">
      <c r="A1127" s="6">
        <v>510201</v>
      </c>
      <c r="B1127" s="7" t="s">
        <v>260</v>
      </c>
      <c r="C1127" s="8"/>
      <c r="D1127" s="8"/>
    </row>
    <row r="1128" spans="1:4" x14ac:dyDescent="0.3">
      <c r="A1128" s="6">
        <v>510202</v>
      </c>
      <c r="B1128" s="7" t="s">
        <v>323</v>
      </c>
      <c r="C1128" s="8"/>
      <c r="D1128" s="8"/>
    </row>
    <row r="1129" spans="1:4" x14ac:dyDescent="0.3">
      <c r="A1129" s="6">
        <v>510203</v>
      </c>
      <c r="B1129" s="7" t="s">
        <v>118</v>
      </c>
      <c r="C1129" s="8"/>
      <c r="D1129" s="8"/>
    </row>
    <row r="1130" spans="1:4" x14ac:dyDescent="0.3">
      <c r="A1130" s="6">
        <v>51020301</v>
      </c>
      <c r="B1130" s="7" t="s">
        <v>207</v>
      </c>
      <c r="C1130" s="8"/>
      <c r="D1130" s="8"/>
    </row>
    <row r="1131" spans="1:4" x14ac:dyDescent="0.3">
      <c r="A1131" s="6">
        <v>51020302</v>
      </c>
      <c r="B1131" s="7" t="s">
        <v>208</v>
      </c>
      <c r="C1131" s="8"/>
      <c r="D1131" s="8"/>
    </row>
    <row r="1132" spans="1:4" x14ac:dyDescent="0.3">
      <c r="A1132" s="6">
        <v>51020303</v>
      </c>
      <c r="B1132" s="7" t="s">
        <v>209</v>
      </c>
      <c r="C1132" s="8"/>
      <c r="D1132" s="8"/>
    </row>
    <row r="1133" spans="1:4" ht="15" thickBot="1" x14ac:dyDescent="0.35">
      <c r="A1133" s="6">
        <v>510204</v>
      </c>
      <c r="B1133" s="7" t="s">
        <v>227</v>
      </c>
      <c r="C1133" s="8"/>
      <c r="D1133" s="8"/>
    </row>
    <row r="1134" spans="1:4" ht="15" thickBot="1" x14ac:dyDescent="0.35">
      <c r="A1134" s="9" t="s">
        <v>18</v>
      </c>
      <c r="B1134" s="10"/>
      <c r="C1134" s="11">
        <f>SUM(C1127:C1133)</f>
        <v>0</v>
      </c>
      <c r="D1134" s="11">
        <f>SUM(D1127:D1133)</f>
        <v>0</v>
      </c>
    </row>
    <row r="1135" spans="1:4" x14ac:dyDescent="0.3">
      <c r="A1135" s="12">
        <v>5103</v>
      </c>
      <c r="B1135" s="13" t="s">
        <v>324</v>
      </c>
      <c r="C1135" s="14"/>
      <c r="D1135" s="14"/>
    </row>
    <row r="1136" spans="1:4" x14ac:dyDescent="0.3">
      <c r="A1136" s="6">
        <v>510301</v>
      </c>
      <c r="B1136" s="7" t="s">
        <v>203</v>
      </c>
      <c r="C1136" s="8">
        <v>6235.72</v>
      </c>
      <c r="D1136" s="8">
        <v>354525.9</v>
      </c>
    </row>
    <row r="1137" spans="1:4" x14ac:dyDescent="0.3">
      <c r="A1137" s="6">
        <v>510302</v>
      </c>
      <c r="B1137" s="7" t="s">
        <v>204</v>
      </c>
      <c r="C1137" s="8"/>
      <c r="D1137" s="8"/>
    </row>
    <row r="1138" spans="1:4" x14ac:dyDescent="0.3">
      <c r="A1138" s="6">
        <v>510303</v>
      </c>
      <c r="B1138" s="7" t="s">
        <v>87</v>
      </c>
      <c r="C1138" s="8">
        <v>309789.14</v>
      </c>
      <c r="D1138" s="8"/>
    </row>
    <row r="1139" spans="1:4" x14ac:dyDescent="0.3">
      <c r="A1139" s="6">
        <v>510304</v>
      </c>
      <c r="B1139" s="7" t="s">
        <v>88</v>
      </c>
      <c r="C1139" s="8">
        <v>59525.08</v>
      </c>
      <c r="D1139" s="8">
        <v>1980.1</v>
      </c>
    </row>
    <row r="1140" spans="1:4" x14ac:dyDescent="0.3">
      <c r="A1140" s="6">
        <v>510305</v>
      </c>
      <c r="B1140" s="7" t="s">
        <v>89</v>
      </c>
      <c r="C1140" s="8"/>
      <c r="D1140" s="8"/>
    </row>
    <row r="1141" spans="1:4" x14ac:dyDescent="0.3">
      <c r="A1141" s="6">
        <v>510306</v>
      </c>
      <c r="B1141" s="7" t="s">
        <v>206</v>
      </c>
      <c r="C1141" s="8"/>
      <c r="D1141" s="8"/>
    </row>
    <row r="1142" spans="1:4" x14ac:dyDescent="0.3">
      <c r="A1142" s="6">
        <v>51030601</v>
      </c>
      <c r="B1142" s="7" t="s">
        <v>207</v>
      </c>
      <c r="C1142" s="8"/>
      <c r="D1142" s="8"/>
    </row>
    <row r="1143" spans="1:4" x14ac:dyDescent="0.3">
      <c r="A1143" s="6">
        <v>51030602</v>
      </c>
      <c r="B1143" s="7" t="s">
        <v>208</v>
      </c>
      <c r="C1143" s="8"/>
      <c r="D1143" s="8"/>
    </row>
    <row r="1144" spans="1:4" x14ac:dyDescent="0.3">
      <c r="A1144" s="6">
        <v>51030603</v>
      </c>
      <c r="B1144" s="7" t="s">
        <v>209</v>
      </c>
      <c r="C1144" s="8"/>
      <c r="D1144" s="8"/>
    </row>
    <row r="1145" spans="1:4" x14ac:dyDescent="0.3">
      <c r="A1145" s="6">
        <v>510307</v>
      </c>
      <c r="B1145" s="7" t="s">
        <v>91</v>
      </c>
      <c r="C1145" s="8"/>
      <c r="D1145" s="8">
        <v>-58328.3</v>
      </c>
    </row>
    <row r="1146" spans="1:4" ht="15" thickBot="1" x14ac:dyDescent="0.35">
      <c r="A1146" s="19">
        <v>510308</v>
      </c>
      <c r="B1146" s="20" t="s">
        <v>210</v>
      </c>
      <c r="C1146" s="8">
        <v>2767.24</v>
      </c>
      <c r="D1146" s="8">
        <v>3310.39</v>
      </c>
    </row>
    <row r="1147" spans="1:4" ht="15" thickBot="1" x14ac:dyDescent="0.35">
      <c r="A1147" s="9" t="s">
        <v>18</v>
      </c>
      <c r="B1147" s="10"/>
      <c r="C1147" s="11">
        <f>SUM(C1136:C1146)</f>
        <v>378317.18</v>
      </c>
      <c r="D1147" s="11">
        <f>SUM(D1136:D1146)</f>
        <v>301488.09000000003</v>
      </c>
    </row>
    <row r="1148" spans="1:4" x14ac:dyDescent="0.3">
      <c r="A1148" s="12">
        <v>5104</v>
      </c>
      <c r="B1148" s="13" t="s">
        <v>325</v>
      </c>
      <c r="C1148" s="14"/>
      <c r="D1148" s="14"/>
    </row>
    <row r="1149" spans="1:4" x14ac:dyDescent="0.3">
      <c r="A1149" s="6">
        <v>510401</v>
      </c>
      <c r="B1149" s="7" t="s">
        <v>87</v>
      </c>
      <c r="C1149" s="8">
        <v>17726.3</v>
      </c>
      <c r="D1149" s="8">
        <v>8657.4</v>
      </c>
    </row>
    <row r="1150" spans="1:4" x14ac:dyDescent="0.3">
      <c r="A1150" s="6">
        <v>510402</v>
      </c>
      <c r="B1150" s="7" t="s">
        <v>88</v>
      </c>
      <c r="C1150" s="8">
        <v>99.01</v>
      </c>
      <c r="D1150" s="8">
        <v>126.23</v>
      </c>
    </row>
    <row r="1151" spans="1:4" x14ac:dyDescent="0.3">
      <c r="A1151" s="6">
        <v>510403</v>
      </c>
      <c r="B1151" s="7" t="s">
        <v>89</v>
      </c>
      <c r="C1151" s="8"/>
      <c r="D1151" s="8"/>
    </row>
    <row r="1152" spans="1:4" x14ac:dyDescent="0.3">
      <c r="A1152" s="6">
        <v>510404</v>
      </c>
      <c r="B1152" s="7" t="s">
        <v>206</v>
      </c>
      <c r="C1152" s="8"/>
      <c r="D1152" s="8"/>
    </row>
    <row r="1153" spans="1:4" x14ac:dyDescent="0.3">
      <c r="A1153" s="6">
        <v>51040401</v>
      </c>
      <c r="B1153" s="7" t="s">
        <v>207</v>
      </c>
      <c r="C1153" s="8"/>
      <c r="D1153" s="8"/>
    </row>
    <row r="1154" spans="1:4" x14ac:dyDescent="0.3">
      <c r="A1154" s="6">
        <v>51040402</v>
      </c>
      <c r="B1154" s="7" t="s">
        <v>208</v>
      </c>
      <c r="C1154" s="8"/>
      <c r="D1154" s="8"/>
    </row>
    <row r="1155" spans="1:4" x14ac:dyDescent="0.3">
      <c r="A1155" s="6">
        <v>51040403</v>
      </c>
      <c r="B1155" s="7" t="s">
        <v>209</v>
      </c>
      <c r="C1155" s="8"/>
      <c r="D1155" s="8"/>
    </row>
    <row r="1156" spans="1:4" x14ac:dyDescent="0.3">
      <c r="A1156" s="6">
        <v>510405</v>
      </c>
      <c r="B1156" s="7" t="s">
        <v>91</v>
      </c>
      <c r="C1156" s="8">
        <v>-2916.42</v>
      </c>
      <c r="D1156" s="8">
        <v>13121.38</v>
      </c>
    </row>
    <row r="1157" spans="1:4" ht="15" thickBot="1" x14ac:dyDescent="0.35">
      <c r="A1157" s="19">
        <v>510406</v>
      </c>
      <c r="B1157" s="20" t="s">
        <v>210</v>
      </c>
      <c r="C1157" s="8">
        <v>165.52</v>
      </c>
      <c r="D1157" s="8">
        <v>610.71</v>
      </c>
    </row>
    <row r="1158" spans="1:4" ht="15" thickBot="1" x14ac:dyDescent="0.35">
      <c r="A1158" s="9" t="s">
        <v>18</v>
      </c>
      <c r="B1158" s="10"/>
      <c r="C1158" s="11">
        <f>SUM(C1149:C1157)</f>
        <v>15074.409999999998</v>
      </c>
      <c r="D1158" s="11">
        <f>SUM(D1149:D1157)</f>
        <v>22515.719999999998</v>
      </c>
    </row>
    <row r="1159" spans="1:4" x14ac:dyDescent="0.3">
      <c r="A1159" s="12">
        <v>5105</v>
      </c>
      <c r="B1159" s="13" t="s">
        <v>326</v>
      </c>
      <c r="C1159" s="14"/>
      <c r="D1159" s="14"/>
    </row>
    <row r="1160" spans="1:4" x14ac:dyDescent="0.3">
      <c r="A1160" s="6">
        <v>510501</v>
      </c>
      <c r="B1160" s="7" t="s">
        <v>87</v>
      </c>
      <c r="C1160" s="8"/>
      <c r="D1160" s="8"/>
    </row>
    <row r="1161" spans="1:4" x14ac:dyDescent="0.3">
      <c r="A1161" s="6">
        <v>510502</v>
      </c>
      <c r="B1161" s="7" t="s">
        <v>88</v>
      </c>
      <c r="C1161" s="8"/>
      <c r="D1161" s="8"/>
    </row>
    <row r="1162" spans="1:4" x14ac:dyDescent="0.3">
      <c r="A1162" s="6">
        <v>510503</v>
      </c>
      <c r="B1162" s="7" t="s">
        <v>89</v>
      </c>
      <c r="C1162" s="8"/>
      <c r="D1162" s="8"/>
    </row>
    <row r="1163" spans="1:4" x14ac:dyDescent="0.3">
      <c r="A1163" s="6">
        <v>510504</v>
      </c>
      <c r="B1163" s="7" t="s">
        <v>206</v>
      </c>
      <c r="C1163" s="8"/>
      <c r="D1163" s="8"/>
    </row>
    <row r="1164" spans="1:4" x14ac:dyDescent="0.3">
      <c r="A1164" s="6">
        <v>51050401</v>
      </c>
      <c r="B1164" s="7" t="s">
        <v>207</v>
      </c>
      <c r="C1164" s="8"/>
      <c r="D1164" s="8"/>
    </row>
    <row r="1165" spans="1:4" x14ac:dyDescent="0.3">
      <c r="A1165" s="6">
        <v>51050402</v>
      </c>
      <c r="B1165" s="7" t="s">
        <v>208</v>
      </c>
      <c r="C1165" s="8"/>
      <c r="D1165" s="8"/>
    </row>
    <row r="1166" spans="1:4" x14ac:dyDescent="0.3">
      <c r="A1166" s="6">
        <v>51050403</v>
      </c>
      <c r="B1166" s="7" t="s">
        <v>209</v>
      </c>
      <c r="C1166" s="8"/>
      <c r="D1166" s="8"/>
    </row>
    <row r="1167" spans="1:4" x14ac:dyDescent="0.3">
      <c r="A1167" s="6">
        <v>510505</v>
      </c>
      <c r="B1167" s="7" t="s">
        <v>91</v>
      </c>
      <c r="C1167" s="8"/>
      <c r="D1167" s="8"/>
    </row>
    <row r="1168" spans="1:4" ht="15" thickBot="1" x14ac:dyDescent="0.35">
      <c r="A1168" s="19">
        <v>510506</v>
      </c>
      <c r="B1168" s="20" t="s">
        <v>210</v>
      </c>
      <c r="C1168" s="8"/>
      <c r="D1168" s="8"/>
    </row>
    <row r="1169" spans="1:4" ht="15" thickBot="1" x14ac:dyDescent="0.35">
      <c r="A1169" s="9" t="s">
        <v>18</v>
      </c>
      <c r="B1169" s="10"/>
      <c r="C1169" s="11">
        <f>SUM(C1160:C1168)</f>
        <v>0</v>
      </c>
      <c r="D1169" s="11">
        <f>SUM(D1160:D1168)</f>
        <v>0</v>
      </c>
    </row>
    <row r="1170" spans="1:4" x14ac:dyDescent="0.3">
      <c r="A1170" s="12">
        <v>5106</v>
      </c>
      <c r="B1170" s="13" t="s">
        <v>327</v>
      </c>
      <c r="C1170" s="14"/>
      <c r="D1170" s="14"/>
    </row>
    <row r="1171" spans="1:4" x14ac:dyDescent="0.3">
      <c r="A1171" s="6">
        <v>510601</v>
      </c>
      <c r="B1171" s="7" t="s">
        <v>86</v>
      </c>
      <c r="C1171" s="8"/>
      <c r="D1171" s="8"/>
    </row>
    <row r="1172" spans="1:4" x14ac:dyDescent="0.3">
      <c r="A1172" s="6">
        <v>510602</v>
      </c>
      <c r="B1172" s="7" t="s">
        <v>87</v>
      </c>
      <c r="C1172" s="8"/>
      <c r="D1172" s="8"/>
    </row>
    <row r="1173" spans="1:4" x14ac:dyDescent="0.3">
      <c r="A1173" s="6">
        <v>510603</v>
      </c>
      <c r="B1173" s="7" t="s">
        <v>88</v>
      </c>
      <c r="C1173" s="8"/>
      <c r="D1173" s="8"/>
    </row>
    <row r="1174" spans="1:4" x14ac:dyDescent="0.3">
      <c r="A1174" s="6">
        <v>510604</v>
      </c>
      <c r="B1174" s="7" t="s">
        <v>89</v>
      </c>
      <c r="C1174" s="8"/>
      <c r="D1174" s="8"/>
    </row>
    <row r="1175" spans="1:4" x14ac:dyDescent="0.3">
      <c r="A1175" s="6">
        <v>510605</v>
      </c>
      <c r="B1175" s="7" t="s">
        <v>206</v>
      </c>
      <c r="C1175" s="8"/>
      <c r="D1175" s="8"/>
    </row>
    <row r="1176" spans="1:4" x14ac:dyDescent="0.3">
      <c r="A1176" s="6">
        <v>51060501</v>
      </c>
      <c r="B1176" s="7" t="s">
        <v>207</v>
      </c>
      <c r="C1176" s="8"/>
      <c r="D1176" s="8"/>
    </row>
    <row r="1177" spans="1:4" x14ac:dyDescent="0.3">
      <c r="A1177" s="6">
        <v>51060502</v>
      </c>
      <c r="B1177" s="7" t="s">
        <v>208</v>
      </c>
      <c r="C1177" s="8"/>
      <c r="D1177" s="8"/>
    </row>
    <row r="1178" spans="1:4" x14ac:dyDescent="0.3">
      <c r="A1178" s="6">
        <v>51060503</v>
      </c>
      <c r="B1178" s="7" t="s">
        <v>209</v>
      </c>
      <c r="C1178" s="8"/>
      <c r="D1178" s="8"/>
    </row>
    <row r="1179" spans="1:4" x14ac:dyDescent="0.3">
      <c r="A1179" s="6">
        <v>510606</v>
      </c>
      <c r="B1179" s="7" t="s">
        <v>91</v>
      </c>
      <c r="C1179" s="8"/>
      <c r="D1179" s="8"/>
    </row>
    <row r="1180" spans="1:4" ht="15" thickBot="1" x14ac:dyDescent="0.35">
      <c r="A1180" s="19">
        <v>510607</v>
      </c>
      <c r="B1180" s="20" t="s">
        <v>210</v>
      </c>
      <c r="C1180" s="18"/>
      <c r="D1180" s="18"/>
    </row>
    <row r="1181" spans="1:4" ht="15" thickBot="1" x14ac:dyDescent="0.35">
      <c r="A1181" s="9" t="s">
        <v>18</v>
      </c>
      <c r="B1181" s="10"/>
      <c r="C1181" s="11">
        <f>SUM(C1171:C1180)</f>
        <v>0</v>
      </c>
      <c r="D1181" s="11">
        <f>SUM(D1171:D1180)</f>
        <v>0</v>
      </c>
    </row>
    <row r="1182" spans="1:4" x14ac:dyDescent="0.3">
      <c r="A1182" s="12">
        <v>5107</v>
      </c>
      <c r="B1182" s="13" t="s">
        <v>328</v>
      </c>
      <c r="C1182" s="14"/>
      <c r="D1182" s="14"/>
    </row>
    <row r="1183" spans="1:4" x14ac:dyDescent="0.3">
      <c r="A1183" s="6">
        <v>510701</v>
      </c>
      <c r="B1183" s="7" t="s">
        <v>329</v>
      </c>
      <c r="C1183" s="8"/>
      <c r="D1183" s="8"/>
    </row>
    <row r="1184" spans="1:4" x14ac:dyDescent="0.3">
      <c r="A1184" s="6">
        <v>510702</v>
      </c>
      <c r="B1184" s="7" t="s">
        <v>87</v>
      </c>
      <c r="C1184" s="8"/>
      <c r="D1184" s="8"/>
    </row>
    <row r="1185" spans="1:4" x14ac:dyDescent="0.3">
      <c r="A1185" s="6">
        <v>510703</v>
      </c>
      <c r="B1185" s="7" t="s">
        <v>88</v>
      </c>
      <c r="C1185" s="8"/>
      <c r="D1185" s="8"/>
    </row>
    <row r="1186" spans="1:4" x14ac:dyDescent="0.3">
      <c r="A1186" s="6">
        <v>510704</v>
      </c>
      <c r="B1186" s="7" t="s">
        <v>89</v>
      </c>
      <c r="C1186" s="8"/>
      <c r="D1186" s="8"/>
    </row>
    <row r="1187" spans="1:4" x14ac:dyDescent="0.3">
      <c r="A1187" s="6">
        <v>510705</v>
      </c>
      <c r="B1187" s="7" t="s">
        <v>206</v>
      </c>
      <c r="C1187" s="8"/>
      <c r="D1187" s="8"/>
    </row>
    <row r="1188" spans="1:4" x14ac:dyDescent="0.3">
      <c r="A1188" s="6">
        <v>51070501</v>
      </c>
      <c r="B1188" s="7" t="s">
        <v>207</v>
      </c>
      <c r="C1188" s="8"/>
      <c r="D1188" s="8"/>
    </row>
    <row r="1189" spans="1:4" x14ac:dyDescent="0.3">
      <c r="A1189" s="6">
        <v>51070502</v>
      </c>
      <c r="B1189" s="7" t="s">
        <v>208</v>
      </c>
      <c r="C1189" s="8"/>
      <c r="D1189" s="8"/>
    </row>
    <row r="1190" spans="1:4" x14ac:dyDescent="0.3">
      <c r="A1190" s="6">
        <v>51070503</v>
      </c>
      <c r="B1190" s="7" t="s">
        <v>209</v>
      </c>
      <c r="C1190" s="8"/>
      <c r="D1190" s="8"/>
    </row>
    <row r="1191" spans="1:4" x14ac:dyDescent="0.3">
      <c r="A1191" s="6">
        <v>510706</v>
      </c>
      <c r="B1191" s="7" t="s">
        <v>91</v>
      </c>
      <c r="C1191" s="8"/>
      <c r="D1191" s="8"/>
    </row>
    <row r="1192" spans="1:4" ht="15" thickBot="1" x14ac:dyDescent="0.35">
      <c r="A1192" s="19">
        <v>510707</v>
      </c>
      <c r="B1192" s="20" t="s">
        <v>210</v>
      </c>
      <c r="C1192" s="21"/>
      <c r="D1192" s="21"/>
    </row>
    <row r="1193" spans="1:4" ht="15" thickBot="1" x14ac:dyDescent="0.35">
      <c r="A1193" s="9" t="s">
        <v>18</v>
      </c>
      <c r="B1193" s="10"/>
      <c r="C1193" s="11">
        <f>SUM(C1183:C1192)</f>
        <v>0</v>
      </c>
      <c r="D1193" s="11">
        <f>SUM(D1183:D1192)</f>
        <v>0</v>
      </c>
    </row>
    <row r="1194" spans="1:4" x14ac:dyDescent="0.3">
      <c r="A1194" s="12">
        <v>5108</v>
      </c>
      <c r="B1194" s="13" t="s">
        <v>330</v>
      </c>
      <c r="C1194" s="14"/>
      <c r="D1194" s="14"/>
    </row>
    <row r="1195" spans="1:4" x14ac:dyDescent="0.3">
      <c r="A1195" s="6">
        <v>510801</v>
      </c>
      <c r="B1195" s="7" t="s">
        <v>86</v>
      </c>
      <c r="C1195" s="8"/>
      <c r="D1195" s="8"/>
    </row>
    <row r="1196" spans="1:4" x14ac:dyDescent="0.3">
      <c r="A1196" s="6">
        <v>510802</v>
      </c>
      <c r="B1196" s="7" t="s">
        <v>87</v>
      </c>
      <c r="C1196" s="8"/>
      <c r="D1196" s="8"/>
    </row>
    <row r="1197" spans="1:4" x14ac:dyDescent="0.3">
      <c r="A1197" s="6">
        <v>510803</v>
      </c>
      <c r="B1197" s="7" t="s">
        <v>88</v>
      </c>
      <c r="C1197" s="8"/>
      <c r="D1197" s="8"/>
    </row>
    <row r="1198" spans="1:4" x14ac:dyDescent="0.3">
      <c r="A1198" s="6">
        <v>510804</v>
      </c>
      <c r="B1198" s="7" t="s">
        <v>89</v>
      </c>
      <c r="C1198" s="8"/>
      <c r="D1198" s="8"/>
    </row>
    <row r="1199" spans="1:4" x14ac:dyDescent="0.3">
      <c r="A1199" s="6">
        <v>510805</v>
      </c>
      <c r="B1199" s="7" t="s">
        <v>206</v>
      </c>
      <c r="C1199" s="8"/>
      <c r="D1199" s="8"/>
    </row>
    <row r="1200" spans="1:4" x14ac:dyDescent="0.3">
      <c r="A1200" s="6">
        <v>51080501</v>
      </c>
      <c r="B1200" s="7" t="s">
        <v>207</v>
      </c>
      <c r="C1200" s="8"/>
      <c r="D1200" s="8"/>
    </row>
    <row r="1201" spans="1:4" x14ac:dyDescent="0.3">
      <c r="A1201" s="6">
        <v>51080502</v>
      </c>
      <c r="B1201" s="7" t="s">
        <v>208</v>
      </c>
      <c r="C1201" s="8"/>
      <c r="D1201" s="8"/>
    </row>
    <row r="1202" spans="1:4" x14ac:dyDescent="0.3">
      <c r="A1202" s="6">
        <v>51080503</v>
      </c>
      <c r="B1202" s="7" t="s">
        <v>209</v>
      </c>
      <c r="C1202" s="8"/>
      <c r="D1202" s="8"/>
    </row>
    <row r="1203" spans="1:4" x14ac:dyDescent="0.3">
      <c r="A1203" s="6">
        <v>510806</v>
      </c>
      <c r="B1203" s="7" t="s">
        <v>91</v>
      </c>
      <c r="C1203" s="8"/>
      <c r="D1203" s="8"/>
    </row>
    <row r="1204" spans="1:4" ht="15" thickBot="1" x14ac:dyDescent="0.35">
      <c r="A1204" s="19">
        <v>510807</v>
      </c>
      <c r="B1204" s="20" t="s">
        <v>210</v>
      </c>
      <c r="C1204" s="21"/>
      <c r="D1204" s="21"/>
    </row>
    <row r="1205" spans="1:4" ht="15" thickBot="1" x14ac:dyDescent="0.35">
      <c r="A1205" s="9" t="s">
        <v>18</v>
      </c>
      <c r="B1205" s="10"/>
      <c r="C1205" s="11">
        <f>SUM(C1195:C1204)</f>
        <v>0</v>
      </c>
      <c r="D1205" s="11">
        <f>SUM(D1195:D1204)</f>
        <v>0</v>
      </c>
    </row>
    <row r="1206" spans="1:4" x14ac:dyDescent="0.3">
      <c r="A1206" s="12">
        <v>5109</v>
      </c>
      <c r="B1206" s="13" t="s">
        <v>331</v>
      </c>
      <c r="C1206" s="14"/>
      <c r="D1206" s="14"/>
    </row>
    <row r="1207" spans="1:4" x14ac:dyDescent="0.3">
      <c r="A1207" s="6">
        <v>510901</v>
      </c>
      <c r="B1207" s="7" t="s">
        <v>86</v>
      </c>
      <c r="C1207" s="8"/>
      <c r="D1207" s="8"/>
    </row>
    <row r="1208" spans="1:4" x14ac:dyDescent="0.3">
      <c r="A1208" s="6">
        <v>510902</v>
      </c>
      <c r="B1208" s="7" t="s">
        <v>87</v>
      </c>
      <c r="C1208" s="8"/>
      <c r="D1208" s="8"/>
    </row>
    <row r="1209" spans="1:4" x14ac:dyDescent="0.3">
      <c r="A1209" s="6">
        <v>510903</v>
      </c>
      <c r="B1209" s="7" t="s">
        <v>88</v>
      </c>
      <c r="C1209" s="8"/>
      <c r="D1209" s="8"/>
    </row>
    <row r="1210" spans="1:4" x14ac:dyDescent="0.3">
      <c r="A1210" s="6">
        <v>510904</v>
      </c>
      <c r="B1210" s="7" t="s">
        <v>89</v>
      </c>
      <c r="C1210" s="8"/>
      <c r="D1210" s="8"/>
    </row>
    <row r="1211" spans="1:4" x14ac:dyDescent="0.3">
      <c r="A1211" s="6">
        <v>510905</v>
      </c>
      <c r="B1211" s="7" t="s">
        <v>206</v>
      </c>
      <c r="C1211" s="8"/>
      <c r="D1211" s="8"/>
    </row>
    <row r="1212" spans="1:4" x14ac:dyDescent="0.3">
      <c r="A1212" s="6">
        <v>51090501</v>
      </c>
      <c r="B1212" s="7" t="s">
        <v>207</v>
      </c>
      <c r="C1212" s="8"/>
      <c r="D1212" s="8"/>
    </row>
    <row r="1213" spans="1:4" x14ac:dyDescent="0.3">
      <c r="A1213" s="6">
        <v>51090502</v>
      </c>
      <c r="B1213" s="7" t="s">
        <v>208</v>
      </c>
      <c r="C1213" s="8"/>
      <c r="D1213" s="8"/>
    </row>
    <row r="1214" spans="1:4" x14ac:dyDescent="0.3">
      <c r="A1214" s="6">
        <v>51090503</v>
      </c>
      <c r="B1214" s="7" t="s">
        <v>209</v>
      </c>
      <c r="C1214" s="8"/>
      <c r="D1214" s="8"/>
    </row>
    <row r="1215" spans="1:4" x14ac:dyDescent="0.3">
      <c r="A1215" s="6">
        <v>510906</v>
      </c>
      <c r="B1215" s="7" t="s">
        <v>91</v>
      </c>
      <c r="C1215" s="8"/>
      <c r="D1215" s="8"/>
    </row>
    <row r="1216" spans="1:4" ht="15" thickBot="1" x14ac:dyDescent="0.35">
      <c r="A1216" s="19">
        <v>510907</v>
      </c>
      <c r="B1216" s="20" t="s">
        <v>210</v>
      </c>
      <c r="C1216" s="21"/>
      <c r="D1216" s="21"/>
    </row>
    <row r="1217" spans="1:4" ht="15" thickBot="1" x14ac:dyDescent="0.35">
      <c r="A1217" s="9" t="s">
        <v>18</v>
      </c>
      <c r="B1217" s="10"/>
      <c r="C1217" s="11">
        <f>SUM(C1207:C1216)</f>
        <v>0</v>
      </c>
      <c r="D1217" s="11">
        <f>SUM(D1207:D1216)</f>
        <v>0</v>
      </c>
    </row>
    <row r="1218" spans="1:4" x14ac:dyDescent="0.3">
      <c r="A1218" s="12">
        <v>5110</v>
      </c>
      <c r="B1218" s="13" t="s">
        <v>332</v>
      </c>
      <c r="C1218" s="14"/>
      <c r="D1218" s="14"/>
    </row>
    <row r="1219" spans="1:4" x14ac:dyDescent="0.3">
      <c r="A1219" s="6">
        <v>511001</v>
      </c>
      <c r="B1219" s="7" t="s">
        <v>86</v>
      </c>
      <c r="C1219" s="8"/>
      <c r="D1219" s="8"/>
    </row>
    <row r="1220" spans="1:4" x14ac:dyDescent="0.3">
      <c r="A1220" s="6">
        <v>511002</v>
      </c>
      <c r="B1220" s="7" t="s">
        <v>87</v>
      </c>
      <c r="C1220" s="8"/>
      <c r="D1220" s="8"/>
    </row>
    <row r="1221" spans="1:4" x14ac:dyDescent="0.3">
      <c r="A1221" s="6">
        <v>511003</v>
      </c>
      <c r="B1221" s="7" t="s">
        <v>88</v>
      </c>
      <c r="C1221" s="8"/>
      <c r="D1221" s="8"/>
    </row>
    <row r="1222" spans="1:4" x14ac:dyDescent="0.3">
      <c r="A1222" s="6">
        <v>511004</v>
      </c>
      <c r="B1222" s="7" t="s">
        <v>89</v>
      </c>
      <c r="C1222" s="8"/>
      <c r="D1222" s="8"/>
    </row>
    <row r="1223" spans="1:4" x14ac:dyDescent="0.3">
      <c r="A1223" s="6">
        <v>511005</v>
      </c>
      <c r="B1223" s="7" t="s">
        <v>206</v>
      </c>
      <c r="C1223" s="8"/>
      <c r="D1223" s="8"/>
    </row>
    <row r="1224" spans="1:4" x14ac:dyDescent="0.3">
      <c r="A1224" s="6">
        <v>51100501</v>
      </c>
      <c r="B1224" s="7" t="s">
        <v>207</v>
      </c>
      <c r="C1224" s="8"/>
      <c r="D1224" s="8"/>
    </row>
    <row r="1225" spans="1:4" x14ac:dyDescent="0.3">
      <c r="A1225" s="6">
        <v>51100502</v>
      </c>
      <c r="B1225" s="7" t="s">
        <v>208</v>
      </c>
      <c r="C1225" s="8"/>
      <c r="D1225" s="8"/>
    </row>
    <row r="1226" spans="1:4" x14ac:dyDescent="0.3">
      <c r="A1226" s="6">
        <v>51100503</v>
      </c>
      <c r="B1226" s="7" t="s">
        <v>209</v>
      </c>
      <c r="C1226" s="8"/>
      <c r="D1226" s="8"/>
    </row>
    <row r="1227" spans="1:4" x14ac:dyDescent="0.3">
      <c r="A1227" s="6">
        <v>511006</v>
      </c>
      <c r="B1227" s="7" t="s">
        <v>91</v>
      </c>
      <c r="C1227" s="8"/>
      <c r="D1227" s="8"/>
    </row>
    <row r="1228" spans="1:4" ht="15" thickBot="1" x14ac:dyDescent="0.35">
      <c r="A1228" s="19">
        <v>511007</v>
      </c>
      <c r="B1228" s="20" t="s">
        <v>210</v>
      </c>
      <c r="C1228" s="21"/>
      <c r="D1228" s="21"/>
    </row>
    <row r="1229" spans="1:4" ht="15" thickBot="1" x14ac:dyDescent="0.35">
      <c r="A1229" s="9" t="s">
        <v>18</v>
      </c>
      <c r="B1229" s="10"/>
      <c r="C1229" s="11">
        <f>SUM(C1219:C1228)</f>
        <v>0</v>
      </c>
      <c r="D1229" s="11">
        <f>SUM(D1219:D1228)</f>
        <v>0</v>
      </c>
    </row>
    <row r="1230" spans="1:4" x14ac:dyDescent="0.3">
      <c r="A1230" s="12">
        <v>5111</v>
      </c>
      <c r="B1230" s="13" t="s">
        <v>333</v>
      </c>
      <c r="C1230" s="14"/>
      <c r="D1230" s="14"/>
    </row>
    <row r="1231" spans="1:4" x14ac:dyDescent="0.3">
      <c r="A1231" s="6">
        <v>511101</v>
      </c>
      <c r="B1231" s="7" t="s">
        <v>86</v>
      </c>
      <c r="C1231" s="8"/>
      <c r="D1231" s="8"/>
    </row>
    <row r="1232" spans="1:4" x14ac:dyDescent="0.3">
      <c r="A1232" s="6">
        <v>511102</v>
      </c>
      <c r="B1232" s="7" t="s">
        <v>87</v>
      </c>
      <c r="C1232" s="8"/>
      <c r="D1232" s="8"/>
    </row>
    <row r="1233" spans="1:4" x14ac:dyDescent="0.3">
      <c r="A1233" s="6">
        <v>511103</v>
      </c>
      <c r="B1233" s="7" t="s">
        <v>334</v>
      </c>
      <c r="C1233" s="8"/>
      <c r="D1233" s="8"/>
    </row>
    <row r="1234" spans="1:4" x14ac:dyDescent="0.3">
      <c r="A1234" s="6">
        <v>511104</v>
      </c>
      <c r="B1234" s="7" t="s">
        <v>89</v>
      </c>
      <c r="C1234" s="8"/>
      <c r="D1234" s="8"/>
    </row>
    <row r="1235" spans="1:4" x14ac:dyDescent="0.3">
      <c r="A1235" s="6">
        <v>511105</v>
      </c>
      <c r="B1235" s="7" t="s">
        <v>206</v>
      </c>
      <c r="C1235" s="8"/>
      <c r="D1235" s="8"/>
    </row>
    <row r="1236" spans="1:4" x14ac:dyDescent="0.3">
      <c r="A1236" s="6">
        <v>51110501</v>
      </c>
      <c r="B1236" s="7" t="s">
        <v>207</v>
      </c>
      <c r="C1236" s="8"/>
      <c r="D1236" s="8"/>
    </row>
    <row r="1237" spans="1:4" x14ac:dyDescent="0.3">
      <c r="A1237" s="6">
        <v>51110502</v>
      </c>
      <c r="B1237" s="7" t="s">
        <v>208</v>
      </c>
      <c r="C1237" s="8"/>
      <c r="D1237" s="8"/>
    </row>
    <row r="1238" spans="1:4" x14ac:dyDescent="0.3">
      <c r="A1238" s="6">
        <v>51110503</v>
      </c>
      <c r="B1238" s="7" t="s">
        <v>209</v>
      </c>
      <c r="C1238" s="8"/>
      <c r="D1238" s="8"/>
    </row>
    <row r="1239" spans="1:4" x14ac:dyDescent="0.3">
      <c r="A1239" s="6">
        <v>511106</v>
      </c>
      <c r="B1239" s="7" t="s">
        <v>91</v>
      </c>
      <c r="C1239" s="8"/>
      <c r="D1239" s="8"/>
    </row>
    <row r="1240" spans="1:4" ht="15" thickBot="1" x14ac:dyDescent="0.35">
      <c r="A1240" s="19">
        <v>511107</v>
      </c>
      <c r="B1240" s="20" t="s">
        <v>210</v>
      </c>
      <c r="C1240" s="21"/>
      <c r="D1240" s="21"/>
    </row>
    <row r="1241" spans="1:4" ht="15" thickBot="1" x14ac:dyDescent="0.35">
      <c r="A1241" s="9" t="s">
        <v>18</v>
      </c>
      <c r="B1241" s="10"/>
      <c r="C1241" s="11">
        <f>SUM(C1231:C1240)</f>
        <v>0</v>
      </c>
      <c r="D1241" s="11">
        <f>SUM(D1231:D1240)</f>
        <v>0</v>
      </c>
    </row>
    <row r="1242" spans="1:4" x14ac:dyDescent="0.3">
      <c r="A1242" s="12">
        <v>5112</v>
      </c>
      <c r="B1242" s="13" t="s">
        <v>335</v>
      </c>
      <c r="C1242" s="14"/>
      <c r="D1242" s="14"/>
    </row>
    <row r="1243" spans="1:4" x14ac:dyDescent="0.3">
      <c r="A1243" s="49">
        <v>511201</v>
      </c>
      <c r="B1243" s="7" t="s">
        <v>86</v>
      </c>
      <c r="C1243" s="8">
        <v>1385.72</v>
      </c>
      <c r="D1243" s="8">
        <v>122077.81</v>
      </c>
    </row>
    <row r="1244" spans="1:4" x14ac:dyDescent="0.3">
      <c r="A1244" s="49">
        <v>511202</v>
      </c>
      <c r="B1244" s="7" t="s">
        <v>87</v>
      </c>
      <c r="C1244" s="8">
        <v>71834.52</v>
      </c>
      <c r="D1244" s="8"/>
    </row>
    <row r="1245" spans="1:4" x14ac:dyDescent="0.3">
      <c r="A1245" s="49">
        <v>511203</v>
      </c>
      <c r="B1245" s="7" t="s">
        <v>334</v>
      </c>
      <c r="C1245" s="8">
        <v>10048.719999999999</v>
      </c>
      <c r="D1245" s="8">
        <v>667.24</v>
      </c>
    </row>
    <row r="1246" spans="1:4" x14ac:dyDescent="0.3">
      <c r="A1246" s="49">
        <v>511204</v>
      </c>
      <c r="B1246" s="7" t="s">
        <v>89</v>
      </c>
      <c r="C1246" s="8"/>
      <c r="D1246" s="8"/>
    </row>
    <row r="1247" spans="1:4" x14ac:dyDescent="0.3">
      <c r="A1247" s="6">
        <v>511205</v>
      </c>
      <c r="B1247" s="7" t="s">
        <v>206</v>
      </c>
      <c r="C1247" s="8"/>
      <c r="D1247" s="8"/>
    </row>
    <row r="1248" spans="1:4" x14ac:dyDescent="0.3">
      <c r="A1248" s="6">
        <v>51120501</v>
      </c>
      <c r="B1248" s="7" t="s">
        <v>207</v>
      </c>
      <c r="C1248" s="8"/>
      <c r="D1248" s="8"/>
    </row>
    <row r="1249" spans="1:4" x14ac:dyDescent="0.3">
      <c r="A1249" s="6">
        <v>51120502</v>
      </c>
      <c r="B1249" s="7" t="s">
        <v>208</v>
      </c>
      <c r="C1249" s="8"/>
      <c r="D1249" s="8"/>
    </row>
    <row r="1250" spans="1:4" x14ac:dyDescent="0.3">
      <c r="A1250" s="6">
        <v>51120503</v>
      </c>
      <c r="B1250" s="7" t="s">
        <v>209</v>
      </c>
      <c r="C1250" s="8"/>
      <c r="D1250" s="8"/>
    </row>
    <row r="1251" spans="1:4" x14ac:dyDescent="0.3">
      <c r="A1251" s="6">
        <v>511206</v>
      </c>
      <c r="B1251" s="7" t="s">
        <v>91</v>
      </c>
      <c r="C1251" s="8">
        <v>448590.26</v>
      </c>
      <c r="D1251" s="8">
        <v>-9721.3799999999992</v>
      </c>
    </row>
    <row r="1252" spans="1:4" ht="15" thickBot="1" x14ac:dyDescent="0.35">
      <c r="A1252" s="16">
        <v>511207</v>
      </c>
      <c r="B1252" s="20" t="s">
        <v>92</v>
      </c>
      <c r="C1252" s="8">
        <v>758.62</v>
      </c>
      <c r="D1252" s="8">
        <v>1275.8900000000001</v>
      </c>
    </row>
    <row r="1253" spans="1:4" ht="15" thickBot="1" x14ac:dyDescent="0.35">
      <c r="A1253" s="9" t="s">
        <v>18</v>
      </c>
      <c r="B1253" s="10"/>
      <c r="C1253" s="11">
        <f>SUM(C1243:C1252)</f>
        <v>532617.84</v>
      </c>
      <c r="D1253" s="11">
        <f>SUM(D1243:D1252)</f>
        <v>114299.56</v>
      </c>
    </row>
    <row r="1254" spans="1:4" x14ac:dyDescent="0.3">
      <c r="A1254" s="12">
        <v>5113</v>
      </c>
      <c r="B1254" s="13" t="s">
        <v>336</v>
      </c>
      <c r="C1254" s="14"/>
      <c r="D1254" s="14"/>
    </row>
    <row r="1255" spans="1:4" x14ac:dyDescent="0.3">
      <c r="A1255" s="6">
        <v>511301</v>
      </c>
      <c r="B1255" s="7" t="s">
        <v>86</v>
      </c>
      <c r="C1255" s="8"/>
      <c r="D1255" s="8"/>
    </row>
    <row r="1256" spans="1:4" x14ac:dyDescent="0.3">
      <c r="A1256" s="6">
        <v>511302</v>
      </c>
      <c r="B1256" s="7" t="s">
        <v>87</v>
      </c>
      <c r="C1256" s="8"/>
      <c r="D1256" s="8"/>
    </row>
    <row r="1257" spans="1:4" x14ac:dyDescent="0.3">
      <c r="A1257" s="6">
        <v>511303</v>
      </c>
      <c r="B1257" s="7" t="s">
        <v>334</v>
      </c>
      <c r="C1257" s="8"/>
      <c r="D1257" s="8"/>
    </row>
    <row r="1258" spans="1:4" x14ac:dyDescent="0.3">
      <c r="A1258" s="6">
        <v>511304</v>
      </c>
      <c r="B1258" s="7" t="s">
        <v>89</v>
      </c>
      <c r="C1258" s="8"/>
      <c r="D1258" s="8"/>
    </row>
    <row r="1259" spans="1:4" x14ac:dyDescent="0.3">
      <c r="A1259" s="6">
        <v>511305</v>
      </c>
      <c r="B1259" s="7" t="s">
        <v>206</v>
      </c>
      <c r="C1259" s="8"/>
      <c r="D1259" s="8"/>
    </row>
    <row r="1260" spans="1:4" x14ac:dyDescent="0.3">
      <c r="A1260" s="6">
        <v>51130501</v>
      </c>
      <c r="B1260" s="7" t="s">
        <v>207</v>
      </c>
      <c r="C1260" s="8"/>
      <c r="D1260" s="8"/>
    </row>
    <row r="1261" spans="1:4" x14ac:dyDescent="0.3">
      <c r="A1261" s="6">
        <v>51130502</v>
      </c>
      <c r="B1261" s="7" t="s">
        <v>208</v>
      </c>
      <c r="C1261" s="8"/>
      <c r="D1261" s="8"/>
    </row>
    <row r="1262" spans="1:4" x14ac:dyDescent="0.3">
      <c r="A1262" s="6">
        <v>51130503</v>
      </c>
      <c r="B1262" s="7" t="s">
        <v>209</v>
      </c>
      <c r="C1262" s="8"/>
      <c r="D1262" s="8"/>
    </row>
    <row r="1263" spans="1:4" x14ac:dyDescent="0.3">
      <c r="A1263" s="6">
        <v>511306</v>
      </c>
      <c r="B1263" s="7" t="s">
        <v>91</v>
      </c>
      <c r="C1263" s="8"/>
      <c r="D1263" s="8"/>
    </row>
    <row r="1264" spans="1:4" ht="15" thickBot="1" x14ac:dyDescent="0.35">
      <c r="A1264" s="19">
        <v>511307</v>
      </c>
      <c r="B1264" s="20" t="s">
        <v>92</v>
      </c>
      <c r="C1264" s="18"/>
      <c r="D1264" s="18"/>
    </row>
    <row r="1265" spans="1:4" ht="15" thickBot="1" x14ac:dyDescent="0.35">
      <c r="A1265" s="9" t="s">
        <v>18</v>
      </c>
      <c r="B1265" s="10"/>
      <c r="C1265" s="11">
        <f>SUM(C1255:C1264)</f>
        <v>0</v>
      </c>
      <c r="D1265" s="11">
        <f>SUM(D1255:D1264)</f>
        <v>0</v>
      </c>
    </row>
    <row r="1266" spans="1:4" x14ac:dyDescent="0.3">
      <c r="A1266" s="12">
        <v>5114</v>
      </c>
      <c r="B1266" s="13" t="s">
        <v>337</v>
      </c>
      <c r="C1266" s="14"/>
      <c r="D1266" s="14"/>
    </row>
    <row r="1267" spans="1:4" x14ac:dyDescent="0.3">
      <c r="A1267" s="6">
        <v>511401</v>
      </c>
      <c r="B1267" s="7" t="s">
        <v>338</v>
      </c>
      <c r="C1267" s="8"/>
      <c r="D1267" s="8"/>
    </row>
    <row r="1268" spans="1:4" x14ac:dyDescent="0.3">
      <c r="A1268" s="6">
        <v>511402</v>
      </c>
      <c r="B1268" s="7" t="s">
        <v>339</v>
      </c>
      <c r="C1268" s="8"/>
      <c r="D1268" s="8"/>
    </row>
    <row r="1269" spans="1:4" x14ac:dyDescent="0.3">
      <c r="A1269" s="6">
        <v>511403</v>
      </c>
      <c r="B1269" s="7" t="s">
        <v>340</v>
      </c>
      <c r="C1269" s="8"/>
      <c r="D1269" s="8"/>
    </row>
    <row r="1270" spans="1:4" x14ac:dyDescent="0.3">
      <c r="A1270" s="6">
        <v>511404</v>
      </c>
      <c r="B1270" s="7" t="s">
        <v>341</v>
      </c>
      <c r="C1270" s="8"/>
      <c r="D1270" s="8"/>
    </row>
    <row r="1271" spans="1:4" x14ac:dyDescent="0.3">
      <c r="A1271" s="6">
        <v>511405</v>
      </c>
      <c r="B1271" s="7" t="s">
        <v>342</v>
      </c>
      <c r="C1271" s="8"/>
      <c r="D1271" s="8"/>
    </row>
    <row r="1272" spans="1:4" x14ac:dyDescent="0.3">
      <c r="A1272" s="6">
        <v>511406</v>
      </c>
      <c r="B1272" s="7" t="s">
        <v>343</v>
      </c>
      <c r="C1272" s="8"/>
      <c r="D1272" s="8"/>
    </row>
    <row r="1273" spans="1:4" x14ac:dyDescent="0.3">
      <c r="A1273" s="6">
        <v>511407</v>
      </c>
      <c r="B1273" s="7" t="s">
        <v>117</v>
      </c>
      <c r="C1273" s="8"/>
      <c r="D1273" s="8"/>
    </row>
    <row r="1274" spans="1:4" x14ac:dyDescent="0.3">
      <c r="A1274" s="6">
        <v>511408</v>
      </c>
      <c r="B1274" s="7" t="s">
        <v>118</v>
      </c>
      <c r="C1274" s="8"/>
      <c r="D1274" s="8"/>
    </row>
    <row r="1275" spans="1:4" x14ac:dyDescent="0.3">
      <c r="A1275" s="6">
        <v>51140801</v>
      </c>
      <c r="B1275" s="7" t="s">
        <v>207</v>
      </c>
      <c r="C1275" s="8"/>
      <c r="D1275" s="8"/>
    </row>
    <row r="1276" spans="1:4" x14ac:dyDescent="0.3">
      <c r="A1276" s="6">
        <v>51140802</v>
      </c>
      <c r="B1276" s="7" t="s">
        <v>208</v>
      </c>
      <c r="C1276" s="8"/>
      <c r="D1276" s="8"/>
    </row>
    <row r="1277" spans="1:4" x14ac:dyDescent="0.3">
      <c r="A1277" s="6">
        <v>51140803</v>
      </c>
      <c r="B1277" s="7" t="s">
        <v>209</v>
      </c>
      <c r="C1277" s="8"/>
      <c r="D1277" s="8"/>
    </row>
    <row r="1278" spans="1:4" x14ac:dyDescent="0.3">
      <c r="A1278" s="6">
        <v>511409</v>
      </c>
      <c r="B1278" s="7" t="s">
        <v>344</v>
      </c>
      <c r="C1278" s="8"/>
      <c r="D1278" s="8"/>
    </row>
    <row r="1279" spans="1:4" x14ac:dyDescent="0.3">
      <c r="A1279" s="6">
        <v>511410</v>
      </c>
      <c r="B1279" s="7" t="s">
        <v>243</v>
      </c>
      <c r="C1279" s="8"/>
      <c r="D1279" s="8"/>
    </row>
    <row r="1280" spans="1:4" ht="15" thickBot="1" x14ac:dyDescent="0.35">
      <c r="A1280" s="16">
        <v>511411</v>
      </c>
      <c r="B1280" s="17" t="s">
        <v>121</v>
      </c>
      <c r="C1280" s="18"/>
      <c r="D1280" s="18"/>
    </row>
    <row r="1281" spans="1:4" ht="15" thickBot="1" x14ac:dyDescent="0.35">
      <c r="A1281" s="9" t="s">
        <v>18</v>
      </c>
      <c r="B1281" s="50"/>
      <c r="C1281" s="11">
        <f>SUM(C1267:C1280)</f>
        <v>0</v>
      </c>
      <c r="D1281" s="11">
        <f>SUM(D1267:D1280)</f>
        <v>0</v>
      </c>
    </row>
    <row r="1282" spans="1:4" x14ac:dyDescent="0.3">
      <c r="A1282" s="12">
        <v>5115</v>
      </c>
      <c r="B1282" s="13" t="s">
        <v>345</v>
      </c>
      <c r="C1282" s="14"/>
      <c r="D1282" s="14"/>
    </row>
    <row r="1283" spans="1:4" x14ac:dyDescent="0.3">
      <c r="A1283" s="6">
        <v>511501</v>
      </c>
      <c r="B1283" s="7" t="s">
        <v>338</v>
      </c>
      <c r="C1283" s="8"/>
      <c r="D1283" s="8"/>
    </row>
    <row r="1284" spans="1:4" x14ac:dyDescent="0.3">
      <c r="A1284" s="6">
        <v>511502</v>
      </c>
      <c r="B1284" s="7" t="s">
        <v>339</v>
      </c>
      <c r="C1284" s="8"/>
      <c r="D1284" s="8"/>
    </row>
    <row r="1285" spans="1:4" x14ac:dyDescent="0.3">
      <c r="A1285" s="6">
        <v>511503</v>
      </c>
      <c r="B1285" s="7" t="s">
        <v>340</v>
      </c>
      <c r="C1285" s="8"/>
      <c r="D1285" s="8"/>
    </row>
    <row r="1286" spans="1:4" x14ac:dyDescent="0.3">
      <c r="A1286" s="6">
        <v>511504</v>
      </c>
      <c r="B1286" s="7" t="s">
        <v>341</v>
      </c>
      <c r="C1286" s="8"/>
      <c r="D1286" s="8"/>
    </row>
    <row r="1287" spans="1:4" x14ac:dyDescent="0.3">
      <c r="A1287" s="6">
        <v>511505</v>
      </c>
      <c r="B1287" s="7" t="s">
        <v>342</v>
      </c>
      <c r="C1287" s="8"/>
      <c r="D1287" s="8"/>
    </row>
    <row r="1288" spans="1:4" x14ac:dyDescent="0.3">
      <c r="A1288" s="6">
        <v>511506</v>
      </c>
      <c r="B1288" s="7" t="s">
        <v>343</v>
      </c>
      <c r="C1288" s="8"/>
      <c r="D1288" s="8"/>
    </row>
    <row r="1289" spans="1:4" x14ac:dyDescent="0.3">
      <c r="A1289" s="16">
        <v>511507</v>
      </c>
      <c r="B1289" s="7" t="s">
        <v>117</v>
      </c>
      <c r="C1289" s="18"/>
      <c r="D1289" s="18"/>
    </row>
    <row r="1290" spans="1:4" x14ac:dyDescent="0.3">
      <c r="A1290" s="16">
        <v>511508</v>
      </c>
      <c r="B1290" s="7" t="s">
        <v>118</v>
      </c>
      <c r="C1290" s="18"/>
      <c r="D1290" s="18"/>
    </row>
    <row r="1291" spans="1:4" x14ac:dyDescent="0.3">
      <c r="A1291" s="16">
        <v>51150801</v>
      </c>
      <c r="B1291" s="7" t="s">
        <v>207</v>
      </c>
      <c r="C1291" s="18"/>
      <c r="D1291" s="18"/>
    </row>
    <row r="1292" spans="1:4" x14ac:dyDescent="0.3">
      <c r="A1292" s="16">
        <v>51150802</v>
      </c>
      <c r="B1292" s="7" t="s">
        <v>208</v>
      </c>
      <c r="C1292" s="18"/>
      <c r="D1292" s="18"/>
    </row>
    <row r="1293" spans="1:4" x14ac:dyDescent="0.3">
      <c r="A1293" s="16">
        <v>51150803</v>
      </c>
      <c r="B1293" s="7" t="s">
        <v>209</v>
      </c>
      <c r="C1293" s="18"/>
      <c r="D1293" s="18"/>
    </row>
    <row r="1294" spans="1:4" x14ac:dyDescent="0.3">
      <c r="A1294" s="16">
        <v>511509</v>
      </c>
      <c r="B1294" s="7" t="s">
        <v>344</v>
      </c>
      <c r="C1294" s="18"/>
      <c r="D1294" s="18"/>
    </row>
    <row r="1295" spans="1:4" x14ac:dyDescent="0.3">
      <c r="A1295" s="16">
        <v>511510</v>
      </c>
      <c r="B1295" s="7" t="s">
        <v>243</v>
      </c>
      <c r="C1295" s="18"/>
      <c r="D1295" s="18"/>
    </row>
    <row r="1296" spans="1:4" ht="15" thickBot="1" x14ac:dyDescent="0.35">
      <c r="A1296" s="16">
        <v>511511</v>
      </c>
      <c r="B1296" s="17" t="s">
        <v>121</v>
      </c>
      <c r="C1296" s="18"/>
      <c r="D1296" s="18"/>
    </row>
    <row r="1297" spans="1:4" ht="15" thickBot="1" x14ac:dyDescent="0.35">
      <c r="A1297" s="9" t="s">
        <v>18</v>
      </c>
      <c r="B1297" s="10"/>
      <c r="C1297" s="11">
        <f>SUM(C1283:C1296)</f>
        <v>0</v>
      </c>
      <c r="D1297" s="11">
        <f>SUM(D1283:D1296)</f>
        <v>0</v>
      </c>
    </row>
    <row r="1298" spans="1:4" x14ac:dyDescent="0.3">
      <c r="A1298" s="12">
        <v>5116</v>
      </c>
      <c r="B1298" s="13" t="s">
        <v>346</v>
      </c>
      <c r="C1298" s="14"/>
      <c r="D1298" s="14"/>
    </row>
    <row r="1299" spans="1:4" x14ac:dyDescent="0.3">
      <c r="A1299" s="6">
        <v>511601</v>
      </c>
      <c r="B1299" s="7" t="s">
        <v>347</v>
      </c>
      <c r="C1299" s="8"/>
      <c r="D1299" s="8"/>
    </row>
    <row r="1300" spans="1:4" x14ac:dyDescent="0.3">
      <c r="A1300" s="6">
        <v>511602</v>
      </c>
      <c r="B1300" s="7" t="s">
        <v>348</v>
      </c>
      <c r="C1300" s="8"/>
      <c r="D1300" s="8"/>
    </row>
    <row r="1301" spans="1:4" x14ac:dyDescent="0.3">
      <c r="A1301" s="6">
        <v>511603</v>
      </c>
      <c r="B1301" s="7" t="s">
        <v>349</v>
      </c>
      <c r="C1301" s="8"/>
      <c r="D1301" s="8"/>
    </row>
    <row r="1302" spans="1:4" x14ac:dyDescent="0.3">
      <c r="A1302" s="6">
        <v>511604</v>
      </c>
      <c r="B1302" s="7" t="s">
        <v>350</v>
      </c>
      <c r="C1302" s="8"/>
      <c r="D1302" s="8"/>
    </row>
    <row r="1303" spans="1:4" x14ac:dyDescent="0.3">
      <c r="A1303" s="6">
        <v>511605</v>
      </c>
      <c r="B1303" s="7" t="s">
        <v>351</v>
      </c>
      <c r="C1303" s="8"/>
      <c r="D1303" s="8"/>
    </row>
    <row r="1304" spans="1:4" x14ac:dyDescent="0.3">
      <c r="A1304" s="6">
        <v>511606</v>
      </c>
      <c r="B1304" s="7" t="s">
        <v>352</v>
      </c>
      <c r="C1304" s="8"/>
      <c r="D1304" s="8"/>
    </row>
    <row r="1305" spans="1:4" x14ac:dyDescent="0.3">
      <c r="A1305" s="6">
        <v>511607</v>
      </c>
      <c r="B1305" s="7" t="s">
        <v>353</v>
      </c>
      <c r="C1305" s="8"/>
      <c r="D1305" s="8"/>
    </row>
    <row r="1306" spans="1:4" x14ac:dyDescent="0.3">
      <c r="A1306" s="6">
        <v>511608</v>
      </c>
      <c r="B1306" s="7" t="s">
        <v>354</v>
      </c>
      <c r="C1306" s="8"/>
      <c r="D1306" s="8"/>
    </row>
    <row r="1307" spans="1:4" x14ac:dyDescent="0.3">
      <c r="A1307" s="6">
        <v>511609</v>
      </c>
      <c r="B1307" s="7" t="s">
        <v>355</v>
      </c>
      <c r="C1307" s="8"/>
      <c r="D1307" s="8"/>
    </row>
    <row r="1308" spans="1:4" x14ac:dyDescent="0.3">
      <c r="A1308" s="6">
        <v>511610</v>
      </c>
      <c r="B1308" s="7" t="s">
        <v>356</v>
      </c>
      <c r="C1308" s="8"/>
      <c r="D1308" s="8"/>
    </row>
    <row r="1309" spans="1:4" x14ac:dyDescent="0.3">
      <c r="A1309" s="6">
        <v>511611</v>
      </c>
      <c r="B1309" s="7" t="s">
        <v>357</v>
      </c>
      <c r="C1309" s="8"/>
      <c r="D1309" s="8"/>
    </row>
    <row r="1310" spans="1:4" x14ac:dyDescent="0.3">
      <c r="A1310" s="6">
        <v>511612</v>
      </c>
      <c r="B1310" s="7" t="s">
        <v>358</v>
      </c>
      <c r="C1310" s="8"/>
      <c r="D1310" s="8"/>
    </row>
    <row r="1311" spans="1:4" x14ac:dyDescent="0.3">
      <c r="A1311" s="6">
        <v>511613</v>
      </c>
      <c r="B1311" s="7" t="s">
        <v>359</v>
      </c>
      <c r="C1311" s="8"/>
      <c r="D1311" s="8"/>
    </row>
    <row r="1312" spans="1:4" x14ac:dyDescent="0.3">
      <c r="A1312" s="6">
        <v>511614</v>
      </c>
      <c r="B1312" s="7" t="s">
        <v>360</v>
      </c>
      <c r="C1312" s="8"/>
      <c r="D1312" s="8"/>
    </row>
    <row r="1313" spans="1:4" x14ac:dyDescent="0.3">
      <c r="A1313" s="6">
        <v>511615</v>
      </c>
      <c r="B1313" s="7" t="s">
        <v>361</v>
      </c>
      <c r="C1313" s="8"/>
      <c r="D1313" s="8"/>
    </row>
    <row r="1314" spans="1:4" x14ac:dyDescent="0.3">
      <c r="A1314" s="6">
        <v>511616</v>
      </c>
      <c r="B1314" s="7" t="s">
        <v>362</v>
      </c>
      <c r="C1314" s="8"/>
      <c r="D1314" s="8"/>
    </row>
    <row r="1315" spans="1:4" x14ac:dyDescent="0.3">
      <c r="A1315" s="6">
        <v>511617</v>
      </c>
      <c r="B1315" s="7" t="s">
        <v>363</v>
      </c>
      <c r="C1315" s="8"/>
      <c r="D1315" s="8"/>
    </row>
    <row r="1316" spans="1:4" x14ac:dyDescent="0.3">
      <c r="A1316" s="6">
        <v>511618</v>
      </c>
      <c r="B1316" s="7" t="s">
        <v>364</v>
      </c>
      <c r="C1316" s="8"/>
      <c r="D1316" s="8"/>
    </row>
    <row r="1317" spans="1:4" x14ac:dyDescent="0.3">
      <c r="A1317" s="6">
        <v>511619</v>
      </c>
      <c r="B1317" s="7" t="s">
        <v>365</v>
      </c>
      <c r="C1317" s="8"/>
      <c r="D1317" s="8"/>
    </row>
    <row r="1318" spans="1:4" x14ac:dyDescent="0.3">
      <c r="A1318" s="6">
        <v>511620</v>
      </c>
      <c r="B1318" s="7" t="s">
        <v>366</v>
      </c>
      <c r="C1318" s="8"/>
      <c r="D1318" s="8"/>
    </row>
    <row r="1319" spans="1:4" x14ac:dyDescent="0.3">
      <c r="A1319" s="6">
        <v>511621</v>
      </c>
      <c r="B1319" s="7" t="s">
        <v>367</v>
      </c>
      <c r="C1319" s="8"/>
      <c r="D1319" s="8"/>
    </row>
    <row r="1320" spans="1:4" x14ac:dyDescent="0.3">
      <c r="A1320" s="6">
        <v>511622</v>
      </c>
      <c r="B1320" s="7" t="s">
        <v>368</v>
      </c>
      <c r="C1320" s="8"/>
      <c r="D1320" s="8"/>
    </row>
    <row r="1321" spans="1:4" x14ac:dyDescent="0.3">
      <c r="A1321" s="6">
        <v>511623</v>
      </c>
      <c r="B1321" s="7" t="s">
        <v>369</v>
      </c>
      <c r="C1321" s="8"/>
      <c r="D1321" s="8"/>
    </row>
    <row r="1322" spans="1:4" x14ac:dyDescent="0.3">
      <c r="A1322" s="6">
        <v>511624</v>
      </c>
      <c r="B1322" s="7" t="s">
        <v>370</v>
      </c>
      <c r="C1322" s="8"/>
      <c r="D1322" s="8"/>
    </row>
    <row r="1323" spans="1:4" x14ac:dyDescent="0.3">
      <c r="A1323" s="6">
        <v>511625</v>
      </c>
      <c r="B1323" s="7" t="s">
        <v>371</v>
      </c>
      <c r="C1323" s="8"/>
      <c r="D1323" s="8"/>
    </row>
    <row r="1324" spans="1:4" x14ac:dyDescent="0.3">
      <c r="A1324" s="6">
        <v>511626</v>
      </c>
      <c r="B1324" s="7" t="s">
        <v>372</v>
      </c>
      <c r="C1324" s="8"/>
      <c r="D1324" s="8"/>
    </row>
    <row r="1325" spans="1:4" x14ac:dyDescent="0.3">
      <c r="A1325" s="6">
        <v>511627</v>
      </c>
      <c r="B1325" s="7" t="s">
        <v>373</v>
      </c>
      <c r="C1325" s="8"/>
      <c r="D1325" s="8"/>
    </row>
    <row r="1326" spans="1:4" x14ac:dyDescent="0.3">
      <c r="A1326" s="6">
        <v>511628</v>
      </c>
      <c r="B1326" s="7" t="s">
        <v>374</v>
      </c>
      <c r="C1326" s="8"/>
      <c r="D1326" s="8"/>
    </row>
    <row r="1327" spans="1:4" x14ac:dyDescent="0.3">
      <c r="A1327" s="6">
        <v>511629</v>
      </c>
      <c r="B1327" s="7" t="s">
        <v>375</v>
      </c>
      <c r="C1327" s="8"/>
      <c r="D1327" s="8"/>
    </row>
    <row r="1328" spans="1:4" x14ac:dyDescent="0.3">
      <c r="A1328" s="6">
        <v>511630</v>
      </c>
      <c r="B1328" s="7" t="s">
        <v>376</v>
      </c>
      <c r="C1328" s="8"/>
      <c r="D1328" s="8"/>
    </row>
    <row r="1329" spans="1:4" x14ac:dyDescent="0.3">
      <c r="A1329" s="6">
        <v>511631</v>
      </c>
      <c r="B1329" s="7" t="s">
        <v>377</v>
      </c>
      <c r="C1329" s="8"/>
      <c r="D1329" s="8"/>
    </row>
    <row r="1330" spans="1:4" x14ac:dyDescent="0.3">
      <c r="A1330" s="6">
        <v>511632</v>
      </c>
      <c r="B1330" s="7" t="s">
        <v>378</v>
      </c>
      <c r="C1330" s="8"/>
      <c r="D1330" s="8"/>
    </row>
    <row r="1331" spans="1:4" x14ac:dyDescent="0.3">
      <c r="A1331" s="6">
        <v>511633</v>
      </c>
      <c r="B1331" s="7" t="s">
        <v>379</v>
      </c>
      <c r="C1331" s="8"/>
      <c r="D1331" s="8"/>
    </row>
    <row r="1332" spans="1:4" x14ac:dyDescent="0.3">
      <c r="A1332" s="6">
        <v>511634</v>
      </c>
      <c r="B1332" s="7" t="s">
        <v>380</v>
      </c>
      <c r="C1332" s="8"/>
      <c r="D1332" s="8"/>
    </row>
    <row r="1333" spans="1:4" x14ac:dyDescent="0.3">
      <c r="A1333" s="6">
        <v>511635</v>
      </c>
      <c r="B1333" s="7" t="s">
        <v>381</v>
      </c>
      <c r="C1333" s="8"/>
      <c r="D1333" s="8"/>
    </row>
    <row r="1334" spans="1:4" x14ac:dyDescent="0.3">
      <c r="A1334" s="6">
        <v>511636</v>
      </c>
      <c r="B1334" s="7" t="s">
        <v>382</v>
      </c>
      <c r="C1334" s="8"/>
      <c r="D1334" s="8"/>
    </row>
    <row r="1335" spans="1:4" x14ac:dyDescent="0.3">
      <c r="A1335" s="6">
        <v>511637</v>
      </c>
      <c r="B1335" s="7" t="s">
        <v>383</v>
      </c>
      <c r="C1335" s="8"/>
      <c r="D1335" s="8"/>
    </row>
    <row r="1336" spans="1:4" x14ac:dyDescent="0.3">
      <c r="A1336" s="6">
        <v>511638</v>
      </c>
      <c r="B1336" s="7" t="s">
        <v>384</v>
      </c>
      <c r="C1336" s="8"/>
      <c r="D1336" s="8"/>
    </row>
    <row r="1337" spans="1:4" x14ac:dyDescent="0.3">
      <c r="A1337" s="6">
        <v>511639</v>
      </c>
      <c r="B1337" s="7" t="s">
        <v>385</v>
      </c>
      <c r="C1337" s="8"/>
      <c r="D1337" s="8"/>
    </row>
    <row r="1338" spans="1:4" x14ac:dyDescent="0.3">
      <c r="A1338" s="6">
        <v>511640</v>
      </c>
      <c r="B1338" s="7" t="s">
        <v>386</v>
      </c>
      <c r="C1338" s="8"/>
      <c r="D1338" s="8"/>
    </row>
    <row r="1339" spans="1:4" x14ac:dyDescent="0.3">
      <c r="A1339" s="6">
        <v>511641</v>
      </c>
      <c r="B1339" s="7" t="s">
        <v>387</v>
      </c>
      <c r="C1339" s="8"/>
      <c r="D1339" s="8"/>
    </row>
    <row r="1340" spans="1:4" x14ac:dyDescent="0.3">
      <c r="A1340" s="6">
        <v>511642</v>
      </c>
      <c r="B1340" s="7" t="s">
        <v>388</v>
      </c>
      <c r="C1340" s="8"/>
      <c r="D1340" s="8"/>
    </row>
    <row r="1341" spans="1:4" x14ac:dyDescent="0.3">
      <c r="A1341" s="6">
        <v>511643</v>
      </c>
      <c r="B1341" s="7" t="s">
        <v>167</v>
      </c>
      <c r="C1341" s="8"/>
      <c r="D1341" s="8"/>
    </row>
    <row r="1342" spans="1:4" x14ac:dyDescent="0.3">
      <c r="A1342" s="6">
        <v>511644</v>
      </c>
      <c r="B1342" s="7" t="s">
        <v>159</v>
      </c>
      <c r="C1342" s="8"/>
      <c r="D1342" s="8"/>
    </row>
    <row r="1343" spans="1:4" x14ac:dyDescent="0.3">
      <c r="A1343" s="16">
        <v>511645</v>
      </c>
      <c r="B1343" s="17" t="s">
        <v>169</v>
      </c>
      <c r="C1343" s="18"/>
      <c r="D1343" s="18"/>
    </row>
    <row r="1344" spans="1:4" x14ac:dyDescent="0.3">
      <c r="A1344" s="16">
        <v>511646</v>
      </c>
      <c r="B1344" s="17" t="s">
        <v>170</v>
      </c>
      <c r="C1344" s="18"/>
      <c r="D1344" s="18"/>
    </row>
    <row r="1345" spans="1:4" x14ac:dyDescent="0.3">
      <c r="A1345" s="16">
        <v>511647</v>
      </c>
      <c r="B1345" s="17" t="s">
        <v>171</v>
      </c>
      <c r="C1345" s="18"/>
      <c r="D1345" s="18"/>
    </row>
    <row r="1346" spans="1:4" x14ac:dyDescent="0.3">
      <c r="A1346" s="16">
        <v>511648</v>
      </c>
      <c r="B1346" s="17" t="s">
        <v>389</v>
      </c>
      <c r="C1346" s="18"/>
      <c r="D1346" s="18"/>
    </row>
    <row r="1347" spans="1:4" x14ac:dyDescent="0.3">
      <c r="A1347" s="16">
        <v>511649</v>
      </c>
      <c r="B1347" s="17" t="s">
        <v>390</v>
      </c>
      <c r="C1347" s="18"/>
      <c r="D1347" s="18"/>
    </row>
    <row r="1348" spans="1:4" ht="15" thickBot="1" x14ac:dyDescent="0.35">
      <c r="A1348" s="16">
        <v>511660</v>
      </c>
      <c r="B1348" s="17" t="s">
        <v>38</v>
      </c>
      <c r="C1348" s="18"/>
      <c r="D1348" s="18"/>
    </row>
    <row r="1349" spans="1:4" ht="15" thickBot="1" x14ac:dyDescent="0.35">
      <c r="A1349" s="9" t="s">
        <v>18</v>
      </c>
      <c r="B1349" s="10"/>
      <c r="C1349" s="11">
        <f>SUM(C1299:C1348)</f>
        <v>0</v>
      </c>
      <c r="D1349" s="11">
        <f>SUM(D1299:D1348)</f>
        <v>0</v>
      </c>
    </row>
    <row r="1350" spans="1:4" x14ac:dyDescent="0.3">
      <c r="A1350" s="12">
        <v>52</v>
      </c>
      <c r="B1350" s="13" t="s">
        <v>391</v>
      </c>
      <c r="C1350" s="14"/>
      <c r="D1350" s="14"/>
    </row>
    <row r="1351" spans="1:4" x14ac:dyDescent="0.3">
      <c r="A1351" s="3">
        <v>5201</v>
      </c>
      <c r="B1351" s="4" t="s">
        <v>392</v>
      </c>
      <c r="C1351" s="8"/>
      <c r="D1351" s="8"/>
    </row>
    <row r="1352" spans="1:4" x14ac:dyDescent="0.3">
      <c r="A1352" s="6">
        <v>520101</v>
      </c>
      <c r="B1352" s="7" t="s">
        <v>229</v>
      </c>
      <c r="C1352" s="8"/>
      <c r="D1352" s="8"/>
    </row>
    <row r="1353" spans="1:4" x14ac:dyDescent="0.3">
      <c r="A1353" s="6">
        <v>520102</v>
      </c>
      <c r="B1353" s="7" t="s">
        <v>393</v>
      </c>
      <c r="C1353" s="8"/>
      <c r="D1353" s="8"/>
    </row>
    <row r="1354" spans="1:4" x14ac:dyDescent="0.3">
      <c r="A1354" s="6">
        <v>520103</v>
      </c>
      <c r="B1354" s="7" t="s">
        <v>231</v>
      </c>
      <c r="C1354" s="8"/>
      <c r="D1354" s="8"/>
    </row>
    <row r="1355" spans="1:4" x14ac:dyDescent="0.3">
      <c r="A1355" s="6">
        <v>520104</v>
      </c>
      <c r="B1355" s="7" t="s">
        <v>232</v>
      </c>
      <c r="C1355" s="8"/>
      <c r="D1355" s="8"/>
    </row>
    <row r="1356" spans="1:4" x14ac:dyDescent="0.3">
      <c r="A1356" s="6">
        <v>520105</v>
      </c>
      <c r="B1356" s="7" t="s">
        <v>223</v>
      </c>
      <c r="C1356" s="8"/>
      <c r="D1356" s="8"/>
    </row>
    <row r="1357" spans="1:4" x14ac:dyDescent="0.3">
      <c r="A1357" s="6">
        <v>520106</v>
      </c>
      <c r="B1357" s="7" t="s">
        <v>394</v>
      </c>
      <c r="C1357" s="8"/>
      <c r="D1357" s="8"/>
    </row>
    <row r="1358" spans="1:4" x14ac:dyDescent="0.3">
      <c r="A1358" s="6">
        <v>520107</v>
      </c>
      <c r="B1358" s="7" t="s">
        <v>395</v>
      </c>
      <c r="C1358" s="8"/>
      <c r="D1358" s="8"/>
    </row>
    <row r="1359" spans="1:4" x14ac:dyDescent="0.3">
      <c r="A1359" s="6">
        <v>520108</v>
      </c>
      <c r="B1359" s="7" t="s">
        <v>118</v>
      </c>
      <c r="C1359" s="8"/>
      <c r="D1359" s="8"/>
    </row>
    <row r="1360" spans="1:4" x14ac:dyDescent="0.3">
      <c r="A1360" s="6">
        <v>52010801</v>
      </c>
      <c r="B1360" s="7" t="s">
        <v>207</v>
      </c>
      <c r="C1360" s="8"/>
      <c r="D1360" s="8"/>
    </row>
    <row r="1361" spans="1:4" x14ac:dyDescent="0.3">
      <c r="A1361" s="6">
        <v>52010802</v>
      </c>
      <c r="B1361" s="7" t="s">
        <v>208</v>
      </c>
      <c r="C1361" s="8"/>
      <c r="D1361" s="8"/>
    </row>
    <row r="1362" spans="1:4" x14ac:dyDescent="0.3">
      <c r="A1362" s="6">
        <v>52010803</v>
      </c>
      <c r="B1362" s="7" t="s">
        <v>209</v>
      </c>
      <c r="C1362" s="8"/>
      <c r="D1362" s="8"/>
    </row>
    <row r="1363" spans="1:4" ht="15" thickBot="1" x14ac:dyDescent="0.35">
      <c r="A1363" s="19">
        <v>520109</v>
      </c>
      <c r="B1363" s="20" t="s">
        <v>227</v>
      </c>
      <c r="C1363" s="21"/>
      <c r="D1363" s="21"/>
    </row>
    <row r="1364" spans="1:4" ht="15" thickBot="1" x14ac:dyDescent="0.35">
      <c r="A1364" s="9" t="s">
        <v>18</v>
      </c>
      <c r="B1364" s="10"/>
      <c r="C1364" s="11">
        <f>SUM(C1352:C1363)</f>
        <v>0</v>
      </c>
      <c r="D1364" s="11">
        <f>SUM(D1352:D1363)</f>
        <v>0</v>
      </c>
    </row>
    <row r="1365" spans="1:4" x14ac:dyDescent="0.3">
      <c r="A1365" s="12">
        <v>5202</v>
      </c>
      <c r="B1365" s="13" t="s">
        <v>396</v>
      </c>
      <c r="C1365" s="14"/>
      <c r="D1365" s="14"/>
    </row>
    <row r="1366" spans="1:4" x14ac:dyDescent="0.3">
      <c r="A1366" s="6">
        <v>520201</v>
      </c>
      <c r="B1366" s="7" t="s">
        <v>229</v>
      </c>
      <c r="C1366" s="8"/>
      <c r="D1366" s="8"/>
    </row>
    <row r="1367" spans="1:4" x14ac:dyDescent="0.3">
      <c r="A1367" s="6">
        <v>520202</v>
      </c>
      <c r="B1367" s="7" t="s">
        <v>393</v>
      </c>
      <c r="C1367" s="8"/>
      <c r="D1367" s="8"/>
    </row>
    <row r="1368" spans="1:4" x14ac:dyDescent="0.3">
      <c r="A1368" s="6">
        <v>520203</v>
      </c>
      <c r="B1368" s="7" t="s">
        <v>231</v>
      </c>
      <c r="C1368" s="8"/>
      <c r="D1368" s="8"/>
    </row>
    <row r="1369" spans="1:4" x14ac:dyDescent="0.3">
      <c r="A1369" s="6">
        <v>520204</v>
      </c>
      <c r="B1369" s="7" t="s">
        <v>232</v>
      </c>
      <c r="C1369" s="8"/>
      <c r="D1369" s="8"/>
    </row>
    <row r="1370" spans="1:4" x14ac:dyDescent="0.3">
      <c r="A1370" s="6">
        <v>520205</v>
      </c>
      <c r="B1370" s="7" t="s">
        <v>223</v>
      </c>
      <c r="C1370" s="8"/>
      <c r="D1370" s="8"/>
    </row>
    <row r="1371" spans="1:4" x14ac:dyDescent="0.3">
      <c r="A1371" s="6">
        <v>520206</v>
      </c>
      <c r="B1371" s="7" t="s">
        <v>394</v>
      </c>
      <c r="C1371" s="8"/>
      <c r="D1371" s="8"/>
    </row>
    <row r="1372" spans="1:4" x14ac:dyDescent="0.3">
      <c r="A1372" s="6">
        <v>520207</v>
      </c>
      <c r="B1372" s="7" t="s">
        <v>395</v>
      </c>
      <c r="C1372" s="8"/>
      <c r="D1372" s="8"/>
    </row>
    <row r="1373" spans="1:4" x14ac:dyDescent="0.3">
      <c r="A1373" s="6">
        <v>520208</v>
      </c>
      <c r="B1373" s="7" t="s">
        <v>118</v>
      </c>
      <c r="C1373" s="8"/>
      <c r="D1373" s="8"/>
    </row>
    <row r="1374" spans="1:4" x14ac:dyDescent="0.3">
      <c r="A1374" s="6">
        <v>52020801</v>
      </c>
      <c r="B1374" s="7" t="s">
        <v>207</v>
      </c>
      <c r="C1374" s="8"/>
      <c r="D1374" s="8"/>
    </row>
    <row r="1375" spans="1:4" x14ac:dyDescent="0.3">
      <c r="A1375" s="6">
        <v>52020802</v>
      </c>
      <c r="B1375" s="7" t="s">
        <v>208</v>
      </c>
      <c r="C1375" s="8"/>
      <c r="D1375" s="8"/>
    </row>
    <row r="1376" spans="1:4" x14ac:dyDescent="0.3">
      <c r="A1376" s="6">
        <v>52020803</v>
      </c>
      <c r="B1376" s="7" t="s">
        <v>209</v>
      </c>
      <c r="C1376" s="8"/>
      <c r="D1376" s="8"/>
    </row>
    <row r="1377" spans="1:4" ht="15" thickBot="1" x14ac:dyDescent="0.35">
      <c r="A1377" s="19">
        <v>520209</v>
      </c>
      <c r="B1377" s="20" t="s">
        <v>227</v>
      </c>
      <c r="C1377" s="21"/>
      <c r="D1377" s="21"/>
    </row>
    <row r="1378" spans="1:4" ht="15" thickBot="1" x14ac:dyDescent="0.35">
      <c r="A1378" s="9" t="s">
        <v>18</v>
      </c>
      <c r="B1378" s="10"/>
      <c r="C1378" s="11">
        <f>SUM(C1366:C1377)</f>
        <v>0</v>
      </c>
      <c r="D1378" s="11">
        <f>SUM(D1366:D1377)</f>
        <v>0</v>
      </c>
    </row>
    <row r="1379" spans="1:4" x14ac:dyDescent="0.3">
      <c r="A1379" s="12">
        <v>5203</v>
      </c>
      <c r="B1379" s="13" t="s">
        <v>397</v>
      </c>
      <c r="C1379" s="14"/>
      <c r="D1379" s="14"/>
    </row>
    <row r="1380" spans="1:4" x14ac:dyDescent="0.3">
      <c r="A1380" s="6">
        <v>520301</v>
      </c>
      <c r="B1380" s="7" t="s">
        <v>86</v>
      </c>
      <c r="C1380" s="8"/>
      <c r="D1380" s="8"/>
    </row>
    <row r="1381" spans="1:4" x14ac:dyDescent="0.3">
      <c r="A1381" s="6">
        <v>520302</v>
      </c>
      <c r="B1381" s="7" t="s">
        <v>87</v>
      </c>
      <c r="C1381" s="8"/>
      <c r="D1381" s="8"/>
    </row>
    <row r="1382" spans="1:4" x14ac:dyDescent="0.3">
      <c r="A1382" s="6">
        <v>520303</v>
      </c>
      <c r="B1382" s="7" t="s">
        <v>88</v>
      </c>
      <c r="C1382" s="8"/>
      <c r="D1382" s="8"/>
    </row>
    <row r="1383" spans="1:4" x14ac:dyDescent="0.3">
      <c r="A1383" s="6">
        <v>520304</v>
      </c>
      <c r="B1383" s="7" t="s">
        <v>89</v>
      </c>
      <c r="C1383" s="8"/>
      <c r="D1383" s="8"/>
    </row>
    <row r="1384" spans="1:4" x14ac:dyDescent="0.3">
      <c r="A1384" s="6">
        <v>520305</v>
      </c>
      <c r="B1384" s="7" t="s">
        <v>206</v>
      </c>
      <c r="C1384" s="8"/>
      <c r="D1384" s="8"/>
    </row>
    <row r="1385" spans="1:4" x14ac:dyDescent="0.3">
      <c r="A1385" s="6">
        <v>52030501</v>
      </c>
      <c r="B1385" s="7" t="s">
        <v>207</v>
      </c>
      <c r="C1385" s="8"/>
      <c r="D1385" s="8"/>
    </row>
    <row r="1386" spans="1:4" x14ac:dyDescent="0.3">
      <c r="A1386" s="6">
        <v>52030502</v>
      </c>
      <c r="B1386" s="7" t="s">
        <v>208</v>
      </c>
      <c r="C1386" s="8"/>
      <c r="D1386" s="8"/>
    </row>
    <row r="1387" spans="1:4" x14ac:dyDescent="0.3">
      <c r="A1387" s="6">
        <v>52030503</v>
      </c>
      <c r="B1387" s="7" t="s">
        <v>209</v>
      </c>
      <c r="C1387" s="8"/>
      <c r="D1387" s="8"/>
    </row>
    <row r="1388" spans="1:4" x14ac:dyDescent="0.3">
      <c r="A1388" s="6">
        <v>520306</v>
      </c>
      <c r="B1388" s="7" t="s">
        <v>91</v>
      </c>
      <c r="C1388" s="8"/>
      <c r="D1388" s="8"/>
    </row>
    <row r="1389" spans="1:4" ht="15" thickBot="1" x14ac:dyDescent="0.35">
      <c r="A1389" s="19">
        <v>520307</v>
      </c>
      <c r="B1389" s="20" t="s">
        <v>210</v>
      </c>
      <c r="C1389" s="21"/>
      <c r="D1389" s="21"/>
    </row>
    <row r="1390" spans="1:4" ht="15" thickBot="1" x14ac:dyDescent="0.35">
      <c r="A1390" s="9" t="s">
        <v>18</v>
      </c>
      <c r="B1390" s="10"/>
      <c r="C1390" s="11">
        <f>SUM(C1380:C1389)</f>
        <v>0</v>
      </c>
      <c r="D1390" s="11">
        <f>SUM(D1380:D1389)</f>
        <v>0</v>
      </c>
    </row>
    <row r="1391" spans="1:4" x14ac:dyDescent="0.3">
      <c r="A1391" s="12">
        <v>5204</v>
      </c>
      <c r="B1391" s="13" t="s">
        <v>398</v>
      </c>
      <c r="C1391" s="14"/>
      <c r="D1391" s="14"/>
    </row>
    <row r="1392" spans="1:4" x14ac:dyDescent="0.3">
      <c r="A1392" s="6">
        <v>520401</v>
      </c>
      <c r="B1392" s="7" t="s">
        <v>399</v>
      </c>
      <c r="C1392" s="8"/>
      <c r="D1392" s="8"/>
    </row>
    <row r="1393" spans="1:4" x14ac:dyDescent="0.3">
      <c r="A1393" s="6">
        <v>520402</v>
      </c>
      <c r="B1393" s="7" t="s">
        <v>400</v>
      </c>
      <c r="C1393" s="8"/>
      <c r="D1393" s="8"/>
    </row>
    <row r="1394" spans="1:4" x14ac:dyDescent="0.3">
      <c r="A1394" s="6">
        <v>520403</v>
      </c>
      <c r="B1394" s="7" t="s">
        <v>401</v>
      </c>
      <c r="C1394" s="8"/>
      <c r="D1394" s="8"/>
    </row>
    <row r="1395" spans="1:4" x14ac:dyDescent="0.3">
      <c r="A1395" s="6">
        <v>520404</v>
      </c>
      <c r="B1395" s="7" t="s">
        <v>88</v>
      </c>
      <c r="C1395" s="8"/>
      <c r="D1395" s="8"/>
    </row>
    <row r="1396" spans="1:4" x14ac:dyDescent="0.3">
      <c r="A1396" s="6">
        <v>520405</v>
      </c>
      <c r="B1396" s="7" t="s">
        <v>89</v>
      </c>
      <c r="C1396" s="8"/>
      <c r="D1396" s="8"/>
    </row>
    <row r="1397" spans="1:4" x14ac:dyDescent="0.3">
      <c r="A1397" s="6">
        <v>520406</v>
      </c>
      <c r="B1397" s="7" t="s">
        <v>206</v>
      </c>
      <c r="C1397" s="8"/>
      <c r="D1397" s="8"/>
    </row>
    <row r="1398" spans="1:4" x14ac:dyDescent="0.3">
      <c r="A1398" s="6">
        <v>52040601</v>
      </c>
      <c r="B1398" s="7" t="s">
        <v>207</v>
      </c>
      <c r="C1398" s="8"/>
      <c r="D1398" s="8"/>
    </row>
    <row r="1399" spans="1:4" x14ac:dyDescent="0.3">
      <c r="A1399" s="6">
        <v>52040602</v>
      </c>
      <c r="B1399" s="7" t="s">
        <v>208</v>
      </c>
      <c r="C1399" s="8"/>
      <c r="D1399" s="8"/>
    </row>
    <row r="1400" spans="1:4" x14ac:dyDescent="0.3">
      <c r="A1400" s="6">
        <v>52040603</v>
      </c>
      <c r="B1400" s="7" t="s">
        <v>209</v>
      </c>
      <c r="C1400" s="8"/>
      <c r="D1400" s="8"/>
    </row>
    <row r="1401" spans="1:4" x14ac:dyDescent="0.3">
      <c r="A1401" s="6">
        <v>520407</v>
      </c>
      <c r="B1401" s="7" t="s">
        <v>91</v>
      </c>
      <c r="C1401" s="8"/>
      <c r="D1401" s="8"/>
    </row>
    <row r="1402" spans="1:4" ht="15" thickBot="1" x14ac:dyDescent="0.35">
      <c r="A1402" s="19">
        <v>520408</v>
      </c>
      <c r="B1402" s="20" t="s">
        <v>210</v>
      </c>
      <c r="C1402" s="21"/>
      <c r="D1402" s="21"/>
    </row>
    <row r="1403" spans="1:4" ht="15" thickBot="1" x14ac:dyDescent="0.35">
      <c r="A1403" s="9" t="s">
        <v>18</v>
      </c>
      <c r="B1403" s="10"/>
      <c r="C1403" s="11">
        <f>SUM(C1392:C1402)</f>
        <v>0</v>
      </c>
      <c r="D1403" s="11">
        <f>SUM(D1392:D1402)</f>
        <v>0</v>
      </c>
    </row>
    <row r="1404" spans="1:4" x14ac:dyDescent="0.3">
      <c r="A1404" s="12">
        <v>5205</v>
      </c>
      <c r="B1404" s="13" t="s">
        <v>214</v>
      </c>
      <c r="C1404" s="14"/>
      <c r="D1404" s="14"/>
    </row>
    <row r="1405" spans="1:4" x14ac:dyDescent="0.3">
      <c r="A1405" s="6">
        <v>520501</v>
      </c>
      <c r="B1405" s="7" t="s">
        <v>86</v>
      </c>
      <c r="C1405" s="8"/>
      <c r="D1405" s="8"/>
    </row>
    <row r="1406" spans="1:4" x14ac:dyDescent="0.3">
      <c r="A1406" s="6">
        <v>520502</v>
      </c>
      <c r="B1406" s="7" t="s">
        <v>87</v>
      </c>
      <c r="C1406" s="8"/>
      <c r="D1406" s="8"/>
    </row>
    <row r="1407" spans="1:4" x14ac:dyDescent="0.3">
      <c r="A1407" s="6">
        <v>520503</v>
      </c>
      <c r="B1407" s="7" t="s">
        <v>88</v>
      </c>
      <c r="C1407" s="8"/>
      <c r="D1407" s="8"/>
    </row>
    <row r="1408" spans="1:4" x14ac:dyDescent="0.3">
      <c r="A1408" s="6">
        <v>520504</v>
      </c>
      <c r="B1408" s="7" t="s">
        <v>89</v>
      </c>
      <c r="C1408" s="8"/>
      <c r="D1408" s="8"/>
    </row>
    <row r="1409" spans="1:4" x14ac:dyDescent="0.3">
      <c r="A1409" s="6">
        <v>520505</v>
      </c>
      <c r="B1409" s="7" t="s">
        <v>206</v>
      </c>
      <c r="C1409" s="8"/>
      <c r="D1409" s="8"/>
    </row>
    <row r="1410" spans="1:4" x14ac:dyDescent="0.3">
      <c r="A1410" s="6">
        <v>52050501</v>
      </c>
      <c r="B1410" s="7" t="s">
        <v>207</v>
      </c>
      <c r="C1410" s="8"/>
      <c r="D1410" s="8"/>
    </row>
    <row r="1411" spans="1:4" x14ac:dyDescent="0.3">
      <c r="A1411" s="6">
        <v>52050502</v>
      </c>
      <c r="B1411" s="7" t="s">
        <v>208</v>
      </c>
      <c r="C1411" s="8"/>
      <c r="D1411" s="8"/>
    </row>
    <row r="1412" spans="1:4" x14ac:dyDescent="0.3">
      <c r="A1412" s="6">
        <v>52050503</v>
      </c>
      <c r="B1412" s="7" t="s">
        <v>209</v>
      </c>
      <c r="C1412" s="8"/>
      <c r="D1412" s="8"/>
    </row>
    <row r="1413" spans="1:4" x14ac:dyDescent="0.3">
      <c r="A1413" s="6">
        <v>520506</v>
      </c>
      <c r="B1413" s="7" t="s">
        <v>91</v>
      </c>
      <c r="C1413" s="8"/>
      <c r="D1413" s="8"/>
    </row>
    <row r="1414" spans="1:4" ht="15" thickBot="1" x14ac:dyDescent="0.35">
      <c r="A1414" s="16">
        <v>520507</v>
      </c>
      <c r="B1414" s="20" t="s">
        <v>210</v>
      </c>
      <c r="C1414" s="18"/>
      <c r="D1414" s="18"/>
    </row>
    <row r="1415" spans="1:4" ht="15" thickBot="1" x14ac:dyDescent="0.35">
      <c r="A1415" s="9" t="s">
        <v>18</v>
      </c>
      <c r="B1415" s="10"/>
      <c r="C1415" s="11">
        <f>SUM(C1405:C1414)</f>
        <v>0</v>
      </c>
      <c r="D1415" s="11">
        <f>SUM(D1405:D1414)</f>
        <v>0</v>
      </c>
    </row>
    <row r="1416" spans="1:4" x14ac:dyDescent="0.3">
      <c r="A1416" s="12">
        <v>5206</v>
      </c>
      <c r="B1416" s="13" t="s">
        <v>402</v>
      </c>
      <c r="C1416" s="14"/>
      <c r="D1416" s="14"/>
    </row>
    <row r="1417" spans="1:4" x14ac:dyDescent="0.3">
      <c r="A1417" s="6">
        <v>520601</v>
      </c>
      <c r="B1417" s="7" t="s">
        <v>87</v>
      </c>
      <c r="C1417" s="8"/>
      <c r="D1417" s="8"/>
    </row>
    <row r="1418" spans="1:4" x14ac:dyDescent="0.3">
      <c r="A1418" s="6">
        <v>520602</v>
      </c>
      <c r="B1418" s="7" t="s">
        <v>88</v>
      </c>
      <c r="C1418" s="8"/>
      <c r="D1418" s="8"/>
    </row>
    <row r="1419" spans="1:4" x14ac:dyDescent="0.3">
      <c r="A1419" s="6">
        <v>520603</v>
      </c>
      <c r="B1419" s="7" t="s">
        <v>89</v>
      </c>
      <c r="C1419" s="8"/>
      <c r="D1419" s="8"/>
    </row>
    <row r="1420" spans="1:4" x14ac:dyDescent="0.3">
      <c r="A1420" s="6">
        <v>520604</v>
      </c>
      <c r="B1420" s="7" t="s">
        <v>206</v>
      </c>
      <c r="C1420" s="8"/>
      <c r="D1420" s="8"/>
    </row>
    <row r="1421" spans="1:4" x14ac:dyDescent="0.3">
      <c r="A1421" s="6">
        <v>52060401</v>
      </c>
      <c r="B1421" s="7" t="s">
        <v>207</v>
      </c>
      <c r="C1421" s="8"/>
      <c r="D1421" s="8"/>
    </row>
    <row r="1422" spans="1:4" x14ac:dyDescent="0.3">
      <c r="A1422" s="6">
        <v>52060402</v>
      </c>
      <c r="B1422" s="7" t="s">
        <v>208</v>
      </c>
      <c r="C1422" s="8"/>
      <c r="D1422" s="8"/>
    </row>
    <row r="1423" spans="1:4" x14ac:dyDescent="0.3">
      <c r="A1423" s="6">
        <v>52060403</v>
      </c>
      <c r="B1423" s="7" t="s">
        <v>209</v>
      </c>
      <c r="C1423" s="8"/>
      <c r="D1423" s="8"/>
    </row>
    <row r="1424" spans="1:4" x14ac:dyDescent="0.3">
      <c r="A1424" s="6">
        <v>520605</v>
      </c>
      <c r="B1424" s="7" t="s">
        <v>91</v>
      </c>
      <c r="C1424" s="8"/>
      <c r="D1424" s="8"/>
    </row>
    <row r="1425" spans="1:4" ht="15" thickBot="1" x14ac:dyDescent="0.35">
      <c r="A1425" s="19">
        <v>520606</v>
      </c>
      <c r="B1425" s="20" t="s">
        <v>210</v>
      </c>
      <c r="C1425" s="21"/>
      <c r="D1425" s="21"/>
    </row>
    <row r="1426" spans="1:4" ht="15" thickBot="1" x14ac:dyDescent="0.35">
      <c r="A1426" s="9" t="s">
        <v>18</v>
      </c>
      <c r="B1426" s="10"/>
      <c r="C1426" s="11">
        <f>SUM(C1417:C1425)</f>
        <v>0</v>
      </c>
      <c r="D1426" s="11">
        <f>SUM(D1417:D1425)</f>
        <v>0</v>
      </c>
    </row>
    <row r="1427" spans="1:4" x14ac:dyDescent="0.3">
      <c r="A1427" s="12">
        <v>5207</v>
      </c>
      <c r="B1427" s="13" t="s">
        <v>403</v>
      </c>
      <c r="C1427" s="14"/>
      <c r="D1427" s="14"/>
    </row>
    <row r="1428" spans="1:4" x14ac:dyDescent="0.3">
      <c r="A1428" s="6">
        <v>520701</v>
      </c>
      <c r="B1428" s="7" t="s">
        <v>87</v>
      </c>
      <c r="C1428" s="8"/>
      <c r="D1428" s="8"/>
    </row>
    <row r="1429" spans="1:4" x14ac:dyDescent="0.3">
      <c r="A1429" s="6">
        <v>520702</v>
      </c>
      <c r="B1429" s="7" t="s">
        <v>88</v>
      </c>
      <c r="C1429" s="8"/>
      <c r="D1429" s="8"/>
    </row>
    <row r="1430" spans="1:4" x14ac:dyDescent="0.3">
      <c r="A1430" s="6">
        <v>520703</v>
      </c>
      <c r="B1430" s="7" t="s">
        <v>89</v>
      </c>
      <c r="C1430" s="8"/>
      <c r="D1430" s="8"/>
    </row>
    <row r="1431" spans="1:4" x14ac:dyDescent="0.3">
      <c r="A1431" s="6">
        <v>520704</v>
      </c>
      <c r="B1431" s="7" t="s">
        <v>206</v>
      </c>
      <c r="C1431" s="8"/>
      <c r="D1431" s="8"/>
    </row>
    <row r="1432" spans="1:4" x14ac:dyDescent="0.3">
      <c r="A1432" s="6">
        <v>52070401</v>
      </c>
      <c r="B1432" s="7" t="s">
        <v>207</v>
      </c>
      <c r="C1432" s="8"/>
      <c r="D1432" s="8"/>
    </row>
    <row r="1433" spans="1:4" x14ac:dyDescent="0.3">
      <c r="A1433" s="6">
        <v>52070402</v>
      </c>
      <c r="B1433" s="7" t="s">
        <v>208</v>
      </c>
      <c r="C1433" s="8"/>
      <c r="D1433" s="8"/>
    </row>
    <row r="1434" spans="1:4" x14ac:dyDescent="0.3">
      <c r="A1434" s="6">
        <v>52070403</v>
      </c>
      <c r="B1434" s="7" t="s">
        <v>209</v>
      </c>
      <c r="C1434" s="8"/>
      <c r="D1434" s="8"/>
    </row>
    <row r="1435" spans="1:4" x14ac:dyDescent="0.3">
      <c r="A1435" s="6">
        <v>520705</v>
      </c>
      <c r="B1435" s="7" t="s">
        <v>91</v>
      </c>
      <c r="C1435" s="8"/>
      <c r="D1435" s="8"/>
    </row>
    <row r="1436" spans="1:4" ht="15" thickBot="1" x14ac:dyDescent="0.35">
      <c r="A1436" s="19">
        <v>520706</v>
      </c>
      <c r="B1436" s="20" t="s">
        <v>210</v>
      </c>
      <c r="C1436" s="21"/>
      <c r="D1436" s="21"/>
    </row>
    <row r="1437" spans="1:4" ht="15" thickBot="1" x14ac:dyDescent="0.35">
      <c r="A1437" s="9" t="s">
        <v>18</v>
      </c>
      <c r="B1437" s="10"/>
      <c r="C1437" s="11">
        <f>SUM(C1428:C1436)</f>
        <v>0</v>
      </c>
      <c r="D1437" s="11">
        <f>SUM(D1428:D1436)</f>
        <v>0</v>
      </c>
    </row>
    <row r="1438" spans="1:4" x14ac:dyDescent="0.3">
      <c r="A1438" s="12">
        <v>5208</v>
      </c>
      <c r="B1438" s="13" t="s">
        <v>404</v>
      </c>
      <c r="C1438" s="14"/>
      <c r="D1438" s="14"/>
    </row>
    <row r="1439" spans="1:4" x14ac:dyDescent="0.3">
      <c r="A1439" s="6">
        <v>520801</v>
      </c>
      <c r="B1439" s="7" t="s">
        <v>86</v>
      </c>
      <c r="C1439" s="8"/>
      <c r="D1439" s="8"/>
    </row>
    <row r="1440" spans="1:4" x14ac:dyDescent="0.3">
      <c r="A1440" s="6">
        <v>520802</v>
      </c>
      <c r="B1440" s="7" t="s">
        <v>87</v>
      </c>
      <c r="C1440" s="8"/>
      <c r="D1440" s="8"/>
    </row>
    <row r="1441" spans="1:4" x14ac:dyDescent="0.3">
      <c r="A1441" s="6">
        <v>520803</v>
      </c>
      <c r="B1441" s="7" t="s">
        <v>88</v>
      </c>
      <c r="C1441" s="8"/>
      <c r="D1441" s="8"/>
    </row>
    <row r="1442" spans="1:4" x14ac:dyDescent="0.3">
      <c r="A1442" s="6">
        <v>520804</v>
      </c>
      <c r="B1442" s="7" t="s">
        <v>89</v>
      </c>
      <c r="C1442" s="8"/>
      <c r="D1442" s="8"/>
    </row>
    <row r="1443" spans="1:4" x14ac:dyDescent="0.3">
      <c r="A1443" s="6">
        <v>520805</v>
      </c>
      <c r="B1443" s="7" t="s">
        <v>206</v>
      </c>
      <c r="C1443" s="8"/>
      <c r="D1443" s="8"/>
    </row>
    <row r="1444" spans="1:4" x14ac:dyDescent="0.3">
      <c r="A1444" s="6">
        <v>52080501</v>
      </c>
      <c r="B1444" s="7" t="s">
        <v>207</v>
      </c>
      <c r="C1444" s="8"/>
      <c r="D1444" s="8"/>
    </row>
    <row r="1445" spans="1:4" x14ac:dyDescent="0.3">
      <c r="A1445" s="6">
        <v>52080502</v>
      </c>
      <c r="B1445" s="7" t="s">
        <v>208</v>
      </c>
      <c r="C1445" s="8"/>
      <c r="D1445" s="8"/>
    </row>
    <row r="1446" spans="1:4" x14ac:dyDescent="0.3">
      <c r="A1446" s="6">
        <v>52080503</v>
      </c>
      <c r="B1446" s="7" t="s">
        <v>209</v>
      </c>
      <c r="C1446" s="8"/>
      <c r="D1446" s="8"/>
    </row>
    <row r="1447" spans="1:4" x14ac:dyDescent="0.3">
      <c r="A1447" s="6">
        <v>520806</v>
      </c>
      <c r="B1447" s="7" t="s">
        <v>91</v>
      </c>
      <c r="C1447" s="8"/>
      <c r="D1447" s="8"/>
    </row>
    <row r="1448" spans="1:4" ht="15" thickBot="1" x14ac:dyDescent="0.35">
      <c r="A1448" s="19">
        <v>520807</v>
      </c>
      <c r="B1448" s="20" t="s">
        <v>210</v>
      </c>
      <c r="C1448" s="21"/>
      <c r="D1448" s="21"/>
    </row>
    <row r="1449" spans="1:4" ht="15" thickBot="1" x14ac:dyDescent="0.35">
      <c r="A1449" s="9" t="s">
        <v>18</v>
      </c>
      <c r="B1449" s="10"/>
      <c r="C1449" s="11">
        <f>SUM(C1439:C1448)</f>
        <v>0</v>
      </c>
      <c r="D1449" s="11">
        <f>SUM(D1439:D1448)</f>
        <v>0</v>
      </c>
    </row>
    <row r="1450" spans="1:4" x14ac:dyDescent="0.3">
      <c r="A1450" s="12">
        <v>5209</v>
      </c>
      <c r="B1450" s="13" t="s">
        <v>405</v>
      </c>
      <c r="C1450" s="14"/>
      <c r="D1450" s="14"/>
    </row>
    <row r="1451" spans="1:4" x14ac:dyDescent="0.3">
      <c r="A1451" s="6">
        <v>520901</v>
      </c>
      <c r="B1451" s="7" t="s">
        <v>86</v>
      </c>
      <c r="C1451" s="8"/>
      <c r="D1451" s="8"/>
    </row>
    <row r="1452" spans="1:4" x14ac:dyDescent="0.3">
      <c r="A1452" s="6">
        <v>520902</v>
      </c>
      <c r="B1452" s="7" t="s">
        <v>87</v>
      </c>
      <c r="C1452" s="8"/>
      <c r="D1452" s="8"/>
    </row>
    <row r="1453" spans="1:4" x14ac:dyDescent="0.3">
      <c r="A1453" s="6">
        <v>520903</v>
      </c>
      <c r="B1453" s="7" t="s">
        <v>88</v>
      </c>
      <c r="C1453" s="8"/>
      <c r="D1453" s="8"/>
    </row>
    <row r="1454" spans="1:4" x14ac:dyDescent="0.3">
      <c r="A1454" s="6">
        <v>520904</v>
      </c>
      <c r="B1454" s="7" t="s">
        <v>89</v>
      </c>
      <c r="C1454" s="8"/>
      <c r="D1454" s="8"/>
    </row>
    <row r="1455" spans="1:4" x14ac:dyDescent="0.3">
      <c r="A1455" s="6">
        <v>520905</v>
      </c>
      <c r="B1455" s="7" t="s">
        <v>206</v>
      </c>
      <c r="C1455" s="8"/>
      <c r="D1455" s="8"/>
    </row>
    <row r="1456" spans="1:4" x14ac:dyDescent="0.3">
      <c r="A1456" s="6">
        <v>52090501</v>
      </c>
      <c r="B1456" s="7" t="s">
        <v>207</v>
      </c>
      <c r="C1456" s="8"/>
      <c r="D1456" s="8"/>
    </row>
    <row r="1457" spans="1:4" x14ac:dyDescent="0.3">
      <c r="A1457" s="6">
        <v>52090502</v>
      </c>
      <c r="B1457" s="7" t="s">
        <v>208</v>
      </c>
      <c r="C1457" s="8"/>
      <c r="D1457" s="8"/>
    </row>
    <row r="1458" spans="1:4" x14ac:dyDescent="0.3">
      <c r="A1458" s="6">
        <v>52090503</v>
      </c>
      <c r="B1458" s="7" t="s">
        <v>209</v>
      </c>
      <c r="C1458" s="8"/>
      <c r="D1458" s="8"/>
    </row>
    <row r="1459" spans="1:4" x14ac:dyDescent="0.3">
      <c r="A1459" s="6">
        <v>520906</v>
      </c>
      <c r="B1459" s="7" t="s">
        <v>91</v>
      </c>
      <c r="C1459" s="8"/>
      <c r="D1459" s="8"/>
    </row>
    <row r="1460" spans="1:4" ht="15" thickBot="1" x14ac:dyDescent="0.35">
      <c r="A1460" s="19">
        <v>520907</v>
      </c>
      <c r="B1460" s="20" t="s">
        <v>210</v>
      </c>
      <c r="C1460" s="21"/>
      <c r="D1460" s="21"/>
    </row>
    <row r="1461" spans="1:4" ht="15" thickBot="1" x14ac:dyDescent="0.35">
      <c r="A1461" s="9" t="s">
        <v>18</v>
      </c>
      <c r="B1461" s="10"/>
      <c r="C1461" s="11">
        <f>SUM(C1451:C1460)</f>
        <v>0</v>
      </c>
      <c r="D1461" s="11">
        <f>SUM(D1451:D1460)</f>
        <v>0</v>
      </c>
    </row>
    <row r="1462" spans="1:4" x14ac:dyDescent="0.3">
      <c r="A1462" s="12">
        <v>5210</v>
      </c>
      <c r="B1462" s="13" t="s">
        <v>406</v>
      </c>
      <c r="C1462" s="14"/>
      <c r="D1462" s="14"/>
    </row>
    <row r="1463" spans="1:4" x14ac:dyDescent="0.3">
      <c r="A1463" s="6">
        <v>521001</v>
      </c>
      <c r="B1463" s="7" t="s">
        <v>86</v>
      </c>
      <c r="C1463" s="8"/>
      <c r="D1463" s="8"/>
    </row>
    <row r="1464" spans="1:4" x14ac:dyDescent="0.3">
      <c r="A1464" s="6">
        <v>521002</v>
      </c>
      <c r="B1464" s="7" t="s">
        <v>87</v>
      </c>
      <c r="C1464" s="8"/>
      <c r="D1464" s="8"/>
    </row>
    <row r="1465" spans="1:4" x14ac:dyDescent="0.3">
      <c r="A1465" s="6">
        <v>521003</v>
      </c>
      <c r="B1465" s="7" t="s">
        <v>88</v>
      </c>
      <c r="C1465" s="8"/>
      <c r="D1465" s="8"/>
    </row>
    <row r="1466" spans="1:4" x14ac:dyDescent="0.3">
      <c r="A1466" s="6">
        <v>521004</v>
      </c>
      <c r="B1466" s="7" t="s">
        <v>89</v>
      </c>
      <c r="C1466" s="8"/>
      <c r="D1466" s="8"/>
    </row>
    <row r="1467" spans="1:4" x14ac:dyDescent="0.3">
      <c r="A1467" s="6">
        <v>521005</v>
      </c>
      <c r="B1467" s="7" t="s">
        <v>206</v>
      </c>
      <c r="C1467" s="8"/>
      <c r="D1467" s="8"/>
    </row>
    <row r="1468" spans="1:4" x14ac:dyDescent="0.3">
      <c r="A1468" s="6">
        <v>52100501</v>
      </c>
      <c r="B1468" s="7" t="s">
        <v>207</v>
      </c>
      <c r="C1468" s="8"/>
      <c r="D1468" s="8"/>
    </row>
    <row r="1469" spans="1:4" x14ac:dyDescent="0.3">
      <c r="A1469" s="6">
        <v>52100502</v>
      </c>
      <c r="B1469" s="7" t="s">
        <v>208</v>
      </c>
      <c r="C1469" s="8"/>
      <c r="D1469" s="8"/>
    </row>
    <row r="1470" spans="1:4" x14ac:dyDescent="0.3">
      <c r="A1470" s="6">
        <v>52100503</v>
      </c>
      <c r="B1470" s="7" t="s">
        <v>209</v>
      </c>
      <c r="C1470" s="8"/>
      <c r="D1470" s="8"/>
    </row>
    <row r="1471" spans="1:4" x14ac:dyDescent="0.3">
      <c r="A1471" s="6">
        <v>521006</v>
      </c>
      <c r="B1471" s="7" t="s">
        <v>91</v>
      </c>
      <c r="C1471" s="8"/>
      <c r="D1471" s="8"/>
    </row>
    <row r="1472" spans="1:4" ht="15" thickBot="1" x14ac:dyDescent="0.35">
      <c r="A1472" s="19">
        <v>521007</v>
      </c>
      <c r="B1472" s="20" t="s">
        <v>210</v>
      </c>
      <c r="C1472" s="21"/>
      <c r="D1472" s="21"/>
    </row>
    <row r="1473" spans="1:4" ht="15" thickBot="1" x14ac:dyDescent="0.35">
      <c r="A1473" s="9" t="s">
        <v>18</v>
      </c>
      <c r="B1473" s="10"/>
      <c r="C1473" s="11">
        <f>SUM(C1463:C1472)</f>
        <v>0</v>
      </c>
      <c r="D1473" s="11">
        <f>SUM(D1463:D1472)</f>
        <v>0</v>
      </c>
    </row>
    <row r="1474" spans="1:4" x14ac:dyDescent="0.3">
      <c r="A1474" s="12">
        <v>5211</v>
      </c>
      <c r="B1474" s="13" t="s">
        <v>407</v>
      </c>
      <c r="C1474" s="14"/>
      <c r="D1474" s="14"/>
    </row>
    <row r="1475" spans="1:4" x14ac:dyDescent="0.3">
      <c r="A1475" s="6">
        <v>521101</v>
      </c>
      <c r="B1475" s="7" t="s">
        <v>86</v>
      </c>
      <c r="C1475" s="8"/>
      <c r="D1475" s="8"/>
    </row>
    <row r="1476" spans="1:4" x14ac:dyDescent="0.3">
      <c r="A1476" s="6">
        <v>521102</v>
      </c>
      <c r="B1476" s="7" t="s">
        <v>87</v>
      </c>
      <c r="C1476" s="8"/>
      <c r="D1476" s="8"/>
    </row>
    <row r="1477" spans="1:4" x14ac:dyDescent="0.3">
      <c r="A1477" s="6">
        <v>521103</v>
      </c>
      <c r="B1477" s="7" t="s">
        <v>88</v>
      </c>
      <c r="C1477" s="8"/>
      <c r="D1477" s="8"/>
    </row>
    <row r="1478" spans="1:4" x14ac:dyDescent="0.3">
      <c r="A1478" s="6">
        <v>521104</v>
      </c>
      <c r="B1478" s="7" t="s">
        <v>89</v>
      </c>
      <c r="C1478" s="8"/>
      <c r="D1478" s="8"/>
    </row>
    <row r="1479" spans="1:4" x14ac:dyDescent="0.3">
      <c r="A1479" s="6">
        <v>521105</v>
      </c>
      <c r="B1479" s="7" t="s">
        <v>206</v>
      </c>
      <c r="C1479" s="8"/>
      <c r="D1479" s="8"/>
    </row>
    <row r="1480" spans="1:4" x14ac:dyDescent="0.3">
      <c r="A1480" s="6">
        <v>52110501</v>
      </c>
      <c r="B1480" s="7" t="s">
        <v>207</v>
      </c>
      <c r="C1480" s="8"/>
      <c r="D1480" s="8"/>
    </row>
    <row r="1481" spans="1:4" x14ac:dyDescent="0.3">
      <c r="A1481" s="6">
        <v>52110502</v>
      </c>
      <c r="B1481" s="7" t="s">
        <v>208</v>
      </c>
      <c r="C1481" s="8"/>
      <c r="D1481" s="8"/>
    </row>
    <row r="1482" spans="1:4" x14ac:dyDescent="0.3">
      <c r="A1482" s="6">
        <v>52110503</v>
      </c>
      <c r="B1482" s="7" t="s">
        <v>209</v>
      </c>
      <c r="C1482" s="8"/>
      <c r="D1482" s="8"/>
    </row>
    <row r="1483" spans="1:4" x14ac:dyDescent="0.3">
      <c r="A1483" s="6">
        <v>521106</v>
      </c>
      <c r="B1483" s="7" t="s">
        <v>91</v>
      </c>
      <c r="C1483" s="8"/>
      <c r="D1483" s="8"/>
    </row>
    <row r="1484" spans="1:4" ht="15" thickBot="1" x14ac:dyDescent="0.35">
      <c r="A1484" s="19">
        <v>521107</v>
      </c>
      <c r="B1484" s="20" t="s">
        <v>210</v>
      </c>
      <c r="C1484" s="21"/>
      <c r="D1484" s="21"/>
    </row>
    <row r="1485" spans="1:4" ht="15" thickBot="1" x14ac:dyDescent="0.35">
      <c r="A1485" s="9" t="s">
        <v>18</v>
      </c>
      <c r="B1485" s="10"/>
      <c r="C1485" s="11">
        <f>SUM(C1475:C1484)</f>
        <v>0</v>
      </c>
      <c r="D1485" s="11">
        <f>SUM(D1475:D1484)</f>
        <v>0</v>
      </c>
    </row>
    <row r="1486" spans="1:4" x14ac:dyDescent="0.3">
      <c r="A1486" s="12">
        <v>5212</v>
      </c>
      <c r="B1486" s="13" t="s">
        <v>408</v>
      </c>
      <c r="C1486" s="14"/>
      <c r="D1486" s="14"/>
    </row>
    <row r="1487" spans="1:4" x14ac:dyDescent="0.3">
      <c r="A1487" s="6">
        <v>521201</v>
      </c>
      <c r="B1487" s="7" t="s">
        <v>86</v>
      </c>
      <c r="C1487" s="8"/>
      <c r="D1487" s="8"/>
    </row>
    <row r="1488" spans="1:4" x14ac:dyDescent="0.3">
      <c r="A1488" s="6">
        <v>521202</v>
      </c>
      <c r="B1488" s="7" t="s">
        <v>87</v>
      </c>
      <c r="C1488" s="8"/>
      <c r="D1488" s="8"/>
    </row>
    <row r="1489" spans="1:4" x14ac:dyDescent="0.3">
      <c r="A1489" s="6">
        <v>521203</v>
      </c>
      <c r="B1489" s="7" t="s">
        <v>88</v>
      </c>
      <c r="C1489" s="8"/>
      <c r="D1489" s="8"/>
    </row>
    <row r="1490" spans="1:4" x14ac:dyDescent="0.3">
      <c r="A1490" s="6">
        <v>521204</v>
      </c>
      <c r="B1490" s="7" t="s">
        <v>89</v>
      </c>
      <c r="C1490" s="8"/>
      <c r="D1490" s="8"/>
    </row>
    <row r="1491" spans="1:4" x14ac:dyDescent="0.3">
      <c r="A1491" s="6">
        <v>521205</v>
      </c>
      <c r="B1491" s="7" t="s">
        <v>206</v>
      </c>
      <c r="C1491" s="8"/>
      <c r="D1491" s="8"/>
    </row>
    <row r="1492" spans="1:4" x14ac:dyDescent="0.3">
      <c r="A1492" s="6">
        <v>52120501</v>
      </c>
      <c r="B1492" s="7" t="s">
        <v>207</v>
      </c>
      <c r="C1492" s="8"/>
      <c r="D1492" s="8"/>
    </row>
    <row r="1493" spans="1:4" x14ac:dyDescent="0.3">
      <c r="A1493" s="6">
        <v>52120502</v>
      </c>
      <c r="B1493" s="7" t="s">
        <v>208</v>
      </c>
      <c r="C1493" s="8"/>
      <c r="D1493" s="8"/>
    </row>
    <row r="1494" spans="1:4" x14ac:dyDescent="0.3">
      <c r="A1494" s="6">
        <v>52120503</v>
      </c>
      <c r="B1494" s="7" t="s">
        <v>209</v>
      </c>
      <c r="C1494" s="8"/>
      <c r="D1494" s="8"/>
    </row>
    <row r="1495" spans="1:4" x14ac:dyDescent="0.3">
      <c r="A1495" s="6">
        <v>521206</v>
      </c>
      <c r="B1495" s="7" t="s">
        <v>91</v>
      </c>
      <c r="C1495" s="8"/>
      <c r="D1495" s="8"/>
    </row>
    <row r="1496" spans="1:4" ht="15" thickBot="1" x14ac:dyDescent="0.35">
      <c r="A1496" s="19">
        <v>521207</v>
      </c>
      <c r="B1496" s="20" t="s">
        <v>210</v>
      </c>
      <c r="C1496" s="21"/>
      <c r="D1496" s="21"/>
    </row>
    <row r="1497" spans="1:4" ht="15" thickBot="1" x14ac:dyDescent="0.35">
      <c r="A1497" s="9" t="s">
        <v>18</v>
      </c>
      <c r="B1497" s="10"/>
      <c r="C1497" s="11">
        <f>SUM(C1487:C1496)</f>
        <v>0</v>
      </c>
      <c r="D1497" s="11">
        <f>SUM(D1487:D1496)</f>
        <v>0</v>
      </c>
    </row>
    <row r="1498" spans="1:4" x14ac:dyDescent="0.3">
      <c r="A1498" s="12">
        <v>5213</v>
      </c>
      <c r="B1498" s="13" t="s">
        <v>409</v>
      </c>
      <c r="C1498" s="14"/>
      <c r="D1498" s="14"/>
    </row>
    <row r="1499" spans="1:4" x14ac:dyDescent="0.3">
      <c r="A1499" s="6">
        <v>521301</v>
      </c>
      <c r="B1499" s="7" t="s">
        <v>86</v>
      </c>
      <c r="C1499" s="8"/>
      <c r="D1499" s="8"/>
    </row>
    <row r="1500" spans="1:4" x14ac:dyDescent="0.3">
      <c r="A1500" s="6">
        <v>521302</v>
      </c>
      <c r="B1500" s="7" t="s">
        <v>87</v>
      </c>
      <c r="C1500" s="8"/>
      <c r="D1500" s="8"/>
    </row>
    <row r="1501" spans="1:4" x14ac:dyDescent="0.3">
      <c r="A1501" s="6">
        <v>521303</v>
      </c>
      <c r="B1501" s="7" t="s">
        <v>88</v>
      </c>
      <c r="C1501" s="8"/>
      <c r="D1501" s="8"/>
    </row>
    <row r="1502" spans="1:4" x14ac:dyDescent="0.3">
      <c r="A1502" s="6">
        <v>521304</v>
      </c>
      <c r="B1502" s="7" t="s">
        <v>89</v>
      </c>
      <c r="C1502" s="8"/>
      <c r="D1502" s="8"/>
    </row>
    <row r="1503" spans="1:4" x14ac:dyDescent="0.3">
      <c r="A1503" s="6">
        <v>521305</v>
      </c>
      <c r="B1503" s="7" t="s">
        <v>206</v>
      </c>
      <c r="C1503" s="8"/>
      <c r="D1503" s="8"/>
    </row>
    <row r="1504" spans="1:4" x14ac:dyDescent="0.3">
      <c r="A1504" s="6">
        <v>52130501</v>
      </c>
      <c r="B1504" s="7" t="s">
        <v>207</v>
      </c>
      <c r="C1504" s="8"/>
      <c r="D1504" s="8"/>
    </row>
    <row r="1505" spans="1:4" x14ac:dyDescent="0.3">
      <c r="A1505" s="6">
        <v>52130502</v>
      </c>
      <c r="B1505" s="7" t="s">
        <v>208</v>
      </c>
      <c r="C1505" s="8"/>
      <c r="D1505" s="8"/>
    </row>
    <row r="1506" spans="1:4" x14ac:dyDescent="0.3">
      <c r="A1506" s="6">
        <v>52130503</v>
      </c>
      <c r="B1506" s="7" t="s">
        <v>209</v>
      </c>
      <c r="C1506" s="8"/>
      <c r="D1506" s="8"/>
    </row>
    <row r="1507" spans="1:4" x14ac:dyDescent="0.3">
      <c r="A1507" s="6">
        <v>521306</v>
      </c>
      <c r="B1507" s="7" t="s">
        <v>91</v>
      </c>
      <c r="C1507" s="8"/>
      <c r="D1507" s="8"/>
    </row>
    <row r="1508" spans="1:4" ht="15" thickBot="1" x14ac:dyDescent="0.35">
      <c r="A1508" s="19">
        <v>521307</v>
      </c>
      <c r="B1508" s="20" t="s">
        <v>210</v>
      </c>
      <c r="C1508" s="21"/>
      <c r="D1508" s="21"/>
    </row>
    <row r="1509" spans="1:4" ht="15" thickBot="1" x14ac:dyDescent="0.35">
      <c r="A1509" s="9" t="s">
        <v>18</v>
      </c>
      <c r="B1509" s="10"/>
      <c r="C1509" s="11">
        <f>SUM(C1499:C1508)</f>
        <v>0</v>
      </c>
      <c r="D1509" s="11">
        <f>SUM(D1499:D1508)</f>
        <v>0</v>
      </c>
    </row>
    <row r="1510" spans="1:4" x14ac:dyDescent="0.3">
      <c r="A1510" s="12">
        <v>5214</v>
      </c>
      <c r="B1510" s="13" t="s">
        <v>335</v>
      </c>
      <c r="C1510" s="14"/>
      <c r="D1510" s="14"/>
    </row>
    <row r="1511" spans="1:4" x14ac:dyDescent="0.3">
      <c r="A1511" s="6">
        <v>521401</v>
      </c>
      <c r="B1511" s="7" t="s">
        <v>86</v>
      </c>
      <c r="C1511" s="8"/>
      <c r="D1511" s="8"/>
    </row>
    <row r="1512" spans="1:4" x14ac:dyDescent="0.3">
      <c r="A1512" s="6">
        <v>521402</v>
      </c>
      <c r="B1512" s="7" t="s">
        <v>87</v>
      </c>
      <c r="C1512" s="8"/>
      <c r="D1512" s="8"/>
    </row>
    <row r="1513" spans="1:4" x14ac:dyDescent="0.3">
      <c r="A1513" s="6">
        <v>521403</v>
      </c>
      <c r="B1513" s="7" t="s">
        <v>88</v>
      </c>
      <c r="C1513" s="8"/>
      <c r="D1513" s="8"/>
    </row>
    <row r="1514" spans="1:4" x14ac:dyDescent="0.3">
      <c r="A1514" s="6">
        <v>521404</v>
      </c>
      <c r="B1514" s="7" t="s">
        <v>89</v>
      </c>
      <c r="C1514" s="8"/>
      <c r="D1514" s="8"/>
    </row>
    <row r="1515" spans="1:4" x14ac:dyDescent="0.3">
      <c r="A1515" s="6">
        <v>521405</v>
      </c>
      <c r="B1515" s="7" t="s">
        <v>206</v>
      </c>
      <c r="C1515" s="8"/>
      <c r="D1515" s="8"/>
    </row>
    <row r="1516" spans="1:4" x14ac:dyDescent="0.3">
      <c r="A1516" s="6">
        <v>52140501</v>
      </c>
      <c r="B1516" s="7" t="s">
        <v>207</v>
      </c>
      <c r="C1516" s="8"/>
      <c r="D1516" s="8"/>
    </row>
    <row r="1517" spans="1:4" x14ac:dyDescent="0.3">
      <c r="A1517" s="6">
        <v>52140502</v>
      </c>
      <c r="B1517" s="7" t="s">
        <v>208</v>
      </c>
      <c r="C1517" s="8"/>
      <c r="D1517" s="8"/>
    </row>
    <row r="1518" spans="1:4" x14ac:dyDescent="0.3">
      <c r="A1518" s="6">
        <v>52140503</v>
      </c>
      <c r="B1518" s="7" t="s">
        <v>209</v>
      </c>
      <c r="C1518" s="8"/>
      <c r="D1518" s="8"/>
    </row>
    <row r="1519" spans="1:4" x14ac:dyDescent="0.3">
      <c r="A1519" s="6">
        <v>521406</v>
      </c>
      <c r="B1519" s="7" t="s">
        <v>91</v>
      </c>
      <c r="C1519" s="8"/>
      <c r="D1519" s="8"/>
    </row>
    <row r="1520" spans="1:4" ht="15" thickBot="1" x14ac:dyDescent="0.35">
      <c r="A1520" s="6">
        <v>521407</v>
      </c>
      <c r="B1520" s="20" t="s">
        <v>92</v>
      </c>
      <c r="C1520" s="21"/>
      <c r="D1520" s="21"/>
    </row>
    <row r="1521" spans="1:4" ht="15" thickBot="1" x14ac:dyDescent="0.35">
      <c r="A1521" s="9" t="s">
        <v>18</v>
      </c>
      <c r="B1521" s="10"/>
      <c r="C1521" s="11">
        <f>SUM(C1511:C1520)</f>
        <v>0</v>
      </c>
      <c r="D1521" s="11">
        <f>SUM(D1511:D1520)</f>
        <v>0</v>
      </c>
    </row>
    <row r="1522" spans="1:4" x14ac:dyDescent="0.3">
      <c r="A1522" s="12">
        <v>5215</v>
      </c>
      <c r="B1522" s="13" t="s">
        <v>410</v>
      </c>
      <c r="C1522" s="14"/>
      <c r="D1522" s="14"/>
    </row>
    <row r="1523" spans="1:4" x14ac:dyDescent="0.3">
      <c r="A1523" s="6">
        <v>521501</v>
      </c>
      <c r="B1523" s="7" t="s">
        <v>86</v>
      </c>
      <c r="C1523" s="8"/>
      <c r="D1523" s="8"/>
    </row>
    <row r="1524" spans="1:4" x14ac:dyDescent="0.3">
      <c r="A1524" s="6">
        <v>521502</v>
      </c>
      <c r="B1524" s="7" t="s">
        <v>87</v>
      </c>
      <c r="C1524" s="8"/>
      <c r="D1524" s="8"/>
    </row>
    <row r="1525" spans="1:4" x14ac:dyDescent="0.3">
      <c r="A1525" s="6">
        <v>521503</v>
      </c>
      <c r="B1525" s="7" t="s">
        <v>88</v>
      </c>
      <c r="C1525" s="8"/>
      <c r="D1525" s="8"/>
    </row>
    <row r="1526" spans="1:4" x14ac:dyDescent="0.3">
      <c r="A1526" s="6">
        <v>521504</v>
      </c>
      <c r="B1526" s="7" t="s">
        <v>89</v>
      </c>
      <c r="C1526" s="8"/>
      <c r="D1526" s="8"/>
    </row>
    <row r="1527" spans="1:4" x14ac:dyDescent="0.3">
      <c r="A1527" s="6">
        <v>521505</v>
      </c>
      <c r="B1527" s="7" t="s">
        <v>206</v>
      </c>
      <c r="C1527" s="8"/>
      <c r="D1527" s="8"/>
    </row>
    <row r="1528" spans="1:4" x14ac:dyDescent="0.3">
      <c r="A1528" s="6">
        <v>52150501</v>
      </c>
      <c r="B1528" s="7" t="s">
        <v>207</v>
      </c>
      <c r="C1528" s="8"/>
      <c r="D1528" s="8"/>
    </row>
    <row r="1529" spans="1:4" x14ac:dyDescent="0.3">
      <c r="A1529" s="6">
        <v>52150502</v>
      </c>
      <c r="B1529" s="7" t="s">
        <v>208</v>
      </c>
      <c r="C1529" s="8"/>
      <c r="D1529" s="8"/>
    </row>
    <row r="1530" spans="1:4" x14ac:dyDescent="0.3">
      <c r="A1530" s="6">
        <v>52150503</v>
      </c>
      <c r="B1530" s="7" t="s">
        <v>209</v>
      </c>
      <c r="C1530" s="8"/>
      <c r="D1530" s="8"/>
    </row>
    <row r="1531" spans="1:4" x14ac:dyDescent="0.3">
      <c r="A1531" s="6">
        <v>521506</v>
      </c>
      <c r="B1531" s="7" t="s">
        <v>91</v>
      </c>
      <c r="C1531" s="8"/>
      <c r="D1531" s="8"/>
    </row>
    <row r="1532" spans="1:4" ht="15" thickBot="1" x14ac:dyDescent="0.35">
      <c r="A1532" s="19">
        <v>521507</v>
      </c>
      <c r="B1532" s="20" t="s">
        <v>92</v>
      </c>
      <c r="C1532" s="21"/>
      <c r="D1532" s="21"/>
    </row>
    <row r="1533" spans="1:4" ht="15" thickBot="1" x14ac:dyDescent="0.35">
      <c r="A1533" s="9" t="s">
        <v>18</v>
      </c>
      <c r="B1533" s="10"/>
      <c r="C1533" s="11">
        <f>SUM(C1523:C1532)</f>
        <v>0</v>
      </c>
      <c r="D1533" s="11">
        <f>SUM(D1523:D1532)</f>
        <v>0</v>
      </c>
    </row>
    <row r="1534" spans="1:4" x14ac:dyDescent="0.3">
      <c r="A1534" s="12">
        <v>5216</v>
      </c>
      <c r="B1534" s="13" t="s">
        <v>337</v>
      </c>
      <c r="C1534" s="14"/>
      <c r="D1534" s="14"/>
    </row>
    <row r="1535" spans="1:4" x14ac:dyDescent="0.3">
      <c r="A1535" s="6">
        <v>521601</v>
      </c>
      <c r="B1535" s="7" t="s">
        <v>338</v>
      </c>
      <c r="C1535" s="8"/>
      <c r="D1535" s="8"/>
    </row>
    <row r="1536" spans="1:4" x14ac:dyDescent="0.3">
      <c r="A1536" s="6">
        <v>521602</v>
      </c>
      <c r="B1536" s="7" t="s">
        <v>339</v>
      </c>
      <c r="C1536" s="8"/>
      <c r="D1536" s="8"/>
    </row>
    <row r="1537" spans="1:4" x14ac:dyDescent="0.3">
      <c r="A1537" s="6">
        <v>521603</v>
      </c>
      <c r="B1537" s="7" t="s">
        <v>340</v>
      </c>
      <c r="C1537" s="8"/>
      <c r="D1537" s="8"/>
    </row>
    <row r="1538" spans="1:4" x14ac:dyDescent="0.3">
      <c r="A1538" s="6">
        <v>521604</v>
      </c>
      <c r="B1538" s="7" t="s">
        <v>341</v>
      </c>
      <c r="C1538" s="8"/>
      <c r="D1538" s="8"/>
    </row>
    <row r="1539" spans="1:4" x14ac:dyDescent="0.3">
      <c r="A1539" s="6">
        <v>521605</v>
      </c>
      <c r="B1539" s="7" t="s">
        <v>342</v>
      </c>
      <c r="C1539" s="8"/>
      <c r="D1539" s="8"/>
    </row>
    <row r="1540" spans="1:4" x14ac:dyDescent="0.3">
      <c r="A1540" s="6">
        <v>521606</v>
      </c>
      <c r="B1540" s="7" t="s">
        <v>343</v>
      </c>
      <c r="C1540" s="8"/>
      <c r="D1540" s="8"/>
    </row>
    <row r="1541" spans="1:4" x14ac:dyDescent="0.3">
      <c r="A1541" s="6">
        <v>521607</v>
      </c>
      <c r="B1541" s="7" t="s">
        <v>117</v>
      </c>
      <c r="C1541" s="8"/>
      <c r="D1541" s="8"/>
    </row>
    <row r="1542" spans="1:4" x14ac:dyDescent="0.3">
      <c r="A1542" s="6">
        <v>521608</v>
      </c>
      <c r="B1542" s="7" t="s">
        <v>118</v>
      </c>
      <c r="C1542" s="8"/>
      <c r="D1542" s="8"/>
    </row>
    <row r="1543" spans="1:4" x14ac:dyDescent="0.3">
      <c r="A1543" s="6">
        <v>52160801</v>
      </c>
      <c r="B1543" s="7" t="s">
        <v>207</v>
      </c>
      <c r="C1543" s="8"/>
      <c r="D1543" s="8"/>
    </row>
    <row r="1544" spans="1:4" x14ac:dyDescent="0.3">
      <c r="A1544" s="6">
        <v>52160802</v>
      </c>
      <c r="B1544" s="7" t="s">
        <v>208</v>
      </c>
      <c r="C1544" s="8"/>
      <c r="D1544" s="8"/>
    </row>
    <row r="1545" spans="1:4" x14ac:dyDescent="0.3">
      <c r="A1545" s="6">
        <v>52160803</v>
      </c>
      <c r="B1545" s="7" t="s">
        <v>209</v>
      </c>
      <c r="C1545" s="8"/>
      <c r="D1545" s="8"/>
    </row>
    <row r="1546" spans="1:4" x14ac:dyDescent="0.3">
      <c r="A1546" s="6">
        <v>521609</v>
      </c>
      <c r="B1546" s="7" t="s">
        <v>344</v>
      </c>
      <c r="C1546" s="8"/>
      <c r="D1546" s="8"/>
    </row>
    <row r="1547" spans="1:4" x14ac:dyDescent="0.3">
      <c r="A1547" s="6">
        <v>521610</v>
      </c>
      <c r="B1547" s="7" t="s">
        <v>243</v>
      </c>
      <c r="C1547" s="8"/>
      <c r="D1547" s="8"/>
    </row>
    <row r="1548" spans="1:4" ht="15" thickBot="1" x14ac:dyDescent="0.35">
      <c r="A1548" s="19">
        <v>521611</v>
      </c>
      <c r="B1548" s="20" t="s">
        <v>121</v>
      </c>
      <c r="C1548" s="21"/>
      <c r="D1548" s="21"/>
    </row>
    <row r="1549" spans="1:4" ht="15" thickBot="1" x14ac:dyDescent="0.35">
      <c r="A1549" s="9" t="s">
        <v>18</v>
      </c>
      <c r="B1549" s="10"/>
      <c r="C1549" s="11">
        <f>SUM(C1535:C1548)</f>
        <v>0</v>
      </c>
      <c r="D1549" s="11">
        <f>SUM(D1535:D1548)</f>
        <v>0</v>
      </c>
    </row>
    <row r="1550" spans="1:4" x14ac:dyDescent="0.3">
      <c r="A1550" s="12">
        <v>5217</v>
      </c>
      <c r="B1550" s="13" t="s">
        <v>411</v>
      </c>
      <c r="C1550" s="14"/>
      <c r="D1550" s="14"/>
    </row>
    <row r="1551" spans="1:4" x14ac:dyDescent="0.3">
      <c r="A1551" s="6">
        <v>521701</v>
      </c>
      <c r="B1551" s="7" t="s">
        <v>338</v>
      </c>
      <c r="C1551" s="8"/>
      <c r="D1551" s="8"/>
    </row>
    <row r="1552" spans="1:4" x14ac:dyDescent="0.3">
      <c r="A1552" s="6">
        <v>521702</v>
      </c>
      <c r="B1552" s="7" t="s">
        <v>339</v>
      </c>
      <c r="C1552" s="8"/>
      <c r="D1552" s="8"/>
    </row>
    <row r="1553" spans="1:4" x14ac:dyDescent="0.3">
      <c r="A1553" s="6">
        <v>521703</v>
      </c>
      <c r="B1553" s="7" t="s">
        <v>340</v>
      </c>
      <c r="C1553" s="8"/>
      <c r="D1553" s="8"/>
    </row>
    <row r="1554" spans="1:4" x14ac:dyDescent="0.3">
      <c r="A1554" s="6">
        <v>521704</v>
      </c>
      <c r="B1554" s="7" t="s">
        <v>341</v>
      </c>
      <c r="C1554" s="8"/>
      <c r="D1554" s="8"/>
    </row>
    <row r="1555" spans="1:4" x14ac:dyDescent="0.3">
      <c r="A1555" s="6">
        <v>521705</v>
      </c>
      <c r="B1555" s="7" t="s">
        <v>342</v>
      </c>
      <c r="C1555" s="8"/>
      <c r="D1555" s="8"/>
    </row>
    <row r="1556" spans="1:4" x14ac:dyDescent="0.3">
      <c r="A1556" s="6">
        <v>521706</v>
      </c>
      <c r="B1556" s="7" t="s">
        <v>343</v>
      </c>
      <c r="C1556" s="8"/>
      <c r="D1556" s="8"/>
    </row>
    <row r="1557" spans="1:4" x14ac:dyDescent="0.3">
      <c r="A1557" s="6">
        <v>521707</v>
      </c>
      <c r="B1557" s="7" t="s">
        <v>117</v>
      </c>
      <c r="C1557" s="8"/>
      <c r="D1557" s="8"/>
    </row>
    <row r="1558" spans="1:4" x14ac:dyDescent="0.3">
      <c r="A1558" s="6">
        <v>521708</v>
      </c>
      <c r="B1558" s="7" t="s">
        <v>118</v>
      </c>
      <c r="C1558" s="8"/>
      <c r="D1558" s="8"/>
    </row>
    <row r="1559" spans="1:4" x14ac:dyDescent="0.3">
      <c r="A1559" s="6">
        <v>52170801</v>
      </c>
      <c r="B1559" s="7" t="s">
        <v>207</v>
      </c>
      <c r="C1559" s="8"/>
      <c r="D1559" s="8"/>
    </row>
    <row r="1560" spans="1:4" x14ac:dyDescent="0.3">
      <c r="A1560" s="6">
        <v>52170802</v>
      </c>
      <c r="B1560" s="7" t="s">
        <v>208</v>
      </c>
      <c r="C1560" s="8"/>
      <c r="D1560" s="8"/>
    </row>
    <row r="1561" spans="1:4" x14ac:dyDescent="0.3">
      <c r="A1561" s="6">
        <v>52170803</v>
      </c>
      <c r="B1561" s="7" t="s">
        <v>209</v>
      </c>
      <c r="C1561" s="8"/>
      <c r="D1561" s="8"/>
    </row>
    <row r="1562" spans="1:4" x14ac:dyDescent="0.3">
      <c r="A1562" s="6">
        <v>521709</v>
      </c>
      <c r="B1562" s="7" t="s">
        <v>344</v>
      </c>
      <c r="C1562" s="8"/>
      <c r="D1562" s="8"/>
    </row>
    <row r="1563" spans="1:4" x14ac:dyDescent="0.3">
      <c r="A1563" s="6">
        <v>521710</v>
      </c>
      <c r="B1563" s="7" t="s">
        <v>243</v>
      </c>
      <c r="C1563" s="8"/>
      <c r="D1563" s="8"/>
    </row>
    <row r="1564" spans="1:4" ht="15" thickBot="1" x14ac:dyDescent="0.35">
      <c r="A1564" s="19">
        <v>521711</v>
      </c>
      <c r="B1564" s="20" t="s">
        <v>121</v>
      </c>
      <c r="C1564" s="21"/>
      <c r="D1564" s="21"/>
    </row>
    <row r="1565" spans="1:4" ht="15" thickBot="1" x14ac:dyDescent="0.35">
      <c r="A1565" s="9" t="s">
        <v>18</v>
      </c>
      <c r="B1565" s="10"/>
      <c r="C1565" s="11">
        <f>SUM(C1551:C1564)</f>
        <v>0</v>
      </c>
      <c r="D1565" s="11">
        <f>SUM(D1551:D1564)</f>
        <v>0</v>
      </c>
    </row>
    <row r="1566" spans="1:4" x14ac:dyDescent="0.3">
      <c r="A1566" s="12">
        <v>5218</v>
      </c>
      <c r="B1566" s="13" t="s">
        <v>346</v>
      </c>
      <c r="C1566" s="14"/>
      <c r="D1566" s="14"/>
    </row>
    <row r="1567" spans="1:4" x14ac:dyDescent="0.3">
      <c r="A1567" s="6">
        <v>521801</v>
      </c>
      <c r="B1567" s="7" t="s">
        <v>347</v>
      </c>
      <c r="C1567" s="8"/>
      <c r="D1567" s="8"/>
    </row>
    <row r="1568" spans="1:4" x14ac:dyDescent="0.3">
      <c r="A1568" s="6">
        <v>521802</v>
      </c>
      <c r="B1568" s="7" t="s">
        <v>351</v>
      </c>
      <c r="C1568" s="8"/>
      <c r="D1568" s="8"/>
    </row>
    <row r="1569" spans="1:4" x14ac:dyDescent="0.3">
      <c r="A1569" s="6">
        <v>521803</v>
      </c>
      <c r="B1569" s="7" t="s">
        <v>352</v>
      </c>
      <c r="C1569" s="8"/>
      <c r="D1569" s="8"/>
    </row>
    <row r="1570" spans="1:4" x14ac:dyDescent="0.3">
      <c r="A1570" s="6">
        <v>521804</v>
      </c>
      <c r="B1570" s="7" t="s">
        <v>353</v>
      </c>
      <c r="C1570" s="8"/>
      <c r="D1570" s="8"/>
    </row>
    <row r="1571" spans="1:4" x14ac:dyDescent="0.3">
      <c r="A1571" s="6">
        <v>521805</v>
      </c>
      <c r="B1571" s="7" t="s">
        <v>354</v>
      </c>
      <c r="C1571" s="8"/>
      <c r="D1571" s="8"/>
    </row>
    <row r="1572" spans="1:4" x14ac:dyDescent="0.3">
      <c r="A1572" s="6">
        <v>521806</v>
      </c>
      <c r="B1572" s="7" t="s">
        <v>355</v>
      </c>
      <c r="C1572" s="8"/>
      <c r="D1572" s="8"/>
    </row>
    <row r="1573" spans="1:4" x14ac:dyDescent="0.3">
      <c r="A1573" s="6">
        <v>521807</v>
      </c>
      <c r="B1573" s="7" t="s">
        <v>356</v>
      </c>
      <c r="C1573" s="8"/>
      <c r="D1573" s="8"/>
    </row>
    <row r="1574" spans="1:4" x14ac:dyDescent="0.3">
      <c r="A1574" s="6">
        <v>521808</v>
      </c>
      <c r="B1574" s="7" t="s">
        <v>357</v>
      </c>
      <c r="C1574" s="8"/>
      <c r="D1574" s="8"/>
    </row>
    <row r="1575" spans="1:4" x14ac:dyDescent="0.3">
      <c r="A1575" s="6">
        <v>521809</v>
      </c>
      <c r="B1575" s="7" t="s">
        <v>360</v>
      </c>
      <c r="C1575" s="8"/>
      <c r="D1575" s="8"/>
    </row>
    <row r="1576" spans="1:4" x14ac:dyDescent="0.3">
      <c r="A1576" s="6">
        <v>521810</v>
      </c>
      <c r="B1576" s="7" t="s">
        <v>361</v>
      </c>
      <c r="C1576" s="8"/>
      <c r="D1576" s="8"/>
    </row>
    <row r="1577" spans="1:4" x14ac:dyDescent="0.3">
      <c r="A1577" s="6">
        <v>521811</v>
      </c>
      <c r="B1577" s="7" t="s">
        <v>362</v>
      </c>
      <c r="C1577" s="8"/>
      <c r="D1577" s="8"/>
    </row>
    <row r="1578" spans="1:4" x14ac:dyDescent="0.3">
      <c r="A1578" s="6">
        <v>521812</v>
      </c>
      <c r="B1578" s="7" t="s">
        <v>363</v>
      </c>
      <c r="C1578" s="8"/>
      <c r="D1578" s="8"/>
    </row>
    <row r="1579" spans="1:4" x14ac:dyDescent="0.3">
      <c r="A1579" s="6">
        <v>521813</v>
      </c>
      <c r="B1579" s="7" t="s">
        <v>364</v>
      </c>
      <c r="C1579" s="8"/>
      <c r="D1579" s="8"/>
    </row>
    <row r="1580" spans="1:4" x14ac:dyDescent="0.3">
      <c r="A1580" s="6">
        <v>521814</v>
      </c>
      <c r="B1580" s="7" t="s">
        <v>365</v>
      </c>
      <c r="C1580" s="8"/>
      <c r="D1580" s="8"/>
    </row>
    <row r="1581" spans="1:4" x14ac:dyDescent="0.3">
      <c r="A1581" s="6">
        <v>521815</v>
      </c>
      <c r="B1581" s="7" t="s">
        <v>366</v>
      </c>
      <c r="C1581" s="8"/>
      <c r="D1581" s="8"/>
    </row>
    <row r="1582" spans="1:4" x14ac:dyDescent="0.3">
      <c r="A1582" s="6">
        <v>521816</v>
      </c>
      <c r="B1582" s="7" t="s">
        <v>368</v>
      </c>
      <c r="C1582" s="8"/>
      <c r="D1582" s="8"/>
    </row>
    <row r="1583" spans="1:4" x14ac:dyDescent="0.3">
      <c r="A1583" s="6">
        <v>521817</v>
      </c>
      <c r="B1583" s="7" t="s">
        <v>369</v>
      </c>
      <c r="C1583" s="8"/>
      <c r="D1583" s="8"/>
    </row>
    <row r="1584" spans="1:4" x14ac:dyDescent="0.3">
      <c r="A1584" s="6">
        <v>521818</v>
      </c>
      <c r="B1584" s="7" t="s">
        <v>370</v>
      </c>
      <c r="C1584" s="8"/>
      <c r="D1584" s="8"/>
    </row>
    <row r="1585" spans="1:4" x14ac:dyDescent="0.3">
      <c r="A1585" s="6">
        <v>521819</v>
      </c>
      <c r="B1585" s="7" t="s">
        <v>371</v>
      </c>
      <c r="C1585" s="8"/>
      <c r="D1585" s="8"/>
    </row>
    <row r="1586" spans="1:4" x14ac:dyDescent="0.3">
      <c r="A1586" s="6">
        <v>521820</v>
      </c>
      <c r="B1586" s="7" t="s">
        <v>372</v>
      </c>
      <c r="C1586" s="8"/>
      <c r="D1586" s="8"/>
    </row>
    <row r="1587" spans="1:4" x14ac:dyDescent="0.3">
      <c r="A1587" s="6">
        <v>521821</v>
      </c>
      <c r="B1587" s="7" t="s">
        <v>373</v>
      </c>
      <c r="C1587" s="8"/>
      <c r="D1587" s="8"/>
    </row>
    <row r="1588" spans="1:4" x14ac:dyDescent="0.3">
      <c r="A1588" s="6">
        <v>521822</v>
      </c>
      <c r="B1588" s="7" t="s">
        <v>374</v>
      </c>
      <c r="C1588" s="8"/>
      <c r="D1588" s="8"/>
    </row>
    <row r="1589" spans="1:4" x14ac:dyDescent="0.3">
      <c r="A1589" s="6">
        <v>521823</v>
      </c>
      <c r="B1589" s="7" t="s">
        <v>377</v>
      </c>
      <c r="C1589" s="8"/>
      <c r="D1589" s="8"/>
    </row>
    <row r="1590" spans="1:4" x14ac:dyDescent="0.3">
      <c r="A1590" s="6">
        <v>521824</v>
      </c>
      <c r="B1590" s="7" t="s">
        <v>378</v>
      </c>
      <c r="C1590" s="8"/>
      <c r="D1590" s="8"/>
    </row>
    <row r="1591" spans="1:4" x14ac:dyDescent="0.3">
      <c r="A1591" s="6">
        <v>521825</v>
      </c>
      <c r="B1591" s="7" t="s">
        <v>379</v>
      </c>
      <c r="C1591" s="8"/>
      <c r="D1591" s="8"/>
    </row>
    <row r="1592" spans="1:4" x14ac:dyDescent="0.3">
      <c r="A1592" s="6">
        <v>521826</v>
      </c>
      <c r="B1592" s="7" t="s">
        <v>380</v>
      </c>
      <c r="C1592" s="8"/>
      <c r="D1592" s="8"/>
    </row>
    <row r="1593" spans="1:4" x14ac:dyDescent="0.3">
      <c r="A1593" s="6">
        <v>521827</v>
      </c>
      <c r="B1593" s="7" t="s">
        <v>381</v>
      </c>
      <c r="C1593" s="8"/>
      <c r="D1593" s="8"/>
    </row>
    <row r="1594" spans="1:4" x14ac:dyDescent="0.3">
      <c r="A1594" s="6">
        <v>521828</v>
      </c>
      <c r="B1594" s="7" t="s">
        <v>412</v>
      </c>
      <c r="C1594" s="8"/>
      <c r="D1594" s="8"/>
    </row>
    <row r="1595" spans="1:4" x14ac:dyDescent="0.3">
      <c r="A1595" s="6">
        <v>521829</v>
      </c>
      <c r="B1595" s="7" t="s">
        <v>384</v>
      </c>
      <c r="C1595" s="8"/>
      <c r="D1595" s="8"/>
    </row>
    <row r="1596" spans="1:4" x14ac:dyDescent="0.3">
      <c r="A1596" s="6">
        <v>521830</v>
      </c>
      <c r="B1596" s="7" t="s">
        <v>413</v>
      </c>
      <c r="C1596" s="8"/>
      <c r="D1596" s="8"/>
    </row>
    <row r="1597" spans="1:4" x14ac:dyDescent="0.3">
      <c r="A1597" s="6">
        <v>521831</v>
      </c>
      <c r="B1597" s="7" t="s">
        <v>414</v>
      </c>
      <c r="C1597" s="8"/>
      <c r="D1597" s="8"/>
    </row>
    <row r="1598" spans="1:4" x14ac:dyDescent="0.3">
      <c r="A1598" s="6">
        <v>521832</v>
      </c>
      <c r="B1598" s="7" t="s">
        <v>358</v>
      </c>
      <c r="C1598" s="8"/>
      <c r="D1598" s="8"/>
    </row>
    <row r="1599" spans="1:4" x14ac:dyDescent="0.3">
      <c r="A1599" s="6">
        <v>521833</v>
      </c>
      <c r="B1599" s="7" t="s">
        <v>359</v>
      </c>
      <c r="C1599" s="8"/>
      <c r="D1599" s="8"/>
    </row>
    <row r="1600" spans="1:4" x14ac:dyDescent="0.3">
      <c r="A1600" s="16">
        <v>521834</v>
      </c>
      <c r="B1600" s="17" t="s">
        <v>387</v>
      </c>
      <c r="C1600" s="18"/>
      <c r="D1600" s="18"/>
    </row>
    <row r="1601" spans="1:4" x14ac:dyDescent="0.3">
      <c r="A1601" s="16">
        <v>521835</v>
      </c>
      <c r="B1601" s="17" t="s">
        <v>388</v>
      </c>
      <c r="C1601" s="18"/>
      <c r="D1601" s="18"/>
    </row>
    <row r="1602" spans="1:4" x14ac:dyDescent="0.3">
      <c r="A1602" s="16">
        <v>521836</v>
      </c>
      <c r="B1602" s="17" t="s">
        <v>167</v>
      </c>
      <c r="C1602" s="18"/>
      <c r="D1602" s="18"/>
    </row>
    <row r="1603" spans="1:4" x14ac:dyDescent="0.3">
      <c r="A1603" s="16">
        <v>521837</v>
      </c>
      <c r="B1603" s="17" t="s">
        <v>159</v>
      </c>
      <c r="C1603" s="18"/>
      <c r="D1603" s="18"/>
    </row>
    <row r="1604" spans="1:4" x14ac:dyDescent="0.3">
      <c r="A1604" s="16">
        <v>521838</v>
      </c>
      <c r="B1604" s="17" t="s">
        <v>169</v>
      </c>
      <c r="C1604" s="18"/>
      <c r="D1604" s="18"/>
    </row>
    <row r="1605" spans="1:4" x14ac:dyDescent="0.3">
      <c r="A1605" s="16">
        <v>521839</v>
      </c>
      <c r="B1605" s="17" t="s">
        <v>170</v>
      </c>
      <c r="C1605" s="18"/>
      <c r="D1605" s="18"/>
    </row>
    <row r="1606" spans="1:4" x14ac:dyDescent="0.3">
      <c r="A1606" s="16">
        <v>521840</v>
      </c>
      <c r="B1606" s="17" t="s">
        <v>171</v>
      </c>
      <c r="C1606" s="18"/>
      <c r="D1606" s="18"/>
    </row>
    <row r="1607" spans="1:4" x14ac:dyDescent="0.3">
      <c r="A1607" s="16">
        <v>521841</v>
      </c>
      <c r="B1607" s="17" t="s">
        <v>390</v>
      </c>
      <c r="C1607" s="18"/>
      <c r="D1607" s="18"/>
    </row>
    <row r="1608" spans="1:4" ht="15" thickBot="1" x14ac:dyDescent="0.35">
      <c r="A1608" s="16">
        <v>521860</v>
      </c>
      <c r="B1608" s="17" t="s">
        <v>38</v>
      </c>
      <c r="C1608" s="18"/>
      <c r="D1608" s="18"/>
    </row>
    <row r="1609" spans="1:4" ht="15" thickBot="1" x14ac:dyDescent="0.35">
      <c r="A1609" s="9" t="s">
        <v>18</v>
      </c>
      <c r="B1609" s="10"/>
      <c r="C1609" s="11">
        <f>SUM(C1567:C1608)</f>
        <v>0</v>
      </c>
      <c r="D1609" s="11">
        <f>SUM(D1567:D1608)</f>
        <v>0</v>
      </c>
    </row>
    <row r="1610" spans="1:4" x14ac:dyDescent="0.3">
      <c r="A1610" s="12">
        <v>53</v>
      </c>
      <c r="B1610" s="13" t="s">
        <v>415</v>
      </c>
      <c r="C1610" s="14"/>
      <c r="D1610" s="14"/>
    </row>
    <row r="1611" spans="1:4" x14ac:dyDescent="0.3">
      <c r="A1611" s="3">
        <v>5301</v>
      </c>
      <c r="B1611" s="4" t="s">
        <v>416</v>
      </c>
      <c r="C1611" s="8"/>
      <c r="D1611" s="8"/>
    </row>
    <row r="1612" spans="1:4" x14ac:dyDescent="0.3">
      <c r="A1612" s="6">
        <v>530101</v>
      </c>
      <c r="B1612" s="7" t="s">
        <v>94</v>
      </c>
      <c r="C1612" s="8"/>
      <c r="D1612" s="8"/>
    </row>
    <row r="1613" spans="1:4" x14ac:dyDescent="0.3">
      <c r="A1613" s="6">
        <v>530102</v>
      </c>
      <c r="B1613" s="7" t="s">
        <v>95</v>
      </c>
      <c r="C1613" s="8"/>
      <c r="D1613" s="8"/>
    </row>
    <row r="1614" spans="1:4" x14ac:dyDescent="0.3">
      <c r="A1614" s="6">
        <v>530103</v>
      </c>
      <c r="B1614" s="7" t="s">
        <v>96</v>
      </c>
      <c r="C1614" s="8"/>
      <c r="D1614" s="8"/>
    </row>
    <row r="1615" spans="1:4" x14ac:dyDescent="0.3">
      <c r="A1615" s="6">
        <v>530104</v>
      </c>
      <c r="B1615" s="7" t="s">
        <v>97</v>
      </c>
      <c r="C1615" s="8"/>
      <c r="D1615" s="8"/>
    </row>
    <row r="1616" spans="1:4" x14ac:dyDescent="0.3">
      <c r="A1616" s="6">
        <v>530105</v>
      </c>
      <c r="B1616" s="7" t="s">
        <v>98</v>
      </c>
      <c r="C1616" s="8"/>
      <c r="D1616" s="8"/>
    </row>
    <row r="1617" spans="1:4" x14ac:dyDescent="0.3">
      <c r="A1617" s="6">
        <v>530106</v>
      </c>
      <c r="B1617" s="7" t="s">
        <v>99</v>
      </c>
      <c r="C1617" s="8">
        <v>88591361.840000004</v>
      </c>
      <c r="D1617" s="8">
        <v>43258630.229999997</v>
      </c>
    </row>
    <row r="1618" spans="1:4" x14ac:dyDescent="0.3">
      <c r="A1618" s="6">
        <v>530107</v>
      </c>
      <c r="B1618" s="7" t="s">
        <v>100</v>
      </c>
      <c r="C1618" s="8"/>
      <c r="D1618" s="8"/>
    </row>
    <row r="1619" spans="1:4" x14ac:dyDescent="0.3">
      <c r="A1619" s="6">
        <v>530108</v>
      </c>
      <c r="B1619" s="7" t="s">
        <v>101</v>
      </c>
      <c r="C1619" s="8"/>
      <c r="D1619" s="8"/>
    </row>
    <row r="1620" spans="1:4" x14ac:dyDescent="0.3">
      <c r="A1620" s="6">
        <v>530109</v>
      </c>
      <c r="B1620" s="7" t="s">
        <v>102</v>
      </c>
      <c r="C1620" s="8"/>
      <c r="D1620" s="8"/>
    </row>
    <row r="1621" spans="1:4" x14ac:dyDescent="0.3">
      <c r="A1621" s="6">
        <v>530110</v>
      </c>
      <c r="B1621" s="7" t="s">
        <v>103</v>
      </c>
      <c r="C1621" s="8"/>
      <c r="D1621" s="8"/>
    </row>
    <row r="1622" spans="1:4" x14ac:dyDescent="0.3">
      <c r="A1622" s="6">
        <v>530111</v>
      </c>
      <c r="B1622" s="7" t="s">
        <v>104</v>
      </c>
      <c r="C1622" s="8"/>
      <c r="D1622" s="8"/>
    </row>
    <row r="1623" spans="1:4" x14ac:dyDescent="0.3">
      <c r="A1623" s="6">
        <v>530112</v>
      </c>
      <c r="B1623" s="7" t="s">
        <v>105</v>
      </c>
      <c r="C1623" s="8"/>
      <c r="D1623" s="8"/>
    </row>
    <row r="1624" spans="1:4" x14ac:dyDescent="0.3">
      <c r="A1624" s="6">
        <v>530113</v>
      </c>
      <c r="B1624" s="7" t="s">
        <v>106</v>
      </c>
      <c r="C1624" s="8"/>
      <c r="D1624" s="8"/>
    </row>
    <row r="1625" spans="1:4" x14ac:dyDescent="0.3">
      <c r="A1625" s="6">
        <v>530114</v>
      </c>
      <c r="B1625" s="7" t="s">
        <v>107</v>
      </c>
      <c r="C1625" s="8"/>
      <c r="D1625" s="8"/>
    </row>
    <row r="1626" spans="1:4" ht="15" thickBot="1" x14ac:dyDescent="0.35">
      <c r="A1626" s="19">
        <v>530115</v>
      </c>
      <c r="B1626" s="20" t="s">
        <v>108</v>
      </c>
      <c r="C1626" s="8">
        <v>-292401.59999999998</v>
      </c>
      <c r="D1626" s="8">
        <v>8986000</v>
      </c>
    </row>
    <row r="1627" spans="1:4" ht="15" thickBot="1" x14ac:dyDescent="0.35">
      <c r="A1627" s="9" t="s">
        <v>18</v>
      </c>
      <c r="B1627" s="10"/>
      <c r="C1627" s="11">
        <f>SUM(C1612:C1626)</f>
        <v>88298960.24000001</v>
      </c>
      <c r="D1627" s="11">
        <f>SUM(D1612:D1626)</f>
        <v>52244630.229999997</v>
      </c>
    </row>
    <row r="1628" spans="1:4" x14ac:dyDescent="0.3">
      <c r="A1628" s="12">
        <v>5302</v>
      </c>
      <c r="B1628" s="13" t="s">
        <v>324</v>
      </c>
      <c r="C1628" s="14"/>
      <c r="D1628" s="14"/>
    </row>
    <row r="1629" spans="1:4" x14ac:dyDescent="0.3">
      <c r="A1629" s="6">
        <v>530201</v>
      </c>
      <c r="B1629" s="7" t="s">
        <v>94</v>
      </c>
      <c r="C1629" s="8">
        <v>400808.07</v>
      </c>
      <c r="D1629" s="8">
        <v>513831.26</v>
      </c>
    </row>
    <row r="1630" spans="1:4" x14ac:dyDescent="0.3">
      <c r="A1630" s="6">
        <v>530202</v>
      </c>
      <c r="B1630" s="7" t="s">
        <v>95</v>
      </c>
      <c r="C1630" s="8">
        <v>400808.07</v>
      </c>
      <c r="D1630" s="8">
        <v>513831.26</v>
      </c>
    </row>
    <row r="1631" spans="1:4" x14ac:dyDescent="0.3">
      <c r="A1631" s="6">
        <v>530203</v>
      </c>
      <c r="B1631" s="7" t="s">
        <v>96</v>
      </c>
      <c r="C1631" s="8">
        <v>22602.54</v>
      </c>
      <c r="D1631" s="8">
        <v>24101.78</v>
      </c>
    </row>
    <row r="1632" spans="1:4" x14ac:dyDescent="0.3">
      <c r="A1632" s="6">
        <v>530204</v>
      </c>
      <c r="B1632" s="7" t="s">
        <v>97</v>
      </c>
      <c r="C1632" s="8">
        <v>-20848.68</v>
      </c>
      <c r="D1632" s="8">
        <v>91998.82</v>
      </c>
    </row>
    <row r="1633" spans="1:4" x14ac:dyDescent="0.3">
      <c r="A1633" s="6">
        <v>530205</v>
      </c>
      <c r="B1633" s="7" t="s">
        <v>98</v>
      </c>
      <c r="C1633" s="8">
        <v>4365.99</v>
      </c>
      <c r="D1633" s="8">
        <v>21527.21</v>
      </c>
    </row>
    <row r="1634" spans="1:4" x14ac:dyDescent="0.3">
      <c r="A1634" s="6">
        <v>530206</v>
      </c>
      <c r="B1634" s="7" t="s">
        <v>99</v>
      </c>
      <c r="C1634" s="8">
        <v>39018252.479999997</v>
      </c>
      <c r="D1634" s="8">
        <v>37845648.530000001</v>
      </c>
    </row>
    <row r="1635" spans="1:4" x14ac:dyDescent="0.3">
      <c r="A1635" s="6">
        <v>530207</v>
      </c>
      <c r="B1635" s="7" t="s">
        <v>100</v>
      </c>
      <c r="C1635" s="8"/>
      <c r="D1635" s="8"/>
    </row>
    <row r="1636" spans="1:4" x14ac:dyDescent="0.3">
      <c r="A1636" s="6">
        <v>530208</v>
      </c>
      <c r="B1636" s="7" t="s">
        <v>101</v>
      </c>
      <c r="C1636" s="8">
        <v>272076.82</v>
      </c>
      <c r="D1636" s="8">
        <v>512335.01</v>
      </c>
    </row>
    <row r="1637" spans="1:4" x14ac:dyDescent="0.3">
      <c r="A1637" s="6">
        <v>530209</v>
      </c>
      <c r="B1637" s="7" t="s">
        <v>102</v>
      </c>
      <c r="C1637" s="8">
        <v>546161.62</v>
      </c>
      <c r="D1637" s="8">
        <v>510117.42</v>
      </c>
    </row>
    <row r="1638" spans="1:4" x14ac:dyDescent="0.3">
      <c r="A1638" s="6">
        <v>530210</v>
      </c>
      <c r="B1638" s="7" t="s">
        <v>103</v>
      </c>
      <c r="C1638" s="8"/>
      <c r="D1638" s="8">
        <v>1087.5</v>
      </c>
    </row>
    <row r="1639" spans="1:4" x14ac:dyDescent="0.3">
      <c r="A1639" s="6">
        <v>530211</v>
      </c>
      <c r="B1639" s="7" t="s">
        <v>104</v>
      </c>
      <c r="C1639" s="8"/>
      <c r="D1639" s="8">
        <v>3528.92</v>
      </c>
    </row>
    <row r="1640" spans="1:4" x14ac:dyDescent="0.3">
      <c r="A1640" s="6">
        <v>530212</v>
      </c>
      <c r="B1640" s="7" t="s">
        <v>105</v>
      </c>
      <c r="C1640" s="8">
        <v>19578870.219999999</v>
      </c>
      <c r="D1640" s="8">
        <v>14750260.460000001</v>
      </c>
    </row>
    <row r="1641" spans="1:4" x14ac:dyDescent="0.3">
      <c r="A1641" s="6">
        <v>530213</v>
      </c>
      <c r="B1641" s="7" t="s">
        <v>106</v>
      </c>
      <c r="C1641" s="8">
        <v>128013.48</v>
      </c>
      <c r="D1641" s="8">
        <v>144464.82999999999</v>
      </c>
    </row>
    <row r="1642" spans="1:4" x14ac:dyDescent="0.3">
      <c r="A1642" s="6">
        <v>530214</v>
      </c>
      <c r="B1642" s="7" t="s">
        <v>107</v>
      </c>
      <c r="C1642" s="8">
        <v>227413.8</v>
      </c>
      <c r="D1642" s="8">
        <v>244948.3</v>
      </c>
    </row>
    <row r="1643" spans="1:4" ht="15" thickBot="1" x14ac:dyDescent="0.35">
      <c r="A1643" s="19">
        <v>530215</v>
      </c>
      <c r="B1643" s="20" t="s">
        <v>108</v>
      </c>
      <c r="C1643" s="8">
        <v>-1215.6500000000001</v>
      </c>
      <c r="D1643" s="8">
        <v>3082241.08</v>
      </c>
    </row>
    <row r="1644" spans="1:4" ht="15" thickBot="1" x14ac:dyDescent="0.35">
      <c r="A1644" s="9" t="s">
        <v>18</v>
      </c>
      <c r="B1644" s="10"/>
      <c r="C1644" s="11">
        <f>SUM(C1629:C1643)</f>
        <v>60577308.75999999</v>
      </c>
      <c r="D1644" s="11">
        <f>SUM(D1629:D1643)</f>
        <v>58259922.379999995</v>
      </c>
    </row>
    <row r="1645" spans="1:4" x14ac:dyDescent="0.3">
      <c r="A1645" s="12">
        <v>5303</v>
      </c>
      <c r="B1645" s="13" t="s">
        <v>417</v>
      </c>
      <c r="C1645" s="14"/>
      <c r="D1645" s="14"/>
    </row>
    <row r="1646" spans="1:4" x14ac:dyDescent="0.3">
      <c r="A1646" s="6">
        <v>530301</v>
      </c>
      <c r="B1646" s="7" t="s">
        <v>94</v>
      </c>
      <c r="C1646" s="8">
        <v>205532.5</v>
      </c>
      <c r="D1646" s="8">
        <v>325132</v>
      </c>
    </row>
    <row r="1647" spans="1:4" x14ac:dyDescent="0.3">
      <c r="A1647" s="6">
        <v>530302</v>
      </c>
      <c r="B1647" s="7" t="s">
        <v>95</v>
      </c>
      <c r="C1647" s="8">
        <v>205532.5</v>
      </c>
      <c r="D1647" s="8">
        <v>325132</v>
      </c>
    </row>
    <row r="1648" spans="1:4" x14ac:dyDescent="0.3">
      <c r="A1648" s="6">
        <v>530303</v>
      </c>
      <c r="B1648" s="7" t="s">
        <v>96</v>
      </c>
      <c r="C1648" s="8">
        <v>9640.7099999999991</v>
      </c>
      <c r="D1648" s="8"/>
    </row>
    <row r="1649" spans="1:4" x14ac:dyDescent="0.3">
      <c r="A1649" s="6">
        <v>530304</v>
      </c>
      <c r="B1649" s="7" t="s">
        <v>97</v>
      </c>
      <c r="C1649" s="8">
        <v>36799.53</v>
      </c>
      <c r="D1649" s="8">
        <v>600</v>
      </c>
    </row>
    <row r="1650" spans="1:4" x14ac:dyDescent="0.3">
      <c r="A1650" s="6">
        <v>530305</v>
      </c>
      <c r="B1650" s="7" t="s">
        <v>98</v>
      </c>
      <c r="C1650" s="8">
        <v>3229.08</v>
      </c>
      <c r="D1650" s="8">
        <v>8319.2099999999991</v>
      </c>
    </row>
    <row r="1651" spans="1:4" x14ac:dyDescent="0.3">
      <c r="A1651" s="6">
        <v>530306</v>
      </c>
      <c r="B1651" s="7" t="s">
        <v>99</v>
      </c>
      <c r="C1651" s="8">
        <v>15138259.41</v>
      </c>
      <c r="D1651" s="8">
        <v>9936774.3200000003</v>
      </c>
    </row>
    <row r="1652" spans="1:4" x14ac:dyDescent="0.3">
      <c r="A1652" s="6">
        <v>530307</v>
      </c>
      <c r="B1652" s="7" t="s">
        <v>100</v>
      </c>
      <c r="C1652" s="15"/>
      <c r="D1652" s="8"/>
    </row>
    <row r="1653" spans="1:4" x14ac:dyDescent="0.3">
      <c r="A1653" s="6">
        <v>530308</v>
      </c>
      <c r="B1653" s="7" t="s">
        <v>101</v>
      </c>
      <c r="C1653" s="8">
        <v>204934</v>
      </c>
      <c r="D1653" s="8">
        <v>269564.03999999998</v>
      </c>
    </row>
    <row r="1654" spans="1:4" x14ac:dyDescent="0.3">
      <c r="A1654" s="6">
        <v>530309</v>
      </c>
      <c r="B1654" s="7" t="s">
        <v>102</v>
      </c>
      <c r="C1654" s="8">
        <v>204046.97</v>
      </c>
      <c r="D1654" s="8"/>
    </row>
    <row r="1655" spans="1:4" x14ac:dyDescent="0.3">
      <c r="A1655" s="6">
        <v>530310</v>
      </c>
      <c r="B1655" s="7" t="s">
        <v>103</v>
      </c>
      <c r="C1655" s="8">
        <v>435</v>
      </c>
      <c r="D1655" s="8">
        <v>132213.66</v>
      </c>
    </row>
    <row r="1656" spans="1:4" x14ac:dyDescent="0.3">
      <c r="A1656" s="6">
        <v>530311</v>
      </c>
      <c r="B1656" s="7" t="s">
        <v>104</v>
      </c>
      <c r="C1656" s="8">
        <v>1411.57</v>
      </c>
      <c r="D1656" s="8">
        <v>38770.46</v>
      </c>
    </row>
    <row r="1657" spans="1:4" x14ac:dyDescent="0.3">
      <c r="A1657" s="6">
        <v>530312</v>
      </c>
      <c r="B1657" s="7" t="s">
        <v>105</v>
      </c>
      <c r="C1657" s="8">
        <v>5900104.1799999997</v>
      </c>
      <c r="D1657" s="8">
        <v>6148450.1799999997</v>
      </c>
    </row>
    <row r="1658" spans="1:4" x14ac:dyDescent="0.3">
      <c r="A1658" s="6">
        <v>530313</v>
      </c>
      <c r="B1658" s="7" t="s">
        <v>106</v>
      </c>
      <c r="C1658" s="8">
        <v>57785.93</v>
      </c>
      <c r="D1658" s="8">
        <v>7290.03</v>
      </c>
    </row>
    <row r="1659" spans="1:4" x14ac:dyDescent="0.3">
      <c r="A1659" s="6">
        <v>530314</v>
      </c>
      <c r="B1659" s="7" t="s">
        <v>107</v>
      </c>
      <c r="C1659" s="8">
        <v>97979.32</v>
      </c>
      <c r="D1659" s="8">
        <v>38080.339999999997</v>
      </c>
    </row>
    <row r="1660" spans="1:4" ht="15" thickBot="1" x14ac:dyDescent="0.35">
      <c r="A1660" s="19">
        <v>530315</v>
      </c>
      <c r="B1660" s="20" t="s">
        <v>108</v>
      </c>
      <c r="C1660" s="8">
        <v>1232896.43</v>
      </c>
      <c r="D1660" s="8">
        <v>561581.98</v>
      </c>
    </row>
    <row r="1661" spans="1:4" ht="15" thickBot="1" x14ac:dyDescent="0.35">
      <c r="A1661" s="9" t="s">
        <v>18</v>
      </c>
      <c r="B1661" s="10"/>
      <c r="C1661" s="11">
        <f>SUM(C1646:C1660)</f>
        <v>23298587.130000003</v>
      </c>
      <c r="D1661" s="11">
        <f>SUM(D1646:D1660)</f>
        <v>17791908.220000003</v>
      </c>
    </row>
    <row r="1662" spans="1:4" x14ac:dyDescent="0.3">
      <c r="A1662" s="12">
        <v>5304</v>
      </c>
      <c r="B1662" s="13" t="s">
        <v>418</v>
      </c>
      <c r="C1662" s="14"/>
      <c r="D1662" s="14"/>
    </row>
    <row r="1663" spans="1:4" x14ac:dyDescent="0.3">
      <c r="A1663" s="6">
        <v>530401</v>
      </c>
      <c r="B1663" s="7" t="s">
        <v>94</v>
      </c>
      <c r="C1663" s="8"/>
      <c r="D1663" s="8"/>
    </row>
    <row r="1664" spans="1:4" x14ac:dyDescent="0.3">
      <c r="A1664" s="6">
        <v>530402</v>
      </c>
      <c r="B1664" s="7" t="s">
        <v>95</v>
      </c>
      <c r="C1664" s="8"/>
      <c r="D1664" s="8"/>
    </row>
    <row r="1665" spans="1:4" x14ac:dyDescent="0.3">
      <c r="A1665" s="6">
        <v>530403</v>
      </c>
      <c r="B1665" s="7" t="s">
        <v>96</v>
      </c>
      <c r="C1665" s="8"/>
      <c r="D1665" s="8"/>
    </row>
    <row r="1666" spans="1:4" x14ac:dyDescent="0.3">
      <c r="A1666" s="6">
        <v>530404</v>
      </c>
      <c r="B1666" s="7" t="s">
        <v>97</v>
      </c>
      <c r="C1666" s="8"/>
      <c r="D1666" s="8"/>
    </row>
    <row r="1667" spans="1:4" x14ac:dyDescent="0.3">
      <c r="A1667" s="6">
        <v>530405</v>
      </c>
      <c r="B1667" s="7" t="s">
        <v>98</v>
      </c>
      <c r="C1667" s="8"/>
      <c r="D1667" s="8"/>
    </row>
    <row r="1668" spans="1:4" x14ac:dyDescent="0.3">
      <c r="A1668" s="6">
        <v>530406</v>
      </c>
      <c r="B1668" s="7" t="s">
        <v>99</v>
      </c>
      <c r="C1668" s="8"/>
      <c r="D1668" s="8"/>
    </row>
    <row r="1669" spans="1:4" x14ac:dyDescent="0.3">
      <c r="A1669" s="6">
        <v>530407</v>
      </c>
      <c r="B1669" s="7" t="s">
        <v>100</v>
      </c>
      <c r="C1669" s="8"/>
      <c r="D1669" s="8"/>
    </row>
    <row r="1670" spans="1:4" x14ac:dyDescent="0.3">
      <c r="A1670" s="6">
        <v>530408</v>
      </c>
      <c r="B1670" s="7" t="s">
        <v>101</v>
      </c>
      <c r="C1670" s="8"/>
      <c r="D1670" s="8"/>
    </row>
    <row r="1671" spans="1:4" x14ac:dyDescent="0.3">
      <c r="A1671" s="6">
        <v>530409</v>
      </c>
      <c r="B1671" s="7" t="s">
        <v>102</v>
      </c>
      <c r="C1671" s="8"/>
      <c r="D1671" s="8"/>
    </row>
    <row r="1672" spans="1:4" x14ac:dyDescent="0.3">
      <c r="A1672" s="6">
        <v>530410</v>
      </c>
      <c r="B1672" s="7" t="s">
        <v>103</v>
      </c>
      <c r="C1672" s="8"/>
      <c r="D1672" s="8"/>
    </row>
    <row r="1673" spans="1:4" x14ac:dyDescent="0.3">
      <c r="A1673" s="6">
        <v>530411</v>
      </c>
      <c r="B1673" s="7" t="s">
        <v>104</v>
      </c>
      <c r="C1673" s="8"/>
      <c r="D1673" s="8"/>
    </row>
    <row r="1674" spans="1:4" x14ac:dyDescent="0.3">
      <c r="A1674" s="6">
        <v>530412</v>
      </c>
      <c r="B1674" s="7" t="s">
        <v>105</v>
      </c>
      <c r="C1674" s="8"/>
      <c r="D1674" s="8"/>
    </row>
    <row r="1675" spans="1:4" x14ac:dyDescent="0.3">
      <c r="A1675" s="6">
        <v>530413</v>
      </c>
      <c r="B1675" s="7" t="s">
        <v>106</v>
      </c>
      <c r="C1675" s="8"/>
      <c r="D1675" s="8"/>
    </row>
    <row r="1676" spans="1:4" x14ac:dyDescent="0.3">
      <c r="A1676" s="6">
        <v>530414</v>
      </c>
      <c r="B1676" s="7" t="s">
        <v>107</v>
      </c>
      <c r="C1676" s="8"/>
      <c r="D1676" s="8"/>
    </row>
    <row r="1677" spans="1:4" ht="15" thickBot="1" x14ac:dyDescent="0.35">
      <c r="A1677" s="19">
        <v>530415</v>
      </c>
      <c r="B1677" s="20" t="s">
        <v>108</v>
      </c>
      <c r="C1677" s="21"/>
      <c r="D1677" s="21"/>
    </row>
    <row r="1678" spans="1:4" ht="15" thickBot="1" x14ac:dyDescent="0.35">
      <c r="A1678" s="9" t="s">
        <v>18</v>
      </c>
      <c r="B1678" s="10"/>
      <c r="C1678" s="11">
        <f>SUM(C1663:C1677)</f>
        <v>0</v>
      </c>
      <c r="D1678" s="11">
        <f>SUM(D1663:D1677)</f>
        <v>0</v>
      </c>
    </row>
    <row r="1679" spans="1:4" x14ac:dyDescent="0.3">
      <c r="A1679" s="12">
        <v>5305</v>
      </c>
      <c r="B1679" s="13" t="s">
        <v>419</v>
      </c>
      <c r="C1679" s="14"/>
      <c r="D1679" s="14"/>
    </row>
    <row r="1680" spans="1:4" x14ac:dyDescent="0.3">
      <c r="A1680" s="6">
        <v>530501</v>
      </c>
      <c r="B1680" s="7" t="s">
        <v>94</v>
      </c>
      <c r="C1680" s="8"/>
      <c r="D1680" s="8"/>
    </row>
    <row r="1681" spans="1:4" x14ac:dyDescent="0.3">
      <c r="A1681" s="6">
        <v>530502</v>
      </c>
      <c r="B1681" s="7" t="s">
        <v>95</v>
      </c>
      <c r="C1681" s="8"/>
      <c r="D1681" s="8"/>
    </row>
    <row r="1682" spans="1:4" x14ac:dyDescent="0.3">
      <c r="A1682" s="6">
        <v>530503</v>
      </c>
      <c r="B1682" s="7" t="s">
        <v>96</v>
      </c>
      <c r="C1682" s="8"/>
      <c r="D1682" s="8"/>
    </row>
    <row r="1683" spans="1:4" x14ac:dyDescent="0.3">
      <c r="A1683" s="6">
        <v>530504</v>
      </c>
      <c r="B1683" s="7" t="s">
        <v>97</v>
      </c>
      <c r="C1683" s="8"/>
      <c r="D1683" s="8"/>
    </row>
    <row r="1684" spans="1:4" x14ac:dyDescent="0.3">
      <c r="A1684" s="6">
        <v>530505</v>
      </c>
      <c r="B1684" s="7" t="s">
        <v>98</v>
      </c>
      <c r="C1684" s="8"/>
      <c r="D1684" s="8"/>
    </row>
    <row r="1685" spans="1:4" x14ac:dyDescent="0.3">
      <c r="A1685" s="6">
        <v>530506</v>
      </c>
      <c r="B1685" s="7" t="s">
        <v>99</v>
      </c>
      <c r="C1685" s="8"/>
      <c r="D1685" s="8"/>
    </row>
    <row r="1686" spans="1:4" x14ac:dyDescent="0.3">
      <c r="A1686" s="6">
        <v>530507</v>
      </c>
      <c r="B1686" s="7" t="s">
        <v>100</v>
      </c>
      <c r="C1686" s="8"/>
      <c r="D1686" s="8"/>
    </row>
    <row r="1687" spans="1:4" x14ac:dyDescent="0.3">
      <c r="A1687" s="6">
        <v>530508</v>
      </c>
      <c r="B1687" s="7" t="s">
        <v>101</v>
      </c>
      <c r="C1687" s="8"/>
      <c r="D1687" s="8"/>
    </row>
    <row r="1688" spans="1:4" x14ac:dyDescent="0.3">
      <c r="A1688" s="6">
        <v>530509</v>
      </c>
      <c r="B1688" s="7" t="s">
        <v>102</v>
      </c>
      <c r="C1688" s="8"/>
      <c r="D1688" s="8"/>
    </row>
    <row r="1689" spans="1:4" x14ac:dyDescent="0.3">
      <c r="A1689" s="6">
        <v>530510</v>
      </c>
      <c r="B1689" s="7" t="s">
        <v>103</v>
      </c>
      <c r="C1689" s="8"/>
      <c r="D1689" s="8"/>
    </row>
    <row r="1690" spans="1:4" x14ac:dyDescent="0.3">
      <c r="A1690" s="6">
        <v>530511</v>
      </c>
      <c r="B1690" s="7" t="s">
        <v>104</v>
      </c>
      <c r="C1690" s="8"/>
      <c r="D1690" s="8"/>
    </row>
    <row r="1691" spans="1:4" x14ac:dyDescent="0.3">
      <c r="A1691" s="6">
        <v>530512</v>
      </c>
      <c r="B1691" s="7" t="s">
        <v>105</v>
      </c>
      <c r="C1691" s="8"/>
      <c r="D1691" s="8"/>
    </row>
    <row r="1692" spans="1:4" x14ac:dyDescent="0.3">
      <c r="A1692" s="6">
        <v>530513</v>
      </c>
      <c r="B1692" s="7" t="s">
        <v>106</v>
      </c>
      <c r="C1692" s="8"/>
      <c r="D1692" s="8"/>
    </row>
    <row r="1693" spans="1:4" x14ac:dyDescent="0.3">
      <c r="A1693" s="6">
        <v>530514</v>
      </c>
      <c r="B1693" s="7" t="s">
        <v>107</v>
      </c>
      <c r="C1693" s="8"/>
      <c r="D1693" s="8"/>
    </row>
    <row r="1694" spans="1:4" ht="15" thickBot="1" x14ac:dyDescent="0.35">
      <c r="A1694" s="19">
        <v>530515</v>
      </c>
      <c r="B1694" s="20" t="s">
        <v>108</v>
      </c>
      <c r="C1694" s="21"/>
      <c r="D1694" s="21"/>
    </row>
    <row r="1695" spans="1:4" ht="15" thickBot="1" x14ac:dyDescent="0.35">
      <c r="A1695" s="9" t="s">
        <v>18</v>
      </c>
      <c r="B1695" s="10"/>
      <c r="C1695" s="22">
        <f>SUM(C1680:C1694)</f>
        <v>0</v>
      </c>
      <c r="D1695" s="22">
        <f>SUM(D1680:D1694)</f>
        <v>0</v>
      </c>
    </row>
    <row r="1696" spans="1:4" x14ac:dyDescent="0.3">
      <c r="A1696" s="12">
        <v>5306</v>
      </c>
      <c r="B1696" s="13" t="s">
        <v>328</v>
      </c>
      <c r="C1696" s="14"/>
      <c r="D1696" s="14"/>
    </row>
    <row r="1697" spans="1:4" x14ac:dyDescent="0.3">
      <c r="A1697" s="6">
        <v>530601</v>
      </c>
      <c r="B1697" s="7" t="s">
        <v>94</v>
      </c>
      <c r="C1697" s="8"/>
      <c r="D1697" s="8"/>
    </row>
    <row r="1698" spans="1:4" x14ac:dyDescent="0.3">
      <c r="A1698" s="6">
        <v>530602</v>
      </c>
      <c r="B1698" s="7" t="s">
        <v>95</v>
      </c>
      <c r="C1698" s="8"/>
      <c r="D1698" s="8"/>
    </row>
    <row r="1699" spans="1:4" x14ac:dyDescent="0.3">
      <c r="A1699" s="6">
        <v>530603</v>
      </c>
      <c r="B1699" s="7" t="s">
        <v>96</v>
      </c>
      <c r="C1699" s="8"/>
      <c r="D1699" s="8"/>
    </row>
    <row r="1700" spans="1:4" x14ac:dyDescent="0.3">
      <c r="A1700" s="6">
        <v>530604</v>
      </c>
      <c r="B1700" s="7" t="s">
        <v>97</v>
      </c>
      <c r="C1700" s="8"/>
      <c r="D1700" s="8"/>
    </row>
    <row r="1701" spans="1:4" x14ac:dyDescent="0.3">
      <c r="A1701" s="6">
        <v>530605</v>
      </c>
      <c r="B1701" s="7" t="s">
        <v>98</v>
      </c>
      <c r="C1701" s="8"/>
      <c r="D1701" s="8"/>
    </row>
    <row r="1702" spans="1:4" x14ac:dyDescent="0.3">
      <c r="A1702" s="6">
        <v>530606</v>
      </c>
      <c r="B1702" s="7" t="s">
        <v>99</v>
      </c>
      <c r="C1702" s="8"/>
      <c r="D1702" s="8"/>
    </row>
    <row r="1703" spans="1:4" x14ac:dyDescent="0.3">
      <c r="A1703" s="6">
        <v>530607</v>
      </c>
      <c r="B1703" s="7" t="s">
        <v>100</v>
      </c>
      <c r="C1703" s="8"/>
      <c r="D1703" s="8"/>
    </row>
    <row r="1704" spans="1:4" x14ac:dyDescent="0.3">
      <c r="A1704" s="6">
        <v>530608</v>
      </c>
      <c r="B1704" s="7" t="s">
        <v>101</v>
      </c>
      <c r="C1704" s="8"/>
      <c r="D1704" s="8"/>
    </row>
    <row r="1705" spans="1:4" x14ac:dyDescent="0.3">
      <c r="A1705" s="6">
        <v>530609</v>
      </c>
      <c r="B1705" s="7" t="s">
        <v>102</v>
      </c>
      <c r="C1705" s="8"/>
      <c r="D1705" s="8"/>
    </row>
    <row r="1706" spans="1:4" x14ac:dyDescent="0.3">
      <c r="A1706" s="6">
        <v>530610</v>
      </c>
      <c r="B1706" s="7" t="s">
        <v>103</v>
      </c>
      <c r="C1706" s="8"/>
      <c r="D1706" s="8"/>
    </row>
    <row r="1707" spans="1:4" x14ac:dyDescent="0.3">
      <c r="A1707" s="6">
        <v>530611</v>
      </c>
      <c r="B1707" s="7" t="s">
        <v>104</v>
      </c>
      <c r="C1707" s="8"/>
      <c r="D1707" s="8"/>
    </row>
    <row r="1708" spans="1:4" x14ac:dyDescent="0.3">
      <c r="A1708" s="6">
        <v>530612</v>
      </c>
      <c r="B1708" s="7" t="s">
        <v>105</v>
      </c>
      <c r="C1708" s="8"/>
      <c r="D1708" s="8"/>
    </row>
    <row r="1709" spans="1:4" x14ac:dyDescent="0.3">
      <c r="A1709" s="6">
        <v>530613</v>
      </c>
      <c r="B1709" s="7" t="s">
        <v>106</v>
      </c>
      <c r="C1709" s="8"/>
      <c r="D1709" s="8"/>
    </row>
    <row r="1710" spans="1:4" x14ac:dyDescent="0.3">
      <c r="A1710" s="6">
        <v>530614</v>
      </c>
      <c r="B1710" s="7" t="s">
        <v>107</v>
      </c>
      <c r="C1710" s="8"/>
      <c r="D1710" s="8"/>
    </row>
    <row r="1711" spans="1:4" ht="15" thickBot="1" x14ac:dyDescent="0.35">
      <c r="A1711" s="19">
        <v>530615</v>
      </c>
      <c r="B1711" s="20" t="s">
        <v>108</v>
      </c>
      <c r="C1711" s="8"/>
      <c r="D1711" s="8"/>
    </row>
    <row r="1712" spans="1:4" ht="15" thickBot="1" x14ac:dyDescent="0.35">
      <c r="A1712" s="9" t="s">
        <v>18</v>
      </c>
      <c r="B1712" s="10"/>
      <c r="C1712" s="11">
        <f>SUM(C1697:C1711)</f>
        <v>0</v>
      </c>
      <c r="D1712" s="11">
        <f>SUM(D1697:D1711)</f>
        <v>0</v>
      </c>
    </row>
    <row r="1713" spans="1:4" x14ac:dyDescent="0.3">
      <c r="A1713" s="12">
        <v>5307</v>
      </c>
      <c r="B1713" s="13" t="s">
        <v>330</v>
      </c>
      <c r="C1713" s="14"/>
      <c r="D1713" s="14"/>
    </row>
    <row r="1714" spans="1:4" x14ac:dyDescent="0.3">
      <c r="A1714" s="6">
        <v>530701</v>
      </c>
      <c r="B1714" s="7" t="s">
        <v>94</v>
      </c>
      <c r="C1714" s="8"/>
      <c r="D1714" s="8"/>
    </row>
    <row r="1715" spans="1:4" x14ac:dyDescent="0.3">
      <c r="A1715" s="6">
        <v>530702</v>
      </c>
      <c r="B1715" s="7" t="s">
        <v>95</v>
      </c>
      <c r="C1715" s="8"/>
      <c r="D1715" s="8"/>
    </row>
    <row r="1716" spans="1:4" x14ac:dyDescent="0.3">
      <c r="A1716" s="6">
        <v>530703</v>
      </c>
      <c r="B1716" s="7" t="s">
        <v>96</v>
      </c>
      <c r="C1716" s="8"/>
      <c r="D1716" s="8"/>
    </row>
    <row r="1717" spans="1:4" x14ac:dyDescent="0.3">
      <c r="A1717" s="6">
        <v>530704</v>
      </c>
      <c r="B1717" s="7" t="s">
        <v>97</v>
      </c>
      <c r="C1717" s="8"/>
      <c r="D1717" s="8"/>
    </row>
    <row r="1718" spans="1:4" x14ac:dyDescent="0.3">
      <c r="A1718" s="6">
        <v>530705</v>
      </c>
      <c r="B1718" s="7" t="s">
        <v>98</v>
      </c>
      <c r="C1718" s="8"/>
      <c r="D1718" s="8"/>
    </row>
    <row r="1719" spans="1:4" x14ac:dyDescent="0.3">
      <c r="A1719" s="6">
        <v>530706</v>
      </c>
      <c r="B1719" s="7" t="s">
        <v>99</v>
      </c>
      <c r="C1719" s="8"/>
      <c r="D1719" s="8"/>
    </row>
    <row r="1720" spans="1:4" x14ac:dyDescent="0.3">
      <c r="A1720" s="6">
        <v>530707</v>
      </c>
      <c r="B1720" s="7" t="s">
        <v>100</v>
      </c>
      <c r="C1720" s="8"/>
      <c r="D1720" s="8"/>
    </row>
    <row r="1721" spans="1:4" x14ac:dyDescent="0.3">
      <c r="A1721" s="6">
        <v>530708</v>
      </c>
      <c r="B1721" s="7" t="s">
        <v>101</v>
      </c>
      <c r="C1721" s="8"/>
      <c r="D1721" s="8"/>
    </row>
    <row r="1722" spans="1:4" x14ac:dyDescent="0.3">
      <c r="A1722" s="6">
        <v>530709</v>
      </c>
      <c r="B1722" s="7" t="s">
        <v>102</v>
      </c>
      <c r="C1722" s="8"/>
      <c r="D1722" s="8"/>
    </row>
    <row r="1723" spans="1:4" x14ac:dyDescent="0.3">
      <c r="A1723" s="6">
        <v>530710</v>
      </c>
      <c r="B1723" s="7" t="s">
        <v>103</v>
      </c>
      <c r="C1723" s="8"/>
      <c r="D1723" s="8"/>
    </row>
    <row r="1724" spans="1:4" x14ac:dyDescent="0.3">
      <c r="A1724" s="6">
        <v>530711</v>
      </c>
      <c r="B1724" s="7" t="s">
        <v>104</v>
      </c>
      <c r="C1724" s="8"/>
      <c r="D1724" s="8"/>
    </row>
    <row r="1725" spans="1:4" x14ac:dyDescent="0.3">
      <c r="A1725" s="6">
        <v>530712</v>
      </c>
      <c r="B1725" s="7" t="s">
        <v>105</v>
      </c>
      <c r="C1725" s="8"/>
      <c r="D1725" s="8"/>
    </row>
    <row r="1726" spans="1:4" x14ac:dyDescent="0.3">
      <c r="A1726" s="6">
        <v>530713</v>
      </c>
      <c r="B1726" s="7" t="s">
        <v>106</v>
      </c>
      <c r="C1726" s="8"/>
      <c r="D1726" s="8"/>
    </row>
    <row r="1727" spans="1:4" x14ac:dyDescent="0.3">
      <c r="A1727" s="6">
        <v>530714</v>
      </c>
      <c r="B1727" s="7" t="s">
        <v>107</v>
      </c>
      <c r="C1727" s="8"/>
      <c r="D1727" s="8"/>
    </row>
    <row r="1728" spans="1:4" ht="15" thickBot="1" x14ac:dyDescent="0.35">
      <c r="A1728" s="19">
        <v>530715</v>
      </c>
      <c r="B1728" s="20" t="s">
        <v>108</v>
      </c>
      <c r="C1728" s="8"/>
      <c r="D1728" s="8"/>
    </row>
    <row r="1729" spans="1:4" ht="15" thickBot="1" x14ac:dyDescent="0.35">
      <c r="A1729" s="9" t="s">
        <v>18</v>
      </c>
      <c r="B1729" s="10"/>
      <c r="C1729" s="11">
        <f>SUM(C1714:C1728)</f>
        <v>0</v>
      </c>
      <c r="D1729" s="11">
        <f>SUM(D1714:D1728)</f>
        <v>0</v>
      </c>
    </row>
    <row r="1730" spans="1:4" x14ac:dyDescent="0.3">
      <c r="A1730" s="12">
        <v>5308</v>
      </c>
      <c r="B1730" s="13" t="s">
        <v>331</v>
      </c>
      <c r="C1730" s="14"/>
      <c r="D1730" s="14"/>
    </row>
    <row r="1731" spans="1:4" x14ac:dyDescent="0.3">
      <c r="A1731" s="6">
        <v>530801</v>
      </c>
      <c r="B1731" s="7" t="s">
        <v>94</v>
      </c>
      <c r="C1731" s="8"/>
      <c r="D1731" s="8"/>
    </row>
    <row r="1732" spans="1:4" x14ac:dyDescent="0.3">
      <c r="A1732" s="6">
        <v>530802</v>
      </c>
      <c r="B1732" s="7" t="s">
        <v>95</v>
      </c>
      <c r="C1732" s="8"/>
      <c r="D1732" s="8"/>
    </row>
    <row r="1733" spans="1:4" x14ac:dyDescent="0.3">
      <c r="A1733" s="6">
        <v>530803</v>
      </c>
      <c r="B1733" s="7" t="s">
        <v>96</v>
      </c>
      <c r="C1733" s="8"/>
      <c r="D1733" s="8"/>
    </row>
    <row r="1734" spans="1:4" x14ac:dyDescent="0.3">
      <c r="A1734" s="6">
        <v>530804</v>
      </c>
      <c r="B1734" s="7" t="s">
        <v>97</v>
      </c>
      <c r="C1734" s="8"/>
      <c r="D1734" s="8"/>
    </row>
    <row r="1735" spans="1:4" x14ac:dyDescent="0.3">
      <c r="A1735" s="6">
        <v>530805</v>
      </c>
      <c r="B1735" s="7" t="s">
        <v>98</v>
      </c>
      <c r="C1735" s="8"/>
      <c r="D1735" s="8"/>
    </row>
    <row r="1736" spans="1:4" x14ac:dyDescent="0.3">
      <c r="A1736" s="6">
        <v>530806</v>
      </c>
      <c r="B1736" s="7" t="s">
        <v>99</v>
      </c>
      <c r="C1736" s="8">
        <v>20000000</v>
      </c>
      <c r="D1736" s="8">
        <v>60000000</v>
      </c>
    </row>
    <row r="1737" spans="1:4" x14ac:dyDescent="0.3">
      <c r="A1737" s="6">
        <v>530807</v>
      </c>
      <c r="B1737" s="7" t="s">
        <v>100</v>
      </c>
      <c r="C1737" s="8"/>
      <c r="D1737" s="8"/>
    </row>
    <row r="1738" spans="1:4" x14ac:dyDescent="0.3">
      <c r="A1738" s="6">
        <v>530808</v>
      </c>
      <c r="B1738" s="7" t="s">
        <v>101</v>
      </c>
      <c r="C1738" s="8"/>
      <c r="D1738" s="8"/>
    </row>
    <row r="1739" spans="1:4" x14ac:dyDescent="0.3">
      <c r="A1739" s="6">
        <v>530809</v>
      </c>
      <c r="B1739" s="7" t="s">
        <v>102</v>
      </c>
      <c r="C1739" s="8"/>
      <c r="D1739" s="8"/>
    </row>
    <row r="1740" spans="1:4" x14ac:dyDescent="0.3">
      <c r="A1740" s="6">
        <v>530810</v>
      </c>
      <c r="B1740" s="7" t="s">
        <v>103</v>
      </c>
      <c r="C1740" s="8"/>
      <c r="D1740" s="8"/>
    </row>
    <row r="1741" spans="1:4" x14ac:dyDescent="0.3">
      <c r="A1741" s="6">
        <v>530811</v>
      </c>
      <c r="B1741" s="7" t="s">
        <v>104</v>
      </c>
      <c r="C1741" s="8"/>
      <c r="D1741" s="8"/>
    </row>
    <row r="1742" spans="1:4" x14ac:dyDescent="0.3">
      <c r="A1742" s="6">
        <v>530812</v>
      </c>
      <c r="B1742" s="7" t="s">
        <v>105</v>
      </c>
      <c r="C1742" s="8">
        <v>5000000</v>
      </c>
      <c r="D1742" s="8">
        <v>20000000</v>
      </c>
    </row>
    <row r="1743" spans="1:4" x14ac:dyDescent="0.3">
      <c r="A1743" s="6">
        <v>530813</v>
      </c>
      <c r="B1743" s="7" t="s">
        <v>106</v>
      </c>
      <c r="C1743" s="8"/>
      <c r="D1743" s="8"/>
    </row>
    <row r="1744" spans="1:4" x14ac:dyDescent="0.3">
      <c r="A1744" s="6">
        <v>530814</v>
      </c>
      <c r="B1744" s="7" t="s">
        <v>107</v>
      </c>
      <c r="C1744" s="8"/>
      <c r="D1744" s="8"/>
    </row>
    <row r="1745" spans="1:4" ht="15" thickBot="1" x14ac:dyDescent="0.35">
      <c r="A1745" s="19">
        <v>530815</v>
      </c>
      <c r="B1745" s="20" t="s">
        <v>108</v>
      </c>
      <c r="C1745" s="8"/>
      <c r="D1745" s="8"/>
    </row>
    <row r="1746" spans="1:4" ht="15" thickBot="1" x14ac:dyDescent="0.35">
      <c r="A1746" s="9" t="s">
        <v>18</v>
      </c>
      <c r="B1746" s="10"/>
      <c r="C1746" s="11">
        <f>SUM(C1731:C1745)</f>
        <v>25000000</v>
      </c>
      <c r="D1746" s="11">
        <f>SUM(D1731:D1745)</f>
        <v>80000000</v>
      </c>
    </row>
    <row r="1747" spans="1:4" x14ac:dyDescent="0.3">
      <c r="A1747" s="12">
        <v>5309</v>
      </c>
      <c r="B1747" s="13" t="s">
        <v>420</v>
      </c>
      <c r="C1747" s="14"/>
      <c r="D1747" s="14"/>
    </row>
    <row r="1748" spans="1:4" x14ac:dyDescent="0.3">
      <c r="A1748" s="6">
        <v>530901</v>
      </c>
      <c r="B1748" s="7" t="s">
        <v>94</v>
      </c>
      <c r="C1748" s="8"/>
      <c r="D1748" s="8"/>
    </row>
    <row r="1749" spans="1:4" x14ac:dyDescent="0.3">
      <c r="A1749" s="6">
        <v>530902</v>
      </c>
      <c r="B1749" s="7" t="s">
        <v>95</v>
      </c>
      <c r="C1749" s="8"/>
      <c r="D1749" s="8"/>
    </row>
    <row r="1750" spans="1:4" x14ac:dyDescent="0.3">
      <c r="A1750" s="6">
        <v>530903</v>
      </c>
      <c r="B1750" s="7" t="s">
        <v>96</v>
      </c>
      <c r="C1750" s="8"/>
      <c r="D1750" s="8"/>
    </row>
    <row r="1751" spans="1:4" x14ac:dyDescent="0.3">
      <c r="A1751" s="6">
        <v>530904</v>
      </c>
      <c r="B1751" s="7" t="s">
        <v>97</v>
      </c>
      <c r="C1751" s="8"/>
      <c r="D1751" s="8"/>
    </row>
    <row r="1752" spans="1:4" x14ac:dyDescent="0.3">
      <c r="A1752" s="6">
        <v>530905</v>
      </c>
      <c r="B1752" s="7" t="s">
        <v>98</v>
      </c>
      <c r="C1752" s="8"/>
      <c r="D1752" s="8"/>
    </row>
    <row r="1753" spans="1:4" x14ac:dyDescent="0.3">
      <c r="A1753" s="6">
        <v>530906</v>
      </c>
      <c r="B1753" s="7" t="s">
        <v>99</v>
      </c>
      <c r="C1753" s="8"/>
      <c r="D1753" s="8"/>
    </row>
    <row r="1754" spans="1:4" x14ac:dyDescent="0.3">
      <c r="A1754" s="6">
        <v>530907</v>
      </c>
      <c r="B1754" s="7" t="s">
        <v>100</v>
      </c>
      <c r="C1754" s="8"/>
      <c r="D1754" s="8"/>
    </row>
    <row r="1755" spans="1:4" x14ac:dyDescent="0.3">
      <c r="A1755" s="6">
        <v>530908</v>
      </c>
      <c r="B1755" s="7" t="s">
        <v>101</v>
      </c>
      <c r="C1755" s="8"/>
      <c r="D1755" s="8"/>
    </row>
    <row r="1756" spans="1:4" x14ac:dyDescent="0.3">
      <c r="A1756" s="6">
        <v>530909</v>
      </c>
      <c r="B1756" s="7" t="s">
        <v>102</v>
      </c>
      <c r="C1756" s="8"/>
      <c r="D1756" s="8"/>
    </row>
    <row r="1757" spans="1:4" x14ac:dyDescent="0.3">
      <c r="A1757" s="6">
        <v>530910</v>
      </c>
      <c r="B1757" s="7" t="s">
        <v>103</v>
      </c>
      <c r="C1757" s="8"/>
      <c r="D1757" s="8"/>
    </row>
    <row r="1758" spans="1:4" x14ac:dyDescent="0.3">
      <c r="A1758" s="6">
        <v>530911</v>
      </c>
      <c r="B1758" s="7" t="s">
        <v>104</v>
      </c>
      <c r="C1758" s="8"/>
      <c r="D1758" s="8"/>
    </row>
    <row r="1759" spans="1:4" x14ac:dyDescent="0.3">
      <c r="A1759" s="6">
        <v>530912</v>
      </c>
      <c r="B1759" s="7" t="s">
        <v>105</v>
      </c>
      <c r="C1759" s="8"/>
      <c r="D1759" s="8"/>
    </row>
    <row r="1760" spans="1:4" x14ac:dyDescent="0.3">
      <c r="A1760" s="6">
        <v>530913</v>
      </c>
      <c r="B1760" s="7" t="s">
        <v>106</v>
      </c>
      <c r="C1760" s="8"/>
      <c r="D1760" s="8"/>
    </row>
    <row r="1761" spans="1:4" x14ac:dyDescent="0.3">
      <c r="A1761" s="6">
        <v>530914</v>
      </c>
      <c r="B1761" s="7" t="s">
        <v>107</v>
      </c>
      <c r="C1761" s="8"/>
      <c r="D1761" s="8"/>
    </row>
    <row r="1762" spans="1:4" ht="15" thickBot="1" x14ac:dyDescent="0.35">
      <c r="A1762" s="19">
        <v>530915</v>
      </c>
      <c r="B1762" s="20" t="s">
        <v>108</v>
      </c>
      <c r="C1762" s="21"/>
      <c r="D1762" s="21"/>
    </row>
    <row r="1763" spans="1:4" ht="15" thickBot="1" x14ac:dyDescent="0.35">
      <c r="A1763" s="9" t="s">
        <v>18</v>
      </c>
      <c r="B1763" s="10"/>
      <c r="C1763" s="22">
        <f>SUM(C1748:C1762)</f>
        <v>0</v>
      </c>
      <c r="D1763" s="22">
        <f>SUM(D1748:D1762)</f>
        <v>0</v>
      </c>
    </row>
    <row r="1764" spans="1:4" x14ac:dyDescent="0.3">
      <c r="A1764" s="12">
        <v>5310</v>
      </c>
      <c r="B1764" s="13" t="s">
        <v>333</v>
      </c>
      <c r="C1764" s="14"/>
      <c r="D1764" s="14"/>
    </row>
    <row r="1765" spans="1:4" x14ac:dyDescent="0.3">
      <c r="A1765" s="6">
        <v>531001</v>
      </c>
      <c r="B1765" s="7" t="s">
        <v>94</v>
      </c>
      <c r="C1765" s="8"/>
      <c r="D1765" s="8"/>
    </row>
    <row r="1766" spans="1:4" x14ac:dyDescent="0.3">
      <c r="A1766" s="6">
        <v>531002</v>
      </c>
      <c r="B1766" s="7" t="s">
        <v>95</v>
      </c>
      <c r="C1766" s="8"/>
      <c r="D1766" s="8"/>
    </row>
    <row r="1767" spans="1:4" x14ac:dyDescent="0.3">
      <c r="A1767" s="6">
        <v>531003</v>
      </c>
      <c r="B1767" s="7" t="s">
        <v>96</v>
      </c>
      <c r="C1767" s="8"/>
      <c r="D1767" s="8"/>
    </row>
    <row r="1768" spans="1:4" x14ac:dyDescent="0.3">
      <c r="A1768" s="6">
        <v>531004</v>
      </c>
      <c r="B1768" s="7" t="s">
        <v>97</v>
      </c>
      <c r="C1768" s="8"/>
      <c r="D1768" s="8"/>
    </row>
    <row r="1769" spans="1:4" x14ac:dyDescent="0.3">
      <c r="A1769" s="6">
        <v>531005</v>
      </c>
      <c r="B1769" s="7" t="s">
        <v>98</v>
      </c>
      <c r="C1769" s="8"/>
      <c r="D1769" s="8"/>
    </row>
    <row r="1770" spans="1:4" x14ac:dyDescent="0.3">
      <c r="A1770" s="6">
        <v>531006</v>
      </c>
      <c r="B1770" s="7" t="s">
        <v>99</v>
      </c>
      <c r="C1770" s="8"/>
      <c r="D1770" s="8"/>
    </row>
    <row r="1771" spans="1:4" x14ac:dyDescent="0.3">
      <c r="A1771" s="6">
        <v>531007</v>
      </c>
      <c r="B1771" s="7" t="s">
        <v>100</v>
      </c>
      <c r="C1771" s="8"/>
      <c r="D1771" s="8"/>
    </row>
    <row r="1772" spans="1:4" x14ac:dyDescent="0.3">
      <c r="A1772" s="6">
        <v>531008</v>
      </c>
      <c r="B1772" s="7" t="s">
        <v>101</v>
      </c>
      <c r="C1772" s="8"/>
      <c r="D1772" s="8"/>
    </row>
    <row r="1773" spans="1:4" x14ac:dyDescent="0.3">
      <c r="A1773" s="6">
        <v>531009</v>
      </c>
      <c r="B1773" s="7" t="s">
        <v>102</v>
      </c>
      <c r="C1773" s="8"/>
      <c r="D1773" s="8"/>
    </row>
    <row r="1774" spans="1:4" x14ac:dyDescent="0.3">
      <c r="A1774" s="6">
        <v>531010</v>
      </c>
      <c r="B1774" s="7" t="s">
        <v>103</v>
      </c>
      <c r="C1774" s="8"/>
      <c r="D1774" s="8"/>
    </row>
    <row r="1775" spans="1:4" x14ac:dyDescent="0.3">
      <c r="A1775" s="6">
        <v>531011</v>
      </c>
      <c r="B1775" s="7" t="s">
        <v>104</v>
      </c>
      <c r="C1775" s="8"/>
      <c r="D1775" s="8"/>
    </row>
    <row r="1776" spans="1:4" x14ac:dyDescent="0.3">
      <c r="A1776" s="6">
        <v>531012</v>
      </c>
      <c r="B1776" s="7" t="s">
        <v>105</v>
      </c>
      <c r="C1776" s="8"/>
      <c r="D1776" s="8"/>
    </row>
    <row r="1777" spans="1:4" x14ac:dyDescent="0.3">
      <c r="A1777" s="6">
        <v>531013</v>
      </c>
      <c r="B1777" s="7" t="s">
        <v>106</v>
      </c>
      <c r="C1777" s="8"/>
      <c r="D1777" s="8"/>
    </row>
    <row r="1778" spans="1:4" x14ac:dyDescent="0.3">
      <c r="A1778" s="6">
        <v>531014</v>
      </c>
      <c r="B1778" s="7" t="s">
        <v>107</v>
      </c>
      <c r="C1778" s="8"/>
      <c r="D1778" s="8"/>
    </row>
    <row r="1779" spans="1:4" ht="15" thickBot="1" x14ac:dyDescent="0.35">
      <c r="A1779" s="19">
        <v>531015</v>
      </c>
      <c r="B1779" s="20" t="s">
        <v>108</v>
      </c>
      <c r="C1779" s="8"/>
      <c r="D1779" s="8"/>
    </row>
    <row r="1780" spans="1:4" ht="15" thickBot="1" x14ac:dyDescent="0.35">
      <c r="A1780" s="9" t="s">
        <v>18</v>
      </c>
      <c r="B1780" s="10"/>
      <c r="C1780" s="11">
        <f>SUM(C1765:C1779)</f>
        <v>0</v>
      </c>
      <c r="D1780" s="11">
        <f>SUM(D1765:D1779)</f>
        <v>0</v>
      </c>
    </row>
    <row r="1781" spans="1:4" x14ac:dyDescent="0.3">
      <c r="A1781" s="12">
        <v>5311</v>
      </c>
      <c r="B1781" s="13" t="s">
        <v>421</v>
      </c>
      <c r="C1781" s="14"/>
      <c r="D1781" s="14"/>
    </row>
    <row r="1782" spans="1:4" x14ac:dyDescent="0.3">
      <c r="A1782" s="6">
        <v>531101</v>
      </c>
      <c r="B1782" s="7" t="s">
        <v>94</v>
      </c>
      <c r="C1782" s="8">
        <v>1076406.82</v>
      </c>
      <c r="D1782" s="8">
        <v>1371669.59</v>
      </c>
    </row>
    <row r="1783" spans="1:4" x14ac:dyDescent="0.3">
      <c r="A1783" s="6">
        <v>531102</v>
      </c>
      <c r="B1783" s="7" t="s">
        <v>95</v>
      </c>
      <c r="C1783" s="8">
        <v>1076406.82</v>
      </c>
      <c r="D1783" s="8">
        <v>1371669.59</v>
      </c>
    </row>
    <row r="1784" spans="1:4" x14ac:dyDescent="0.3">
      <c r="A1784" s="6">
        <v>531103</v>
      </c>
      <c r="B1784" s="7" t="s">
        <v>96</v>
      </c>
      <c r="C1784" s="8">
        <v>62870.42</v>
      </c>
      <c r="D1784" s="8">
        <v>64271.42</v>
      </c>
    </row>
    <row r="1785" spans="1:4" x14ac:dyDescent="0.3">
      <c r="A1785" s="6">
        <v>531104</v>
      </c>
      <c r="B1785" s="7" t="s">
        <v>97</v>
      </c>
      <c r="C1785" s="8">
        <v>-55596.5</v>
      </c>
      <c r="D1785" s="8">
        <v>245330.17</v>
      </c>
    </row>
    <row r="1786" spans="1:4" x14ac:dyDescent="0.3">
      <c r="A1786" s="6">
        <v>531105</v>
      </c>
      <c r="B1786" s="7" t="s">
        <v>98</v>
      </c>
      <c r="C1786" s="8">
        <v>5107.63</v>
      </c>
      <c r="D1786" s="8">
        <v>21527.21</v>
      </c>
    </row>
    <row r="1787" spans="1:4" x14ac:dyDescent="0.3">
      <c r="A1787" s="6">
        <v>531106</v>
      </c>
      <c r="B1787" s="7" t="s">
        <v>99</v>
      </c>
      <c r="C1787" s="8">
        <v>74569435</v>
      </c>
      <c r="D1787" s="8">
        <v>71763745.819999993</v>
      </c>
    </row>
    <row r="1788" spans="1:4" x14ac:dyDescent="0.3">
      <c r="A1788" s="6">
        <v>531107</v>
      </c>
      <c r="B1788" s="7" t="s">
        <v>100</v>
      </c>
      <c r="C1788" s="15"/>
      <c r="D1788" s="8"/>
    </row>
    <row r="1789" spans="1:4" x14ac:dyDescent="0.3">
      <c r="A1789" s="6">
        <v>531108</v>
      </c>
      <c r="B1789" s="7" t="s">
        <v>101</v>
      </c>
      <c r="C1789" s="8">
        <v>696672.59</v>
      </c>
      <c r="D1789" s="8">
        <v>1253849.6000000001</v>
      </c>
    </row>
    <row r="1790" spans="1:4" x14ac:dyDescent="0.3">
      <c r="A1790" s="6">
        <v>531109</v>
      </c>
      <c r="B1790" s="7" t="s">
        <v>102</v>
      </c>
      <c r="C1790" s="8">
        <v>1125887.54</v>
      </c>
      <c r="D1790" s="8">
        <v>1163024.8600000001</v>
      </c>
    </row>
    <row r="1791" spans="1:4" x14ac:dyDescent="0.3">
      <c r="A1791" s="6">
        <v>531110</v>
      </c>
      <c r="B1791" s="7" t="s">
        <v>103</v>
      </c>
      <c r="C1791" s="8"/>
      <c r="D1791" s="8">
        <v>2900</v>
      </c>
    </row>
    <row r="1792" spans="1:4" x14ac:dyDescent="0.3">
      <c r="A1792" s="6">
        <v>531111</v>
      </c>
      <c r="B1792" s="7" t="s">
        <v>104</v>
      </c>
      <c r="C1792" s="8"/>
      <c r="D1792" s="8">
        <v>9410.4599999999991</v>
      </c>
    </row>
    <row r="1793" spans="1:4" x14ac:dyDescent="0.3">
      <c r="A1793" s="6">
        <v>531112</v>
      </c>
      <c r="B1793" s="7" t="s">
        <v>105</v>
      </c>
      <c r="C1793" s="8">
        <v>25302186.84</v>
      </c>
      <c r="D1793" s="8">
        <v>20090672.289999999</v>
      </c>
    </row>
    <row r="1794" spans="1:4" x14ac:dyDescent="0.3">
      <c r="A1794" s="6">
        <v>531113</v>
      </c>
      <c r="B1794" s="7" t="s">
        <v>106</v>
      </c>
      <c r="C1794" s="8">
        <v>239384.7</v>
      </c>
      <c r="D1794" s="8">
        <v>204729.95</v>
      </c>
    </row>
    <row r="1795" spans="1:4" x14ac:dyDescent="0.3">
      <c r="A1795" s="6">
        <v>531114</v>
      </c>
      <c r="B1795" s="7" t="s">
        <v>107</v>
      </c>
      <c r="C1795" s="8">
        <v>909655.2</v>
      </c>
      <c r="D1795" s="8">
        <v>979793.22</v>
      </c>
    </row>
    <row r="1796" spans="1:4" ht="15" thickBot="1" x14ac:dyDescent="0.35">
      <c r="A1796" s="19">
        <v>531115</v>
      </c>
      <c r="B1796" s="20" t="s">
        <v>108</v>
      </c>
      <c r="C1796" s="8">
        <v>-4862.6000000000004</v>
      </c>
      <c r="D1796" s="8">
        <v>11927878.380000001</v>
      </c>
    </row>
    <row r="1797" spans="1:4" ht="15" thickBot="1" x14ac:dyDescent="0.35">
      <c r="A1797" s="9" t="s">
        <v>18</v>
      </c>
      <c r="B1797" s="10"/>
      <c r="C1797" s="11">
        <f>SUM(C1782:C1796)</f>
        <v>105003554.46000002</v>
      </c>
      <c r="D1797" s="11">
        <f>SUM(D1782:D1796)</f>
        <v>110470472.55999999</v>
      </c>
    </row>
    <row r="1798" spans="1:4" x14ac:dyDescent="0.3">
      <c r="A1798" s="12">
        <v>5312</v>
      </c>
      <c r="B1798" s="13" t="s">
        <v>422</v>
      </c>
      <c r="C1798" s="14"/>
      <c r="D1798" s="14"/>
    </row>
    <row r="1799" spans="1:4" x14ac:dyDescent="0.3">
      <c r="A1799" s="6">
        <v>531201</v>
      </c>
      <c r="B1799" s="7" t="s">
        <v>94</v>
      </c>
      <c r="C1799" s="8"/>
      <c r="D1799" s="8"/>
    </row>
    <row r="1800" spans="1:4" x14ac:dyDescent="0.3">
      <c r="A1800" s="6">
        <v>531202</v>
      </c>
      <c r="B1800" s="7" t="s">
        <v>95</v>
      </c>
      <c r="C1800" s="8"/>
      <c r="D1800" s="8"/>
    </row>
    <row r="1801" spans="1:4" x14ac:dyDescent="0.3">
      <c r="A1801" s="6">
        <v>531203</v>
      </c>
      <c r="B1801" s="7" t="s">
        <v>96</v>
      </c>
      <c r="C1801" s="8"/>
      <c r="D1801" s="8"/>
    </row>
    <row r="1802" spans="1:4" x14ac:dyDescent="0.3">
      <c r="A1802" s="6">
        <v>531204</v>
      </c>
      <c r="B1802" s="7" t="s">
        <v>97</v>
      </c>
      <c r="C1802" s="8"/>
      <c r="D1802" s="8"/>
    </row>
    <row r="1803" spans="1:4" x14ac:dyDescent="0.3">
      <c r="A1803" s="6">
        <v>531205</v>
      </c>
      <c r="B1803" s="7" t="s">
        <v>98</v>
      </c>
      <c r="C1803" s="8"/>
      <c r="D1803" s="8"/>
    </row>
    <row r="1804" spans="1:4" x14ac:dyDescent="0.3">
      <c r="A1804" s="6">
        <v>531206</v>
      </c>
      <c r="B1804" s="7" t="s">
        <v>99</v>
      </c>
      <c r="C1804" s="8">
        <v>24000000</v>
      </c>
      <c r="D1804" s="8">
        <v>6000000</v>
      </c>
    </row>
    <row r="1805" spans="1:4" x14ac:dyDescent="0.3">
      <c r="A1805" s="6">
        <v>531207</v>
      </c>
      <c r="B1805" s="7" t="s">
        <v>100</v>
      </c>
      <c r="C1805" s="15"/>
      <c r="D1805" s="8"/>
    </row>
    <row r="1806" spans="1:4" x14ac:dyDescent="0.3">
      <c r="A1806" s="6">
        <v>531208</v>
      </c>
      <c r="B1806" s="7" t="s">
        <v>101</v>
      </c>
      <c r="C1806" s="8"/>
      <c r="D1806" s="8"/>
    </row>
    <row r="1807" spans="1:4" x14ac:dyDescent="0.3">
      <c r="A1807" s="6">
        <v>531209</v>
      </c>
      <c r="B1807" s="7" t="s">
        <v>102</v>
      </c>
      <c r="C1807" s="8"/>
      <c r="D1807" s="8"/>
    </row>
    <row r="1808" spans="1:4" x14ac:dyDescent="0.3">
      <c r="A1808" s="6">
        <v>531210</v>
      </c>
      <c r="B1808" s="7" t="s">
        <v>103</v>
      </c>
      <c r="C1808" s="8"/>
      <c r="D1808" s="8"/>
    </row>
    <row r="1809" spans="1:4" x14ac:dyDescent="0.3">
      <c r="A1809" s="6">
        <v>531211</v>
      </c>
      <c r="B1809" s="7" t="s">
        <v>104</v>
      </c>
      <c r="C1809" s="8"/>
      <c r="D1809" s="8"/>
    </row>
    <row r="1810" spans="1:4" x14ac:dyDescent="0.3">
      <c r="A1810" s="6">
        <v>531212</v>
      </c>
      <c r="B1810" s="7" t="s">
        <v>105</v>
      </c>
      <c r="C1810" s="8">
        <v>8000000</v>
      </c>
      <c r="D1810" s="8">
        <v>6000000</v>
      </c>
    </row>
    <row r="1811" spans="1:4" x14ac:dyDescent="0.3">
      <c r="A1811" s="6">
        <v>531213</v>
      </c>
      <c r="B1811" s="7" t="s">
        <v>106</v>
      </c>
      <c r="C1811" s="8"/>
      <c r="D1811" s="8"/>
    </row>
    <row r="1812" spans="1:4" x14ac:dyDescent="0.3">
      <c r="A1812" s="6">
        <v>531214</v>
      </c>
      <c r="B1812" s="7" t="s">
        <v>107</v>
      </c>
      <c r="C1812" s="8"/>
      <c r="D1812" s="8"/>
    </row>
    <row r="1813" spans="1:4" ht="15" thickBot="1" x14ac:dyDescent="0.35">
      <c r="A1813" s="19">
        <v>531215</v>
      </c>
      <c r="B1813" s="20" t="s">
        <v>108</v>
      </c>
      <c r="C1813" s="8"/>
      <c r="D1813" s="8"/>
    </row>
    <row r="1814" spans="1:4" ht="15" thickBot="1" x14ac:dyDescent="0.35">
      <c r="A1814" s="9" t="s">
        <v>18</v>
      </c>
      <c r="B1814" s="10"/>
      <c r="C1814" s="11">
        <f>SUM(C1799:C1813)</f>
        <v>32000000</v>
      </c>
      <c r="D1814" s="11">
        <f>SUM(D1799:D1813)</f>
        <v>12000000</v>
      </c>
    </row>
    <row r="1815" spans="1:4" x14ac:dyDescent="0.3">
      <c r="A1815" s="12">
        <v>5313</v>
      </c>
      <c r="B1815" s="13" t="s">
        <v>337</v>
      </c>
      <c r="C1815" s="14"/>
      <c r="D1815" s="14"/>
    </row>
    <row r="1816" spans="1:4" x14ac:dyDescent="0.3">
      <c r="A1816" s="6">
        <v>531301</v>
      </c>
      <c r="B1816" s="7" t="s">
        <v>94</v>
      </c>
      <c r="C1816" s="8"/>
      <c r="D1816" s="8"/>
    </row>
    <row r="1817" spans="1:4" x14ac:dyDescent="0.3">
      <c r="A1817" s="6">
        <v>531302</v>
      </c>
      <c r="B1817" s="7" t="s">
        <v>95</v>
      </c>
      <c r="C1817" s="8">
        <v>1575000</v>
      </c>
      <c r="D1817" s="8">
        <v>2500000</v>
      </c>
    </row>
    <row r="1818" spans="1:4" x14ac:dyDescent="0.3">
      <c r="A1818" s="6">
        <v>531303</v>
      </c>
      <c r="B1818" s="7" t="s">
        <v>96</v>
      </c>
      <c r="C1818" s="8"/>
      <c r="D1818" s="8"/>
    </row>
    <row r="1819" spans="1:4" x14ac:dyDescent="0.3">
      <c r="A1819" s="6">
        <v>531304</v>
      </c>
      <c r="B1819" s="7" t="s">
        <v>97</v>
      </c>
      <c r="C1819" s="8"/>
      <c r="D1819" s="8"/>
    </row>
    <row r="1820" spans="1:4" x14ac:dyDescent="0.3">
      <c r="A1820" s="6">
        <v>531305</v>
      </c>
      <c r="B1820" s="7" t="s">
        <v>98</v>
      </c>
      <c r="C1820" s="8"/>
      <c r="D1820" s="8"/>
    </row>
    <row r="1821" spans="1:4" x14ac:dyDescent="0.3">
      <c r="A1821" s="6">
        <v>531306</v>
      </c>
      <c r="B1821" s="7" t="s">
        <v>99</v>
      </c>
      <c r="C1821" s="8">
        <v>14950000</v>
      </c>
      <c r="D1821" s="8">
        <v>12234000</v>
      </c>
    </row>
    <row r="1822" spans="1:4" x14ac:dyDescent="0.3">
      <c r="A1822" s="6">
        <v>531307</v>
      </c>
      <c r="B1822" s="7" t="s">
        <v>100</v>
      </c>
      <c r="C1822" s="8"/>
      <c r="D1822" s="8"/>
    </row>
    <row r="1823" spans="1:4" x14ac:dyDescent="0.3">
      <c r="A1823" s="6">
        <v>531308</v>
      </c>
      <c r="B1823" s="7" t="s">
        <v>101</v>
      </c>
      <c r="C1823" s="8"/>
      <c r="D1823" s="8"/>
    </row>
    <row r="1824" spans="1:4" x14ac:dyDescent="0.3">
      <c r="A1824" s="6">
        <v>531309</v>
      </c>
      <c r="B1824" s="7" t="s">
        <v>102</v>
      </c>
      <c r="C1824" s="8"/>
      <c r="D1824" s="8"/>
    </row>
    <row r="1825" spans="1:4" x14ac:dyDescent="0.3">
      <c r="A1825" s="6">
        <v>531310</v>
      </c>
      <c r="B1825" s="7" t="s">
        <v>103</v>
      </c>
      <c r="C1825" s="8"/>
      <c r="D1825" s="8"/>
    </row>
    <row r="1826" spans="1:4" x14ac:dyDescent="0.3">
      <c r="A1826" s="6">
        <v>531311</v>
      </c>
      <c r="B1826" s="7" t="s">
        <v>104</v>
      </c>
      <c r="C1826" s="8"/>
      <c r="D1826" s="8"/>
    </row>
    <row r="1827" spans="1:4" x14ac:dyDescent="0.3">
      <c r="A1827" s="6">
        <v>531312</v>
      </c>
      <c r="B1827" s="7" t="s">
        <v>105</v>
      </c>
      <c r="C1827" s="8"/>
      <c r="D1827" s="8"/>
    </row>
    <row r="1828" spans="1:4" x14ac:dyDescent="0.3">
      <c r="A1828" s="6">
        <v>531313</v>
      </c>
      <c r="B1828" s="7" t="s">
        <v>106</v>
      </c>
      <c r="C1828" s="8"/>
      <c r="D1828" s="8"/>
    </row>
    <row r="1829" spans="1:4" x14ac:dyDescent="0.3">
      <c r="A1829" s="6">
        <v>531314</v>
      </c>
      <c r="B1829" s="7" t="s">
        <v>107</v>
      </c>
      <c r="C1829" s="8"/>
      <c r="D1829" s="8"/>
    </row>
    <row r="1830" spans="1:4" ht="15" thickBot="1" x14ac:dyDescent="0.35">
      <c r="A1830" s="19">
        <v>531315</v>
      </c>
      <c r="B1830" s="20" t="s">
        <v>108</v>
      </c>
      <c r="C1830" s="8"/>
      <c r="D1830" s="8"/>
    </row>
    <row r="1831" spans="1:4" ht="15" thickBot="1" x14ac:dyDescent="0.35">
      <c r="A1831" s="9" t="s">
        <v>18</v>
      </c>
      <c r="B1831" s="10"/>
      <c r="C1831" s="11">
        <f>SUM(C1816:C1830)</f>
        <v>16525000</v>
      </c>
      <c r="D1831" s="11">
        <f>SUM(D1816:D1830)</f>
        <v>14734000</v>
      </c>
    </row>
    <row r="1832" spans="1:4" x14ac:dyDescent="0.3">
      <c r="A1832" s="12">
        <v>5314</v>
      </c>
      <c r="B1832" s="13" t="s">
        <v>423</v>
      </c>
      <c r="C1832" s="14"/>
      <c r="D1832" s="14"/>
    </row>
    <row r="1833" spans="1:4" x14ac:dyDescent="0.3">
      <c r="A1833" s="6">
        <v>531401</v>
      </c>
      <c r="B1833" s="7" t="s">
        <v>94</v>
      </c>
      <c r="C1833" s="8"/>
      <c r="D1833" s="8"/>
    </row>
    <row r="1834" spans="1:4" x14ac:dyDescent="0.3">
      <c r="A1834" s="6">
        <v>531402</v>
      </c>
      <c r="B1834" s="7" t="s">
        <v>95</v>
      </c>
      <c r="C1834" s="8"/>
      <c r="D1834" s="8"/>
    </row>
    <row r="1835" spans="1:4" x14ac:dyDescent="0.3">
      <c r="A1835" s="6">
        <v>531403</v>
      </c>
      <c r="B1835" s="7" t="s">
        <v>96</v>
      </c>
      <c r="C1835" s="8"/>
      <c r="D1835" s="8"/>
    </row>
    <row r="1836" spans="1:4" x14ac:dyDescent="0.3">
      <c r="A1836" s="6">
        <v>531404</v>
      </c>
      <c r="B1836" s="7" t="s">
        <v>97</v>
      </c>
      <c r="C1836" s="8"/>
      <c r="D1836" s="8"/>
    </row>
    <row r="1837" spans="1:4" x14ac:dyDescent="0.3">
      <c r="A1837" s="6">
        <v>531405</v>
      </c>
      <c r="B1837" s="7" t="s">
        <v>98</v>
      </c>
      <c r="C1837" s="8"/>
      <c r="D1837" s="8"/>
    </row>
    <row r="1838" spans="1:4" x14ac:dyDescent="0.3">
      <c r="A1838" s="6">
        <v>531406</v>
      </c>
      <c r="B1838" s="7" t="s">
        <v>99</v>
      </c>
      <c r="C1838" s="8">
        <v>5958524.3099999996</v>
      </c>
      <c r="D1838" s="8">
        <v>4256059.75</v>
      </c>
    </row>
    <row r="1839" spans="1:4" x14ac:dyDescent="0.3">
      <c r="A1839" s="6">
        <v>531407</v>
      </c>
      <c r="B1839" s="7" t="s">
        <v>100</v>
      </c>
      <c r="C1839" s="8"/>
      <c r="D1839" s="8"/>
    </row>
    <row r="1840" spans="1:4" x14ac:dyDescent="0.3">
      <c r="A1840" s="16">
        <v>531408</v>
      </c>
      <c r="B1840" s="17" t="s">
        <v>101</v>
      </c>
      <c r="C1840" s="8"/>
      <c r="D1840" s="8"/>
    </row>
    <row r="1841" spans="1:4" x14ac:dyDescent="0.3">
      <c r="A1841" s="6">
        <v>531409</v>
      </c>
      <c r="B1841" s="7" t="s">
        <v>102</v>
      </c>
      <c r="C1841" s="8"/>
      <c r="D1841" s="8"/>
    </row>
    <row r="1842" spans="1:4" x14ac:dyDescent="0.3">
      <c r="A1842" s="6">
        <v>531410</v>
      </c>
      <c r="B1842" s="7" t="s">
        <v>103</v>
      </c>
      <c r="C1842" s="8"/>
      <c r="D1842" s="8"/>
    </row>
    <row r="1843" spans="1:4" x14ac:dyDescent="0.3">
      <c r="A1843" s="6">
        <v>531411</v>
      </c>
      <c r="B1843" s="7" t="s">
        <v>104</v>
      </c>
      <c r="C1843" s="8"/>
      <c r="D1843" s="8"/>
    </row>
    <row r="1844" spans="1:4" x14ac:dyDescent="0.3">
      <c r="A1844" s="6">
        <v>531412</v>
      </c>
      <c r="B1844" s="7" t="s">
        <v>105</v>
      </c>
      <c r="C1844" s="8"/>
      <c r="D1844" s="8"/>
    </row>
    <row r="1845" spans="1:4" x14ac:dyDescent="0.3">
      <c r="A1845" s="6">
        <v>531413</v>
      </c>
      <c r="B1845" s="7" t="s">
        <v>106</v>
      </c>
      <c r="C1845" s="8"/>
      <c r="D1845" s="8"/>
    </row>
    <row r="1846" spans="1:4" x14ac:dyDescent="0.3">
      <c r="A1846" s="6">
        <v>531414</v>
      </c>
      <c r="B1846" s="7" t="s">
        <v>107</v>
      </c>
      <c r="C1846" s="8"/>
      <c r="D1846" s="8"/>
    </row>
    <row r="1847" spans="1:4" ht="15" thickBot="1" x14ac:dyDescent="0.35">
      <c r="A1847" s="19">
        <v>531415</v>
      </c>
      <c r="B1847" s="20" t="s">
        <v>108</v>
      </c>
      <c r="C1847" s="8"/>
      <c r="D1847" s="8"/>
    </row>
    <row r="1848" spans="1:4" ht="15" thickBot="1" x14ac:dyDescent="0.35">
      <c r="A1848" s="9" t="s">
        <v>18</v>
      </c>
      <c r="B1848" s="10"/>
      <c r="C1848" s="11">
        <f>SUM(C1833:C1847)</f>
        <v>5958524.3099999996</v>
      </c>
      <c r="D1848" s="11">
        <f>SUM(D1833:D1847)</f>
        <v>4256059.75</v>
      </c>
    </row>
    <row r="1849" spans="1:4" x14ac:dyDescent="0.3">
      <c r="A1849" s="12">
        <v>5315</v>
      </c>
      <c r="B1849" s="13" t="s">
        <v>424</v>
      </c>
      <c r="C1849" s="14"/>
      <c r="D1849" s="14"/>
    </row>
    <row r="1850" spans="1:4" x14ac:dyDescent="0.3">
      <c r="A1850" s="6">
        <v>531501</v>
      </c>
      <c r="B1850" s="7" t="s">
        <v>94</v>
      </c>
      <c r="C1850" s="8"/>
      <c r="D1850" s="8"/>
    </row>
    <row r="1851" spans="1:4" x14ac:dyDescent="0.3">
      <c r="A1851" s="6">
        <v>531502</v>
      </c>
      <c r="B1851" s="7" t="s">
        <v>95</v>
      </c>
      <c r="C1851" s="8"/>
      <c r="D1851" s="8"/>
    </row>
    <row r="1852" spans="1:4" x14ac:dyDescent="0.3">
      <c r="A1852" s="6">
        <v>531503</v>
      </c>
      <c r="B1852" s="7" t="s">
        <v>96</v>
      </c>
      <c r="C1852" s="8"/>
      <c r="D1852" s="8"/>
    </row>
    <row r="1853" spans="1:4" x14ac:dyDescent="0.3">
      <c r="A1853" s="6">
        <v>531504</v>
      </c>
      <c r="B1853" s="7" t="s">
        <v>97</v>
      </c>
      <c r="C1853" s="8"/>
      <c r="D1853" s="8"/>
    </row>
    <row r="1854" spans="1:4" x14ac:dyDescent="0.3">
      <c r="A1854" s="6">
        <v>531505</v>
      </c>
      <c r="B1854" s="7" t="s">
        <v>98</v>
      </c>
      <c r="C1854" s="8"/>
      <c r="D1854" s="8"/>
    </row>
    <row r="1855" spans="1:4" x14ac:dyDescent="0.3">
      <c r="A1855" s="6">
        <v>531506</v>
      </c>
      <c r="B1855" s="7" t="s">
        <v>99</v>
      </c>
      <c r="C1855" s="8"/>
      <c r="D1855" s="8"/>
    </row>
    <row r="1856" spans="1:4" x14ac:dyDescent="0.3">
      <c r="A1856" s="6">
        <v>531507</v>
      </c>
      <c r="B1856" s="7" t="s">
        <v>100</v>
      </c>
      <c r="C1856" s="8"/>
      <c r="D1856" s="8"/>
    </row>
    <row r="1857" spans="1:4" x14ac:dyDescent="0.3">
      <c r="A1857" s="6">
        <v>531508</v>
      </c>
      <c r="B1857" s="7" t="s">
        <v>101</v>
      </c>
      <c r="C1857" s="8"/>
      <c r="D1857" s="8"/>
    </row>
    <row r="1858" spans="1:4" x14ac:dyDescent="0.3">
      <c r="A1858" s="6">
        <v>531509</v>
      </c>
      <c r="B1858" s="7" t="s">
        <v>102</v>
      </c>
      <c r="C1858" s="8"/>
      <c r="D1858" s="8"/>
    </row>
    <row r="1859" spans="1:4" x14ac:dyDescent="0.3">
      <c r="A1859" s="6">
        <v>531510</v>
      </c>
      <c r="B1859" s="7" t="s">
        <v>103</v>
      </c>
      <c r="C1859" s="8"/>
      <c r="D1859" s="8"/>
    </row>
    <row r="1860" spans="1:4" x14ac:dyDescent="0.3">
      <c r="A1860" s="6">
        <v>531511</v>
      </c>
      <c r="B1860" s="7" t="s">
        <v>104</v>
      </c>
      <c r="C1860" s="8"/>
      <c r="D1860" s="8"/>
    </row>
    <row r="1861" spans="1:4" x14ac:dyDescent="0.3">
      <c r="A1861" s="6">
        <v>531512</v>
      </c>
      <c r="B1861" s="7" t="s">
        <v>105</v>
      </c>
      <c r="C1861" s="8"/>
      <c r="D1861" s="8"/>
    </row>
    <row r="1862" spans="1:4" x14ac:dyDescent="0.3">
      <c r="A1862" s="6">
        <v>531513</v>
      </c>
      <c r="B1862" s="7" t="s">
        <v>106</v>
      </c>
      <c r="C1862" s="8"/>
      <c r="D1862" s="8"/>
    </row>
    <row r="1863" spans="1:4" x14ac:dyDescent="0.3">
      <c r="A1863" s="6">
        <v>531514</v>
      </c>
      <c r="B1863" s="7" t="s">
        <v>107</v>
      </c>
      <c r="C1863" s="8"/>
      <c r="D1863" s="8"/>
    </row>
    <row r="1864" spans="1:4" ht="15" thickBot="1" x14ac:dyDescent="0.35">
      <c r="A1864" s="19">
        <v>531515</v>
      </c>
      <c r="B1864" s="20" t="s">
        <v>108</v>
      </c>
      <c r="C1864" s="21"/>
      <c r="D1864" s="21"/>
    </row>
    <row r="1865" spans="1:4" ht="15" thickBot="1" x14ac:dyDescent="0.35">
      <c r="A1865" s="9" t="s">
        <v>18</v>
      </c>
      <c r="B1865" s="10"/>
      <c r="C1865" s="11">
        <f>SUM(C1850:C1864)</f>
        <v>0</v>
      </c>
      <c r="D1865" s="11">
        <f>SUM(D1850:D1864)</f>
        <v>0</v>
      </c>
    </row>
    <row r="1866" spans="1:4" x14ac:dyDescent="0.3">
      <c r="A1866" s="12">
        <v>5316</v>
      </c>
      <c r="B1866" s="13" t="s">
        <v>346</v>
      </c>
      <c r="C1866" s="14"/>
      <c r="D1866" s="14"/>
    </row>
    <row r="1867" spans="1:4" x14ac:dyDescent="0.3">
      <c r="A1867" s="6">
        <v>531601</v>
      </c>
      <c r="B1867" s="7" t="s">
        <v>347</v>
      </c>
      <c r="C1867" s="8">
        <v>20951861</v>
      </c>
      <c r="D1867" s="8">
        <v>15512947.98</v>
      </c>
    </row>
    <row r="1868" spans="1:4" x14ac:dyDescent="0.3">
      <c r="A1868" s="6">
        <v>531602</v>
      </c>
      <c r="B1868" s="7" t="s">
        <v>348</v>
      </c>
      <c r="C1868" s="8">
        <v>154462</v>
      </c>
      <c r="D1868" s="8"/>
    </row>
    <row r="1869" spans="1:4" x14ac:dyDescent="0.3">
      <c r="A1869" s="6">
        <v>531603</v>
      </c>
      <c r="B1869" s="7" t="s">
        <v>349</v>
      </c>
      <c r="C1869" s="8">
        <v>142512.29999999999</v>
      </c>
      <c r="D1869" s="8"/>
    </row>
    <row r="1870" spans="1:4" x14ac:dyDescent="0.3">
      <c r="A1870" s="6">
        <v>531604</v>
      </c>
      <c r="B1870" s="7" t="s">
        <v>351</v>
      </c>
      <c r="C1870" s="8">
        <v>5690263.5</v>
      </c>
      <c r="D1870" s="8">
        <v>9472145.3300000001</v>
      </c>
    </row>
    <row r="1871" spans="1:4" x14ac:dyDescent="0.3">
      <c r="A1871" s="6">
        <v>531605</v>
      </c>
      <c r="B1871" s="7" t="s">
        <v>352</v>
      </c>
      <c r="C1871" s="8">
        <v>899191.68</v>
      </c>
      <c r="D1871" s="8">
        <v>536283.68999999994</v>
      </c>
    </row>
    <row r="1872" spans="1:4" x14ac:dyDescent="0.3">
      <c r="A1872" s="6">
        <v>531606</v>
      </c>
      <c r="B1872" s="7" t="s">
        <v>353</v>
      </c>
      <c r="C1872" s="8">
        <v>-42765.63</v>
      </c>
      <c r="D1872" s="8">
        <v>726143.52</v>
      </c>
    </row>
    <row r="1873" spans="1:4" x14ac:dyDescent="0.3">
      <c r="A1873" s="6">
        <v>531607</v>
      </c>
      <c r="B1873" s="7" t="s">
        <v>354</v>
      </c>
      <c r="C1873" s="8">
        <v>59056.47</v>
      </c>
      <c r="D1873" s="8">
        <v>60884.61</v>
      </c>
    </row>
    <row r="1874" spans="1:4" x14ac:dyDescent="0.3">
      <c r="A1874" s="6">
        <v>531608</v>
      </c>
      <c r="B1874" s="7" t="s">
        <v>355</v>
      </c>
      <c r="C1874" s="8">
        <v>249783.94</v>
      </c>
      <c r="D1874" s="8">
        <v>266695.99</v>
      </c>
    </row>
    <row r="1875" spans="1:4" x14ac:dyDescent="0.3">
      <c r="A1875" s="6">
        <v>531609</v>
      </c>
      <c r="B1875" s="7" t="s">
        <v>356</v>
      </c>
      <c r="C1875" s="8">
        <v>452642.9</v>
      </c>
      <c r="D1875" s="8">
        <v>329108.53000000003</v>
      </c>
    </row>
    <row r="1876" spans="1:4" x14ac:dyDescent="0.3">
      <c r="A1876" s="6">
        <v>531610</v>
      </c>
      <c r="B1876" s="7" t="s">
        <v>357</v>
      </c>
      <c r="C1876" s="8"/>
      <c r="D1876" s="8"/>
    </row>
    <row r="1877" spans="1:4" x14ac:dyDescent="0.3">
      <c r="A1877" s="6">
        <v>531611</v>
      </c>
      <c r="B1877" s="7" t="s">
        <v>358</v>
      </c>
      <c r="C1877" s="8"/>
      <c r="D1877" s="8"/>
    </row>
    <row r="1878" spans="1:4" x14ac:dyDescent="0.3">
      <c r="A1878" s="6">
        <v>531612</v>
      </c>
      <c r="B1878" s="7" t="s">
        <v>359</v>
      </c>
      <c r="C1878" s="8"/>
      <c r="D1878" s="8"/>
    </row>
    <row r="1879" spans="1:4" x14ac:dyDescent="0.3">
      <c r="A1879" s="6">
        <v>531613</v>
      </c>
      <c r="B1879" s="7" t="s">
        <v>360</v>
      </c>
      <c r="C1879" s="8"/>
      <c r="D1879" s="8"/>
    </row>
    <row r="1880" spans="1:4" x14ac:dyDescent="0.3">
      <c r="A1880" s="6">
        <v>531614</v>
      </c>
      <c r="B1880" s="7" t="s">
        <v>361</v>
      </c>
      <c r="C1880" s="8"/>
      <c r="D1880" s="8"/>
    </row>
    <row r="1881" spans="1:4" x14ac:dyDescent="0.3">
      <c r="A1881" s="6">
        <v>531615</v>
      </c>
      <c r="B1881" s="7" t="s">
        <v>362</v>
      </c>
      <c r="C1881" s="8">
        <v>1826429.76</v>
      </c>
      <c r="D1881" s="8">
        <v>1476348.42</v>
      </c>
    </row>
    <row r="1882" spans="1:4" x14ac:dyDescent="0.3">
      <c r="A1882" s="6">
        <v>531616</v>
      </c>
      <c r="B1882" s="7" t="s">
        <v>363</v>
      </c>
      <c r="C1882" s="8">
        <v>1167088.07</v>
      </c>
      <c r="D1882" s="8">
        <v>329006.06</v>
      </c>
    </row>
    <row r="1883" spans="1:4" x14ac:dyDescent="0.3">
      <c r="A1883" s="6">
        <v>531617</v>
      </c>
      <c r="B1883" s="7" t="s">
        <v>364</v>
      </c>
      <c r="C1883" s="8">
        <v>486942.4</v>
      </c>
      <c r="D1883" s="8">
        <v>728606.68</v>
      </c>
    </row>
    <row r="1884" spans="1:4" x14ac:dyDescent="0.3">
      <c r="A1884" s="6">
        <v>531618</v>
      </c>
      <c r="B1884" s="7" t="s">
        <v>365</v>
      </c>
      <c r="C1884" s="8"/>
      <c r="D1884" s="8"/>
    </row>
    <row r="1885" spans="1:4" x14ac:dyDescent="0.3">
      <c r="A1885" s="6">
        <v>531619</v>
      </c>
      <c r="B1885" s="7" t="s">
        <v>366</v>
      </c>
      <c r="C1885" s="8"/>
      <c r="D1885" s="8"/>
    </row>
    <row r="1886" spans="1:4" x14ac:dyDescent="0.3">
      <c r="A1886" s="6">
        <v>531620</v>
      </c>
      <c r="B1886" s="7" t="s">
        <v>367</v>
      </c>
      <c r="C1886" s="8">
        <v>15053362.07</v>
      </c>
      <c r="D1886" s="8">
        <v>7061339.5</v>
      </c>
    </row>
    <row r="1887" spans="1:4" x14ac:dyDescent="0.3">
      <c r="A1887" s="6">
        <v>531621</v>
      </c>
      <c r="B1887" s="7" t="s">
        <v>368</v>
      </c>
      <c r="C1887" s="8">
        <v>167240.66</v>
      </c>
      <c r="D1887" s="8">
        <v>367238.78</v>
      </c>
    </row>
    <row r="1888" spans="1:4" x14ac:dyDescent="0.3">
      <c r="A1888" s="6">
        <v>531622</v>
      </c>
      <c r="B1888" s="7" t="s">
        <v>369</v>
      </c>
      <c r="C1888" s="8">
        <v>418944.91</v>
      </c>
      <c r="D1888" s="8">
        <v>302461.90000000002</v>
      </c>
    </row>
    <row r="1889" spans="1:4" x14ac:dyDescent="0.3">
      <c r="A1889" s="6">
        <v>531623</v>
      </c>
      <c r="B1889" s="7" t="s">
        <v>370</v>
      </c>
      <c r="C1889" s="8">
        <v>1590968.61</v>
      </c>
      <c r="D1889" s="8">
        <v>176652.79</v>
      </c>
    </row>
    <row r="1890" spans="1:4" x14ac:dyDescent="0.3">
      <c r="A1890" s="6">
        <v>531624</v>
      </c>
      <c r="B1890" s="7" t="s">
        <v>371</v>
      </c>
      <c r="C1890" s="8">
        <v>1836950.96</v>
      </c>
      <c r="D1890" s="8">
        <v>2375865.2400000002</v>
      </c>
    </row>
    <row r="1891" spans="1:4" x14ac:dyDescent="0.3">
      <c r="A1891" s="6">
        <v>531625</v>
      </c>
      <c r="B1891" s="7" t="s">
        <v>372</v>
      </c>
      <c r="C1891" s="8">
        <v>2004204.96</v>
      </c>
      <c r="D1891" s="8">
        <v>1129893.83</v>
      </c>
    </row>
    <row r="1892" spans="1:4" x14ac:dyDescent="0.3">
      <c r="A1892" s="6">
        <v>531626</v>
      </c>
      <c r="B1892" s="7" t="s">
        <v>373</v>
      </c>
      <c r="C1892" s="8">
        <v>101161.25</v>
      </c>
      <c r="D1892" s="8">
        <v>58000</v>
      </c>
    </row>
    <row r="1893" spans="1:4" x14ac:dyDescent="0.3">
      <c r="A1893" s="6">
        <v>531627</v>
      </c>
      <c r="B1893" s="7" t="s">
        <v>374</v>
      </c>
      <c r="C1893" s="8">
        <v>2552759.56</v>
      </c>
      <c r="D1893" s="8">
        <v>2464376.33</v>
      </c>
    </row>
    <row r="1894" spans="1:4" x14ac:dyDescent="0.3">
      <c r="A1894" s="6">
        <v>531628</v>
      </c>
      <c r="B1894" s="7" t="s">
        <v>375</v>
      </c>
      <c r="C1894" s="8"/>
      <c r="D1894" s="8"/>
    </row>
    <row r="1895" spans="1:4" x14ac:dyDescent="0.3">
      <c r="A1895" s="6">
        <v>531629</v>
      </c>
      <c r="B1895" s="7" t="s">
        <v>376</v>
      </c>
      <c r="C1895" s="8">
        <v>67550</v>
      </c>
      <c r="D1895" s="8"/>
    </row>
    <row r="1896" spans="1:4" x14ac:dyDescent="0.3">
      <c r="A1896" s="6">
        <v>531630</v>
      </c>
      <c r="B1896" s="7" t="s">
        <v>377</v>
      </c>
      <c r="C1896" s="8">
        <v>625011.29</v>
      </c>
      <c r="D1896" s="8">
        <v>456605.95</v>
      </c>
    </row>
    <row r="1897" spans="1:4" x14ac:dyDescent="0.3">
      <c r="A1897" s="6">
        <v>531631</v>
      </c>
      <c r="B1897" s="7" t="s">
        <v>378</v>
      </c>
      <c r="C1897" s="8">
        <v>1933892.37</v>
      </c>
      <c r="D1897" s="8">
        <v>1127485.17</v>
      </c>
    </row>
    <row r="1898" spans="1:4" x14ac:dyDescent="0.3">
      <c r="A1898" s="6">
        <v>531632</v>
      </c>
      <c r="B1898" s="7" t="s">
        <v>379</v>
      </c>
      <c r="C1898" s="8">
        <v>-29600.44</v>
      </c>
      <c r="D1898" s="8"/>
    </row>
    <row r="1899" spans="1:4" x14ac:dyDescent="0.3">
      <c r="A1899" s="6">
        <v>531633</v>
      </c>
      <c r="B1899" s="7" t="s">
        <v>380</v>
      </c>
      <c r="C1899" s="8">
        <v>3250</v>
      </c>
      <c r="D1899" s="8"/>
    </row>
    <row r="1900" spans="1:4" x14ac:dyDescent="0.3">
      <c r="A1900" s="6">
        <v>531634</v>
      </c>
      <c r="B1900" s="7" t="s">
        <v>381</v>
      </c>
      <c r="C1900" s="8">
        <v>143360</v>
      </c>
      <c r="D1900" s="8">
        <v>22500</v>
      </c>
    </row>
    <row r="1901" spans="1:4" x14ac:dyDescent="0.3">
      <c r="A1901" s="6">
        <v>531635</v>
      </c>
      <c r="B1901" s="7" t="s">
        <v>382</v>
      </c>
      <c r="C1901" s="8">
        <v>187515.19</v>
      </c>
      <c r="D1901" s="8">
        <v>574453.17000000004</v>
      </c>
    </row>
    <row r="1902" spans="1:4" x14ac:dyDescent="0.3">
      <c r="A1902" s="6">
        <v>531636</v>
      </c>
      <c r="B1902" s="7" t="s">
        <v>383</v>
      </c>
      <c r="C1902" s="8"/>
      <c r="D1902" s="8"/>
    </row>
    <row r="1903" spans="1:4" x14ac:dyDescent="0.3">
      <c r="A1903" s="6">
        <v>531637</v>
      </c>
      <c r="B1903" s="7" t="s">
        <v>384</v>
      </c>
      <c r="C1903" s="8">
        <v>590307</v>
      </c>
      <c r="D1903" s="8">
        <v>238023.5</v>
      </c>
    </row>
    <row r="1904" spans="1:4" x14ac:dyDescent="0.3">
      <c r="A1904" s="6">
        <v>531638</v>
      </c>
      <c r="B1904" s="7" t="s">
        <v>413</v>
      </c>
      <c r="C1904" s="8">
        <v>1907978.64</v>
      </c>
      <c r="D1904" s="8">
        <v>1840991.84</v>
      </c>
    </row>
    <row r="1905" spans="1:4" x14ac:dyDescent="0.3">
      <c r="A1905" s="6">
        <v>531639</v>
      </c>
      <c r="B1905" s="7" t="s">
        <v>386</v>
      </c>
      <c r="C1905" s="8">
        <v>429458.8</v>
      </c>
      <c r="D1905" s="8">
        <v>344723.65</v>
      </c>
    </row>
    <row r="1906" spans="1:4" x14ac:dyDescent="0.3">
      <c r="A1906" s="6">
        <v>531640</v>
      </c>
      <c r="B1906" s="7" t="s">
        <v>387</v>
      </c>
      <c r="C1906" s="8">
        <v>5562</v>
      </c>
      <c r="D1906" s="8">
        <v>256008.28</v>
      </c>
    </row>
    <row r="1907" spans="1:4" x14ac:dyDescent="0.3">
      <c r="A1907" s="6">
        <v>531641</v>
      </c>
      <c r="B1907" s="7" t="s">
        <v>388</v>
      </c>
      <c r="C1907" s="8">
        <v>1350000</v>
      </c>
      <c r="D1907" s="8">
        <v>6538636.21</v>
      </c>
    </row>
    <row r="1908" spans="1:4" x14ac:dyDescent="0.3">
      <c r="A1908" s="6">
        <v>531642</v>
      </c>
      <c r="B1908" s="7" t="s">
        <v>167</v>
      </c>
      <c r="C1908" s="8">
        <v>1707153.52</v>
      </c>
      <c r="D1908" s="8">
        <v>1346012.75</v>
      </c>
    </row>
    <row r="1909" spans="1:4" x14ac:dyDescent="0.3">
      <c r="A1909" s="6">
        <v>531643</v>
      </c>
      <c r="B1909" s="7" t="s">
        <v>159</v>
      </c>
      <c r="C1909" s="8">
        <v>280310</v>
      </c>
      <c r="D1909" s="8">
        <v>191677</v>
      </c>
    </row>
    <row r="1910" spans="1:4" x14ac:dyDescent="0.3">
      <c r="A1910" s="6">
        <v>531644</v>
      </c>
      <c r="B1910" s="7" t="s">
        <v>169</v>
      </c>
      <c r="C1910" s="8">
        <v>132311.76</v>
      </c>
      <c r="D1910" s="8">
        <v>71407.199999999997</v>
      </c>
    </row>
    <row r="1911" spans="1:4" x14ac:dyDescent="0.3">
      <c r="A1911" s="6">
        <v>531645</v>
      </c>
      <c r="B1911" s="7" t="s">
        <v>170</v>
      </c>
      <c r="C1911" s="8">
        <v>211173.18</v>
      </c>
      <c r="D1911" s="8">
        <v>155796.23000000001</v>
      </c>
    </row>
    <row r="1912" spans="1:4" x14ac:dyDescent="0.3">
      <c r="A1912" s="6">
        <v>531646</v>
      </c>
      <c r="B1912" s="7" t="s">
        <v>171</v>
      </c>
      <c r="C1912" s="8">
        <v>1865583.3</v>
      </c>
      <c r="D1912" s="8">
        <v>1257096.83</v>
      </c>
    </row>
    <row r="1913" spans="1:4" x14ac:dyDescent="0.3">
      <c r="A1913" s="6">
        <v>531647</v>
      </c>
      <c r="B1913" s="7" t="s">
        <v>389</v>
      </c>
      <c r="C1913" s="8"/>
      <c r="D1913" s="8"/>
    </row>
    <row r="1914" spans="1:4" x14ac:dyDescent="0.3">
      <c r="A1914" s="6">
        <v>531648</v>
      </c>
      <c r="B1914" s="7" t="s">
        <v>390</v>
      </c>
      <c r="C1914" s="8">
        <v>1290146.77</v>
      </c>
      <c r="D1914" s="8">
        <v>1302379.93</v>
      </c>
    </row>
    <row r="1915" spans="1:4" ht="15" thickBot="1" x14ac:dyDescent="0.35">
      <c r="A1915" s="23">
        <v>531660</v>
      </c>
      <c r="B1915" s="24" t="s">
        <v>38</v>
      </c>
      <c r="C1915" s="21">
        <v>5500423.5700000003</v>
      </c>
      <c r="D1915" s="21">
        <v>9548643.8900000006</v>
      </c>
    </row>
    <row r="1916" spans="1:4" ht="15" thickBot="1" x14ac:dyDescent="0.35">
      <c r="A1916" s="25" t="s">
        <v>18</v>
      </c>
      <c r="B1916" s="26"/>
      <c r="C1916" s="22">
        <f>SUM(C1867:C1915)</f>
        <v>73964448.319999993</v>
      </c>
      <c r="D1916" s="22">
        <f>SUM(D1867:D1915)</f>
        <v>68646440.780000001</v>
      </c>
    </row>
    <row r="1917" spans="1:4" x14ac:dyDescent="0.3">
      <c r="A1917" s="38">
        <v>5317</v>
      </c>
      <c r="B1917" s="39" t="s">
        <v>281</v>
      </c>
      <c r="C1917" s="34"/>
      <c r="D1917" s="34"/>
    </row>
    <row r="1918" spans="1:4" ht="15" thickBot="1" x14ac:dyDescent="0.35">
      <c r="A1918" s="51">
        <v>531701</v>
      </c>
      <c r="B1918" s="52" t="s">
        <v>291</v>
      </c>
      <c r="C1918" s="8">
        <v>134550.85</v>
      </c>
      <c r="D1918" s="8">
        <v>171458.7</v>
      </c>
    </row>
    <row r="1919" spans="1:4" ht="15" thickBot="1" x14ac:dyDescent="0.35">
      <c r="A1919" s="9" t="s">
        <v>18</v>
      </c>
      <c r="B1919" s="10"/>
      <c r="C1919" s="11">
        <f>SUM(C1918:C1918)</f>
        <v>134550.85</v>
      </c>
      <c r="D1919" s="11">
        <f>SUM(D1918:D1918)</f>
        <v>171458.7</v>
      </c>
    </row>
    <row r="1920" spans="1:4" x14ac:dyDescent="0.3">
      <c r="A1920" s="12">
        <v>54</v>
      </c>
      <c r="B1920" s="13" t="s">
        <v>425</v>
      </c>
      <c r="C1920" s="14"/>
      <c r="D1920" s="14"/>
    </row>
    <row r="1921" spans="1:4" x14ac:dyDescent="0.3">
      <c r="A1921" s="3">
        <v>5401</v>
      </c>
      <c r="B1921" s="4" t="s">
        <v>426</v>
      </c>
      <c r="C1921" s="8"/>
      <c r="D1921" s="8"/>
    </row>
    <row r="1922" spans="1:4" x14ac:dyDescent="0.3">
      <c r="A1922" s="6">
        <v>540101</v>
      </c>
      <c r="B1922" s="7" t="s">
        <v>94</v>
      </c>
      <c r="C1922" s="8"/>
      <c r="D1922" s="8"/>
    </row>
    <row r="1923" spans="1:4" x14ac:dyDescent="0.3">
      <c r="A1923" s="6">
        <v>540102</v>
      </c>
      <c r="B1923" s="7" t="s">
        <v>95</v>
      </c>
      <c r="C1923" s="8"/>
      <c r="D1923" s="8"/>
    </row>
    <row r="1924" spans="1:4" x14ac:dyDescent="0.3">
      <c r="A1924" s="6">
        <v>540103</v>
      </c>
      <c r="B1924" s="7" t="s">
        <v>96</v>
      </c>
      <c r="C1924" s="8"/>
      <c r="D1924" s="8"/>
    </row>
    <row r="1925" spans="1:4" x14ac:dyDescent="0.3">
      <c r="A1925" s="6">
        <v>540104</v>
      </c>
      <c r="B1925" s="7" t="s">
        <v>97</v>
      </c>
      <c r="C1925" s="8"/>
      <c r="D1925" s="8"/>
    </row>
    <row r="1926" spans="1:4" x14ac:dyDescent="0.3">
      <c r="A1926" s="6">
        <v>540105</v>
      </c>
      <c r="B1926" s="7" t="s">
        <v>98</v>
      </c>
      <c r="C1926" s="8"/>
      <c r="D1926" s="8"/>
    </row>
    <row r="1927" spans="1:4" x14ac:dyDescent="0.3">
      <c r="A1927" s="6">
        <v>540106</v>
      </c>
      <c r="B1927" s="7" t="s">
        <v>99</v>
      </c>
      <c r="C1927" s="8"/>
      <c r="D1927" s="8"/>
    </row>
    <row r="1928" spans="1:4" x14ac:dyDescent="0.3">
      <c r="A1928" s="6">
        <v>540107</v>
      </c>
      <c r="B1928" s="7" t="s">
        <v>100</v>
      </c>
      <c r="C1928" s="8"/>
      <c r="D1928" s="8"/>
    </row>
    <row r="1929" spans="1:4" x14ac:dyDescent="0.3">
      <c r="A1929" s="6">
        <v>540108</v>
      </c>
      <c r="B1929" s="7" t="s">
        <v>101</v>
      </c>
      <c r="C1929" s="8"/>
      <c r="D1929" s="8"/>
    </row>
    <row r="1930" spans="1:4" x14ac:dyDescent="0.3">
      <c r="A1930" s="6">
        <v>540109</v>
      </c>
      <c r="B1930" s="7" t="s">
        <v>102</v>
      </c>
      <c r="C1930" s="8"/>
      <c r="D1930" s="8"/>
    </row>
    <row r="1931" spans="1:4" x14ac:dyDescent="0.3">
      <c r="A1931" s="6">
        <v>540110</v>
      </c>
      <c r="B1931" s="7" t="s">
        <v>103</v>
      </c>
      <c r="C1931" s="8"/>
      <c r="D1931" s="8"/>
    </row>
    <row r="1932" spans="1:4" x14ac:dyDescent="0.3">
      <c r="A1932" s="6">
        <v>540111</v>
      </c>
      <c r="B1932" s="7" t="s">
        <v>104</v>
      </c>
      <c r="C1932" s="8"/>
      <c r="D1932" s="8"/>
    </row>
    <row r="1933" spans="1:4" x14ac:dyDescent="0.3">
      <c r="A1933" s="6">
        <v>540112</v>
      </c>
      <c r="B1933" s="7" t="s">
        <v>105</v>
      </c>
      <c r="C1933" s="8"/>
      <c r="D1933" s="8"/>
    </row>
    <row r="1934" spans="1:4" x14ac:dyDescent="0.3">
      <c r="A1934" s="6">
        <v>540113</v>
      </c>
      <c r="B1934" s="7" t="s">
        <v>106</v>
      </c>
      <c r="C1934" s="8"/>
      <c r="D1934" s="8"/>
    </row>
    <row r="1935" spans="1:4" x14ac:dyDescent="0.3">
      <c r="A1935" s="6">
        <v>540114</v>
      </c>
      <c r="B1935" s="7" t="s">
        <v>107</v>
      </c>
      <c r="C1935" s="8"/>
      <c r="D1935" s="8"/>
    </row>
    <row r="1936" spans="1:4" ht="15" thickBot="1" x14ac:dyDescent="0.35">
      <c r="A1936" s="19">
        <v>540115</v>
      </c>
      <c r="B1936" s="20" t="s">
        <v>108</v>
      </c>
      <c r="C1936" s="21"/>
      <c r="D1936" s="21"/>
    </row>
    <row r="1937" spans="1:4" ht="15" thickBot="1" x14ac:dyDescent="0.35">
      <c r="A1937" s="9" t="s">
        <v>18</v>
      </c>
      <c r="B1937" s="10"/>
      <c r="C1937" s="11">
        <f>SUM(C1922:C1936)</f>
        <v>0</v>
      </c>
      <c r="D1937" s="11">
        <f>SUM(D1922:D1936)</f>
        <v>0</v>
      </c>
    </row>
    <row r="1938" spans="1:4" x14ac:dyDescent="0.3">
      <c r="A1938" s="12">
        <v>5402</v>
      </c>
      <c r="B1938" s="13" t="s">
        <v>427</v>
      </c>
      <c r="C1938" s="14"/>
      <c r="D1938" s="14"/>
    </row>
    <row r="1939" spans="1:4" x14ac:dyDescent="0.3">
      <c r="A1939" s="6">
        <v>540201</v>
      </c>
      <c r="B1939" s="7" t="s">
        <v>94</v>
      </c>
      <c r="C1939" s="8"/>
      <c r="D1939" s="8"/>
    </row>
    <row r="1940" spans="1:4" x14ac:dyDescent="0.3">
      <c r="A1940" s="6">
        <v>540202</v>
      </c>
      <c r="B1940" s="7" t="s">
        <v>95</v>
      </c>
      <c r="C1940" s="8"/>
      <c r="D1940" s="8"/>
    </row>
    <row r="1941" spans="1:4" x14ac:dyDescent="0.3">
      <c r="A1941" s="6">
        <v>540203</v>
      </c>
      <c r="B1941" s="7" t="s">
        <v>96</v>
      </c>
      <c r="C1941" s="8"/>
      <c r="D1941" s="8"/>
    </row>
    <row r="1942" spans="1:4" x14ac:dyDescent="0.3">
      <c r="A1942" s="6">
        <v>540204</v>
      </c>
      <c r="B1942" s="7" t="s">
        <v>97</v>
      </c>
      <c r="C1942" s="8"/>
      <c r="D1942" s="8"/>
    </row>
    <row r="1943" spans="1:4" x14ac:dyDescent="0.3">
      <c r="A1943" s="6">
        <v>540205</v>
      </c>
      <c r="B1943" s="7" t="s">
        <v>98</v>
      </c>
      <c r="C1943" s="8"/>
      <c r="D1943" s="8"/>
    </row>
    <row r="1944" spans="1:4" x14ac:dyDescent="0.3">
      <c r="A1944" s="6">
        <v>540206</v>
      </c>
      <c r="B1944" s="7" t="s">
        <v>99</v>
      </c>
      <c r="C1944" s="8"/>
      <c r="D1944" s="8"/>
    </row>
    <row r="1945" spans="1:4" x14ac:dyDescent="0.3">
      <c r="A1945" s="6">
        <v>540207</v>
      </c>
      <c r="B1945" s="7" t="s">
        <v>100</v>
      </c>
      <c r="C1945" s="8"/>
      <c r="D1945" s="8"/>
    </row>
    <row r="1946" spans="1:4" x14ac:dyDescent="0.3">
      <c r="A1946" s="6">
        <v>540208</v>
      </c>
      <c r="B1946" s="7" t="s">
        <v>101</v>
      </c>
      <c r="C1946" s="8"/>
      <c r="D1946" s="8"/>
    </row>
    <row r="1947" spans="1:4" x14ac:dyDescent="0.3">
      <c r="A1947" s="6">
        <v>540209</v>
      </c>
      <c r="B1947" s="7" t="s">
        <v>102</v>
      </c>
      <c r="C1947" s="8"/>
      <c r="D1947" s="8"/>
    </row>
    <row r="1948" spans="1:4" x14ac:dyDescent="0.3">
      <c r="A1948" s="6">
        <v>540210</v>
      </c>
      <c r="B1948" s="7" t="s">
        <v>103</v>
      </c>
      <c r="C1948" s="8"/>
      <c r="D1948" s="8"/>
    </row>
    <row r="1949" spans="1:4" x14ac:dyDescent="0.3">
      <c r="A1949" s="6">
        <v>540211</v>
      </c>
      <c r="B1949" s="7" t="s">
        <v>104</v>
      </c>
      <c r="C1949" s="8"/>
      <c r="D1949" s="8"/>
    </row>
    <row r="1950" spans="1:4" x14ac:dyDescent="0.3">
      <c r="A1950" s="6">
        <v>540212</v>
      </c>
      <c r="B1950" s="7" t="s">
        <v>105</v>
      </c>
      <c r="C1950" s="8"/>
      <c r="D1950" s="8"/>
    </row>
    <row r="1951" spans="1:4" x14ac:dyDescent="0.3">
      <c r="A1951" s="6">
        <v>540213</v>
      </c>
      <c r="B1951" s="7" t="s">
        <v>106</v>
      </c>
      <c r="C1951" s="8"/>
      <c r="D1951" s="8"/>
    </row>
    <row r="1952" spans="1:4" x14ac:dyDescent="0.3">
      <c r="A1952" s="6">
        <v>540214</v>
      </c>
      <c r="B1952" s="7" t="s">
        <v>107</v>
      </c>
      <c r="C1952" s="8"/>
      <c r="D1952" s="8"/>
    </row>
    <row r="1953" spans="1:4" ht="15" thickBot="1" x14ac:dyDescent="0.35">
      <c r="A1953" s="19">
        <v>540215</v>
      </c>
      <c r="B1953" s="20" t="s">
        <v>108</v>
      </c>
      <c r="C1953" s="21"/>
      <c r="D1953" s="21"/>
    </row>
    <row r="1954" spans="1:4" ht="15" thickBot="1" x14ac:dyDescent="0.35">
      <c r="A1954" s="9" t="s">
        <v>18</v>
      </c>
      <c r="B1954" s="10"/>
      <c r="C1954" s="11">
        <f>SUM(C1939:C1953)</f>
        <v>0</v>
      </c>
      <c r="D1954" s="11">
        <f>SUM(D1939:D1953)</f>
        <v>0</v>
      </c>
    </row>
    <row r="1955" spans="1:4" x14ac:dyDescent="0.3">
      <c r="A1955" s="12">
        <v>5403</v>
      </c>
      <c r="B1955" s="13" t="s">
        <v>428</v>
      </c>
      <c r="C1955" s="14"/>
      <c r="D1955" s="14"/>
    </row>
    <row r="1956" spans="1:4" x14ac:dyDescent="0.3">
      <c r="A1956" s="6">
        <v>540301</v>
      </c>
      <c r="B1956" s="7" t="s">
        <v>94</v>
      </c>
      <c r="C1956" s="8"/>
      <c r="D1956" s="8"/>
    </row>
    <row r="1957" spans="1:4" x14ac:dyDescent="0.3">
      <c r="A1957" s="6">
        <v>540302</v>
      </c>
      <c r="B1957" s="7" t="s">
        <v>95</v>
      </c>
      <c r="C1957" s="8"/>
      <c r="D1957" s="8"/>
    </row>
    <row r="1958" spans="1:4" x14ac:dyDescent="0.3">
      <c r="A1958" s="6">
        <v>540303</v>
      </c>
      <c r="B1958" s="7" t="s">
        <v>96</v>
      </c>
      <c r="C1958" s="8"/>
      <c r="D1958" s="8"/>
    </row>
    <row r="1959" spans="1:4" x14ac:dyDescent="0.3">
      <c r="A1959" s="6">
        <v>540304</v>
      </c>
      <c r="B1959" s="7" t="s">
        <v>97</v>
      </c>
      <c r="C1959" s="8"/>
      <c r="D1959" s="8"/>
    </row>
    <row r="1960" spans="1:4" x14ac:dyDescent="0.3">
      <c r="A1960" s="6">
        <v>540305</v>
      </c>
      <c r="B1960" s="7" t="s">
        <v>98</v>
      </c>
      <c r="C1960" s="8"/>
      <c r="D1960" s="8"/>
    </row>
    <row r="1961" spans="1:4" x14ac:dyDescent="0.3">
      <c r="A1961" s="6">
        <v>540306</v>
      </c>
      <c r="B1961" s="7" t="s">
        <v>99</v>
      </c>
      <c r="C1961" s="8"/>
      <c r="D1961" s="8"/>
    </row>
    <row r="1962" spans="1:4" x14ac:dyDescent="0.3">
      <c r="A1962" s="6">
        <v>540307</v>
      </c>
      <c r="B1962" s="7" t="s">
        <v>100</v>
      </c>
      <c r="C1962" s="8"/>
      <c r="D1962" s="8"/>
    </row>
    <row r="1963" spans="1:4" x14ac:dyDescent="0.3">
      <c r="A1963" s="16">
        <v>540308</v>
      </c>
      <c r="B1963" s="17" t="s">
        <v>101</v>
      </c>
      <c r="C1963" s="18"/>
      <c r="D1963" s="18"/>
    </row>
    <row r="1964" spans="1:4" x14ac:dyDescent="0.3">
      <c r="A1964" s="6">
        <v>540309</v>
      </c>
      <c r="B1964" s="7" t="s">
        <v>102</v>
      </c>
      <c r="C1964" s="8"/>
      <c r="D1964" s="8"/>
    </row>
    <row r="1965" spans="1:4" x14ac:dyDescent="0.3">
      <c r="A1965" s="6">
        <v>540310</v>
      </c>
      <c r="B1965" s="7" t="s">
        <v>103</v>
      </c>
      <c r="C1965" s="8"/>
      <c r="D1965" s="8"/>
    </row>
    <row r="1966" spans="1:4" x14ac:dyDescent="0.3">
      <c r="A1966" s="6">
        <v>540311</v>
      </c>
      <c r="B1966" s="7" t="s">
        <v>104</v>
      </c>
      <c r="C1966" s="8"/>
      <c r="D1966" s="8"/>
    </row>
    <row r="1967" spans="1:4" x14ac:dyDescent="0.3">
      <c r="A1967" s="6">
        <v>540312</v>
      </c>
      <c r="B1967" s="7" t="s">
        <v>105</v>
      </c>
      <c r="C1967" s="8"/>
      <c r="D1967" s="8"/>
    </row>
    <row r="1968" spans="1:4" x14ac:dyDescent="0.3">
      <c r="A1968" s="6">
        <v>540313</v>
      </c>
      <c r="B1968" s="7" t="s">
        <v>106</v>
      </c>
      <c r="C1968" s="8"/>
      <c r="D1968" s="8"/>
    </row>
    <row r="1969" spans="1:4" x14ac:dyDescent="0.3">
      <c r="A1969" s="6">
        <v>540314</v>
      </c>
      <c r="B1969" s="7" t="s">
        <v>107</v>
      </c>
      <c r="C1969" s="8"/>
      <c r="D1969" s="8"/>
    </row>
    <row r="1970" spans="1:4" ht="15" thickBot="1" x14ac:dyDescent="0.35">
      <c r="A1970" s="19">
        <v>540315</v>
      </c>
      <c r="B1970" s="20" t="s">
        <v>108</v>
      </c>
      <c r="C1970" s="21"/>
      <c r="D1970" s="21"/>
    </row>
    <row r="1971" spans="1:4" ht="15" thickBot="1" x14ac:dyDescent="0.35">
      <c r="A1971" s="9" t="s">
        <v>18</v>
      </c>
      <c r="B1971" s="10"/>
      <c r="C1971" s="11">
        <f>SUM(C1956:C1970)</f>
        <v>0</v>
      </c>
      <c r="D1971" s="11">
        <f>SUM(D1956:D1970)</f>
        <v>0</v>
      </c>
    </row>
    <row r="1972" spans="1:4" x14ac:dyDescent="0.3">
      <c r="A1972" s="12">
        <v>5404</v>
      </c>
      <c r="B1972" s="13" t="s">
        <v>324</v>
      </c>
      <c r="C1972" s="14"/>
      <c r="D1972" s="14"/>
    </row>
    <row r="1973" spans="1:4" x14ac:dyDescent="0.3">
      <c r="A1973" s="6">
        <v>540401</v>
      </c>
      <c r="B1973" s="7" t="s">
        <v>94</v>
      </c>
      <c r="C1973" s="8"/>
      <c r="D1973" s="8"/>
    </row>
    <row r="1974" spans="1:4" x14ac:dyDescent="0.3">
      <c r="A1974" s="6">
        <v>540402</v>
      </c>
      <c r="B1974" s="7" t="s">
        <v>95</v>
      </c>
      <c r="C1974" s="8"/>
      <c r="D1974" s="8"/>
    </row>
    <row r="1975" spans="1:4" x14ac:dyDescent="0.3">
      <c r="A1975" s="6">
        <v>540403</v>
      </c>
      <c r="B1975" s="7" t="s">
        <v>96</v>
      </c>
      <c r="C1975" s="8"/>
      <c r="D1975" s="8"/>
    </row>
    <row r="1976" spans="1:4" x14ac:dyDescent="0.3">
      <c r="A1976" s="6">
        <v>540404</v>
      </c>
      <c r="B1976" s="7" t="s">
        <v>97</v>
      </c>
      <c r="C1976" s="8"/>
      <c r="D1976" s="8"/>
    </row>
    <row r="1977" spans="1:4" x14ac:dyDescent="0.3">
      <c r="A1977" s="6">
        <v>540405</v>
      </c>
      <c r="B1977" s="7" t="s">
        <v>98</v>
      </c>
      <c r="C1977" s="8"/>
      <c r="D1977" s="8"/>
    </row>
    <row r="1978" spans="1:4" x14ac:dyDescent="0.3">
      <c r="A1978" s="6">
        <v>540406</v>
      </c>
      <c r="B1978" s="7" t="s">
        <v>99</v>
      </c>
      <c r="C1978" s="8"/>
      <c r="D1978" s="8"/>
    </row>
    <row r="1979" spans="1:4" x14ac:dyDescent="0.3">
      <c r="A1979" s="6">
        <v>540407</v>
      </c>
      <c r="B1979" s="7" t="s">
        <v>100</v>
      </c>
      <c r="C1979" s="8"/>
      <c r="D1979" s="8"/>
    </row>
    <row r="1980" spans="1:4" x14ac:dyDescent="0.3">
      <c r="A1980" s="6">
        <v>540408</v>
      </c>
      <c r="B1980" s="7" t="s">
        <v>101</v>
      </c>
      <c r="C1980" s="8"/>
      <c r="D1980" s="8"/>
    </row>
    <row r="1981" spans="1:4" x14ac:dyDescent="0.3">
      <c r="A1981" s="6">
        <v>540409</v>
      </c>
      <c r="B1981" s="7" t="s">
        <v>102</v>
      </c>
      <c r="C1981" s="8"/>
      <c r="D1981" s="8"/>
    </row>
    <row r="1982" spans="1:4" x14ac:dyDescent="0.3">
      <c r="A1982" s="6">
        <v>540410</v>
      </c>
      <c r="B1982" s="7" t="s">
        <v>103</v>
      </c>
      <c r="C1982" s="8"/>
      <c r="D1982" s="8"/>
    </row>
    <row r="1983" spans="1:4" x14ac:dyDescent="0.3">
      <c r="A1983" s="6">
        <v>540411</v>
      </c>
      <c r="B1983" s="7" t="s">
        <v>104</v>
      </c>
      <c r="C1983" s="8"/>
      <c r="D1983" s="8"/>
    </row>
    <row r="1984" spans="1:4" x14ac:dyDescent="0.3">
      <c r="A1984" s="6">
        <v>540412</v>
      </c>
      <c r="B1984" s="7" t="s">
        <v>105</v>
      </c>
      <c r="C1984" s="8"/>
      <c r="D1984" s="8"/>
    </row>
    <row r="1985" spans="1:4" x14ac:dyDescent="0.3">
      <c r="A1985" s="6">
        <v>540413</v>
      </c>
      <c r="B1985" s="7" t="s">
        <v>106</v>
      </c>
      <c r="C1985" s="8"/>
      <c r="D1985" s="8"/>
    </row>
    <row r="1986" spans="1:4" x14ac:dyDescent="0.3">
      <c r="A1986" s="6">
        <v>540414</v>
      </c>
      <c r="B1986" s="7" t="s">
        <v>107</v>
      </c>
      <c r="C1986" s="8"/>
      <c r="D1986" s="8"/>
    </row>
    <row r="1987" spans="1:4" ht="15" thickBot="1" x14ac:dyDescent="0.35">
      <c r="A1987" s="19">
        <v>540415</v>
      </c>
      <c r="B1987" s="20" t="s">
        <v>108</v>
      </c>
      <c r="C1987" s="21"/>
      <c r="D1987" s="21"/>
    </row>
    <row r="1988" spans="1:4" ht="15" thickBot="1" x14ac:dyDescent="0.35">
      <c r="A1988" s="9" t="s">
        <v>18</v>
      </c>
      <c r="B1988" s="10"/>
      <c r="C1988" s="11">
        <f>SUM(C1973:C1987)</f>
        <v>0</v>
      </c>
      <c r="D1988" s="11">
        <f>SUM(D1973:D1987)</f>
        <v>0</v>
      </c>
    </row>
    <row r="1989" spans="1:4" x14ac:dyDescent="0.3">
      <c r="A1989" s="12">
        <v>5405</v>
      </c>
      <c r="B1989" s="13" t="s">
        <v>214</v>
      </c>
      <c r="C1989" s="14"/>
      <c r="D1989" s="14"/>
    </row>
    <row r="1990" spans="1:4" x14ac:dyDescent="0.3">
      <c r="A1990" s="6">
        <v>540501</v>
      </c>
      <c r="B1990" s="7" t="s">
        <v>94</v>
      </c>
      <c r="C1990" s="8"/>
      <c r="D1990" s="8"/>
    </row>
    <row r="1991" spans="1:4" x14ac:dyDescent="0.3">
      <c r="A1991" s="6">
        <v>540502</v>
      </c>
      <c r="B1991" s="7" t="s">
        <v>95</v>
      </c>
      <c r="C1991" s="8"/>
      <c r="D1991" s="8"/>
    </row>
    <row r="1992" spans="1:4" x14ac:dyDescent="0.3">
      <c r="A1992" s="6">
        <v>540503</v>
      </c>
      <c r="B1992" s="7" t="s">
        <v>96</v>
      </c>
      <c r="C1992" s="8"/>
      <c r="D1992" s="8"/>
    </row>
    <row r="1993" spans="1:4" x14ac:dyDescent="0.3">
      <c r="A1993" s="6">
        <v>540504</v>
      </c>
      <c r="B1993" s="7" t="s">
        <v>97</v>
      </c>
      <c r="C1993" s="8"/>
      <c r="D1993" s="8"/>
    </row>
    <row r="1994" spans="1:4" x14ac:dyDescent="0.3">
      <c r="A1994" s="6">
        <v>540505</v>
      </c>
      <c r="B1994" s="7" t="s">
        <v>98</v>
      </c>
      <c r="C1994" s="8"/>
      <c r="D1994" s="8"/>
    </row>
    <row r="1995" spans="1:4" x14ac:dyDescent="0.3">
      <c r="A1995" s="6">
        <v>540506</v>
      </c>
      <c r="B1995" s="7" t="s">
        <v>99</v>
      </c>
      <c r="C1995" s="8"/>
      <c r="D1995" s="8"/>
    </row>
    <row r="1996" spans="1:4" x14ac:dyDescent="0.3">
      <c r="A1996" s="6">
        <v>540507</v>
      </c>
      <c r="B1996" s="7" t="s">
        <v>100</v>
      </c>
      <c r="C1996" s="8"/>
      <c r="D1996" s="8"/>
    </row>
    <row r="1997" spans="1:4" x14ac:dyDescent="0.3">
      <c r="A1997" s="6">
        <v>540508</v>
      </c>
      <c r="B1997" s="7" t="s">
        <v>101</v>
      </c>
      <c r="C1997" s="8"/>
      <c r="D1997" s="8"/>
    </row>
    <row r="1998" spans="1:4" x14ac:dyDescent="0.3">
      <c r="A1998" s="6">
        <v>540509</v>
      </c>
      <c r="B1998" s="7" t="s">
        <v>102</v>
      </c>
      <c r="C1998" s="8"/>
      <c r="D1998" s="8"/>
    </row>
    <row r="1999" spans="1:4" x14ac:dyDescent="0.3">
      <c r="A1999" s="6">
        <v>540510</v>
      </c>
      <c r="B1999" s="7" t="s">
        <v>103</v>
      </c>
      <c r="C1999" s="8"/>
      <c r="D1999" s="8"/>
    </row>
    <row r="2000" spans="1:4" x14ac:dyDescent="0.3">
      <c r="A2000" s="6">
        <v>540511</v>
      </c>
      <c r="B2000" s="7" t="s">
        <v>104</v>
      </c>
      <c r="C2000" s="8"/>
      <c r="D2000" s="8"/>
    </row>
    <row r="2001" spans="1:4" x14ac:dyDescent="0.3">
      <c r="A2001" s="6">
        <v>540512</v>
      </c>
      <c r="B2001" s="7" t="s">
        <v>105</v>
      </c>
      <c r="C2001" s="8"/>
      <c r="D2001" s="8"/>
    </row>
    <row r="2002" spans="1:4" x14ac:dyDescent="0.3">
      <c r="A2002" s="6">
        <v>540513</v>
      </c>
      <c r="B2002" s="7" t="s">
        <v>106</v>
      </c>
      <c r="C2002" s="8"/>
      <c r="D2002" s="8"/>
    </row>
    <row r="2003" spans="1:4" x14ac:dyDescent="0.3">
      <c r="A2003" s="6">
        <v>540514</v>
      </c>
      <c r="B2003" s="7" t="s">
        <v>107</v>
      </c>
      <c r="C2003" s="8"/>
      <c r="D2003" s="8"/>
    </row>
    <row r="2004" spans="1:4" ht="15" thickBot="1" x14ac:dyDescent="0.35">
      <c r="A2004" s="19">
        <v>540515</v>
      </c>
      <c r="B2004" s="20" t="s">
        <v>108</v>
      </c>
      <c r="C2004" s="21"/>
      <c r="D2004" s="21"/>
    </row>
    <row r="2005" spans="1:4" ht="15" thickBot="1" x14ac:dyDescent="0.35">
      <c r="A2005" s="9" t="s">
        <v>18</v>
      </c>
      <c r="B2005" s="10"/>
      <c r="C2005" s="11">
        <f>SUM(C1990:C2004)</f>
        <v>0</v>
      </c>
      <c r="D2005" s="11">
        <f>SUM(D1990:D2004)</f>
        <v>0</v>
      </c>
    </row>
    <row r="2006" spans="1:4" x14ac:dyDescent="0.3">
      <c r="A2006" s="12">
        <v>5406</v>
      </c>
      <c r="B2006" s="13" t="s">
        <v>429</v>
      </c>
      <c r="C2006" s="14"/>
      <c r="D2006" s="14"/>
    </row>
    <row r="2007" spans="1:4" x14ac:dyDescent="0.3">
      <c r="A2007" s="6">
        <v>540601</v>
      </c>
      <c r="B2007" s="7" t="s">
        <v>94</v>
      </c>
      <c r="C2007" s="8"/>
      <c r="D2007" s="8"/>
    </row>
    <row r="2008" spans="1:4" x14ac:dyDescent="0.3">
      <c r="A2008" s="6">
        <v>540602</v>
      </c>
      <c r="B2008" s="7" t="s">
        <v>95</v>
      </c>
      <c r="C2008" s="8"/>
      <c r="D2008" s="8"/>
    </row>
    <row r="2009" spans="1:4" x14ac:dyDescent="0.3">
      <c r="A2009" s="6">
        <v>540603</v>
      </c>
      <c r="B2009" s="7" t="s">
        <v>96</v>
      </c>
      <c r="C2009" s="8"/>
      <c r="D2009" s="8"/>
    </row>
    <row r="2010" spans="1:4" x14ac:dyDescent="0.3">
      <c r="A2010" s="6">
        <v>540604</v>
      </c>
      <c r="B2010" s="7" t="s">
        <v>97</v>
      </c>
      <c r="C2010" s="8"/>
      <c r="D2010" s="8"/>
    </row>
    <row r="2011" spans="1:4" x14ac:dyDescent="0.3">
      <c r="A2011" s="6">
        <v>540605</v>
      </c>
      <c r="B2011" s="7" t="s">
        <v>98</v>
      </c>
      <c r="C2011" s="8"/>
      <c r="D2011" s="8"/>
    </row>
    <row r="2012" spans="1:4" x14ac:dyDescent="0.3">
      <c r="A2012" s="6">
        <v>540606</v>
      </c>
      <c r="B2012" s="7" t="s">
        <v>99</v>
      </c>
      <c r="C2012" s="8"/>
      <c r="D2012" s="8"/>
    </row>
    <row r="2013" spans="1:4" x14ac:dyDescent="0.3">
      <c r="A2013" s="6">
        <v>540607</v>
      </c>
      <c r="B2013" s="7" t="s">
        <v>100</v>
      </c>
      <c r="C2013" s="8"/>
      <c r="D2013" s="8"/>
    </row>
    <row r="2014" spans="1:4" x14ac:dyDescent="0.3">
      <c r="A2014" s="16">
        <v>540608</v>
      </c>
      <c r="B2014" s="17" t="s">
        <v>101</v>
      </c>
      <c r="C2014" s="18"/>
      <c r="D2014" s="18"/>
    </row>
    <row r="2015" spans="1:4" x14ac:dyDescent="0.3">
      <c r="A2015" s="6">
        <v>540609</v>
      </c>
      <c r="B2015" s="7" t="s">
        <v>102</v>
      </c>
      <c r="C2015" s="8"/>
      <c r="D2015" s="8"/>
    </row>
    <row r="2016" spans="1:4" x14ac:dyDescent="0.3">
      <c r="A2016" s="6">
        <v>540610</v>
      </c>
      <c r="B2016" s="7" t="s">
        <v>103</v>
      </c>
      <c r="C2016" s="8"/>
      <c r="D2016" s="8"/>
    </row>
    <row r="2017" spans="1:4" x14ac:dyDescent="0.3">
      <c r="A2017" s="6">
        <v>540611</v>
      </c>
      <c r="B2017" s="7" t="s">
        <v>104</v>
      </c>
      <c r="C2017" s="8"/>
      <c r="D2017" s="8"/>
    </row>
    <row r="2018" spans="1:4" x14ac:dyDescent="0.3">
      <c r="A2018" s="6">
        <v>540612</v>
      </c>
      <c r="B2018" s="7" t="s">
        <v>105</v>
      </c>
      <c r="C2018" s="8"/>
      <c r="D2018" s="8"/>
    </row>
    <row r="2019" spans="1:4" x14ac:dyDescent="0.3">
      <c r="A2019" s="6">
        <v>540613</v>
      </c>
      <c r="B2019" s="7" t="s">
        <v>106</v>
      </c>
      <c r="C2019" s="8"/>
      <c r="D2019" s="8"/>
    </row>
    <row r="2020" spans="1:4" x14ac:dyDescent="0.3">
      <c r="A2020" s="6">
        <v>540614</v>
      </c>
      <c r="B2020" s="7" t="s">
        <v>107</v>
      </c>
      <c r="C2020" s="8"/>
      <c r="D2020" s="8"/>
    </row>
    <row r="2021" spans="1:4" ht="15" thickBot="1" x14ac:dyDescent="0.35">
      <c r="A2021" s="19">
        <v>540615</v>
      </c>
      <c r="B2021" s="20" t="s">
        <v>108</v>
      </c>
      <c r="C2021" s="21"/>
      <c r="D2021" s="21"/>
    </row>
    <row r="2022" spans="1:4" ht="15" thickBot="1" x14ac:dyDescent="0.35">
      <c r="A2022" s="9" t="s">
        <v>18</v>
      </c>
      <c r="B2022" s="10"/>
      <c r="C2022" s="11">
        <f>SUM(C2007:C2021)</f>
        <v>0</v>
      </c>
      <c r="D2022" s="11">
        <f>SUM(D2007:D2021)</f>
        <v>0</v>
      </c>
    </row>
    <row r="2023" spans="1:4" x14ac:dyDescent="0.3">
      <c r="A2023" s="12">
        <v>5407</v>
      </c>
      <c r="B2023" s="13" t="s">
        <v>430</v>
      </c>
      <c r="C2023" s="14"/>
      <c r="D2023" s="14"/>
    </row>
    <row r="2024" spans="1:4" x14ac:dyDescent="0.3">
      <c r="A2024" s="6">
        <v>540701</v>
      </c>
      <c r="B2024" s="7" t="s">
        <v>94</v>
      </c>
      <c r="C2024" s="8"/>
      <c r="D2024" s="8"/>
    </row>
    <row r="2025" spans="1:4" x14ac:dyDescent="0.3">
      <c r="A2025" s="6">
        <v>540702</v>
      </c>
      <c r="B2025" s="7" t="s">
        <v>95</v>
      </c>
      <c r="C2025" s="8"/>
      <c r="D2025" s="8"/>
    </row>
    <row r="2026" spans="1:4" x14ac:dyDescent="0.3">
      <c r="A2026" s="6">
        <v>540703</v>
      </c>
      <c r="B2026" s="7" t="s">
        <v>96</v>
      </c>
      <c r="C2026" s="8"/>
      <c r="D2026" s="8"/>
    </row>
    <row r="2027" spans="1:4" x14ac:dyDescent="0.3">
      <c r="A2027" s="6">
        <v>540704</v>
      </c>
      <c r="B2027" s="7" t="s">
        <v>97</v>
      </c>
      <c r="C2027" s="8"/>
      <c r="D2027" s="8"/>
    </row>
    <row r="2028" spans="1:4" x14ac:dyDescent="0.3">
      <c r="A2028" s="6">
        <v>540705</v>
      </c>
      <c r="B2028" s="7" t="s">
        <v>98</v>
      </c>
      <c r="C2028" s="8"/>
      <c r="D2028" s="8"/>
    </row>
    <row r="2029" spans="1:4" x14ac:dyDescent="0.3">
      <c r="A2029" s="6">
        <v>540706</v>
      </c>
      <c r="B2029" s="7" t="s">
        <v>99</v>
      </c>
      <c r="C2029" s="8"/>
      <c r="D2029" s="8"/>
    </row>
    <row r="2030" spans="1:4" x14ac:dyDescent="0.3">
      <c r="A2030" s="6">
        <v>540707</v>
      </c>
      <c r="B2030" s="7" t="s">
        <v>100</v>
      </c>
      <c r="C2030" s="8"/>
      <c r="D2030" s="8"/>
    </row>
    <row r="2031" spans="1:4" x14ac:dyDescent="0.3">
      <c r="A2031" s="16">
        <v>540708</v>
      </c>
      <c r="B2031" s="17" t="s">
        <v>101</v>
      </c>
      <c r="C2031" s="18"/>
      <c r="D2031" s="18"/>
    </row>
    <row r="2032" spans="1:4" x14ac:dyDescent="0.3">
      <c r="A2032" s="6">
        <v>540709</v>
      </c>
      <c r="B2032" s="7" t="s">
        <v>102</v>
      </c>
      <c r="C2032" s="8"/>
      <c r="D2032" s="8"/>
    </row>
    <row r="2033" spans="1:4" x14ac:dyDescent="0.3">
      <c r="A2033" s="6">
        <v>540710</v>
      </c>
      <c r="B2033" s="7" t="s">
        <v>103</v>
      </c>
      <c r="C2033" s="8"/>
      <c r="D2033" s="8"/>
    </row>
    <row r="2034" spans="1:4" x14ac:dyDescent="0.3">
      <c r="A2034" s="6">
        <v>540711</v>
      </c>
      <c r="B2034" s="7" t="s">
        <v>104</v>
      </c>
      <c r="C2034" s="8"/>
      <c r="D2034" s="8"/>
    </row>
    <row r="2035" spans="1:4" x14ac:dyDescent="0.3">
      <c r="A2035" s="6">
        <v>540712</v>
      </c>
      <c r="B2035" s="7" t="s">
        <v>105</v>
      </c>
      <c r="C2035" s="8"/>
      <c r="D2035" s="8"/>
    </row>
    <row r="2036" spans="1:4" x14ac:dyDescent="0.3">
      <c r="A2036" s="6">
        <v>540713</v>
      </c>
      <c r="B2036" s="7" t="s">
        <v>106</v>
      </c>
      <c r="C2036" s="8"/>
      <c r="D2036" s="8"/>
    </row>
    <row r="2037" spans="1:4" x14ac:dyDescent="0.3">
      <c r="A2037" s="6">
        <v>540714</v>
      </c>
      <c r="B2037" s="7" t="s">
        <v>107</v>
      </c>
      <c r="C2037" s="8"/>
      <c r="D2037" s="8"/>
    </row>
    <row r="2038" spans="1:4" ht="15" thickBot="1" x14ac:dyDescent="0.35">
      <c r="A2038" s="19">
        <v>540715</v>
      </c>
      <c r="B2038" s="20" t="s">
        <v>108</v>
      </c>
      <c r="C2038" s="21"/>
      <c r="D2038" s="21"/>
    </row>
    <row r="2039" spans="1:4" ht="15" thickBot="1" x14ac:dyDescent="0.35">
      <c r="A2039" s="9" t="s">
        <v>18</v>
      </c>
      <c r="B2039" s="10"/>
      <c r="C2039" s="11">
        <f>SUM(C2024:C2038)</f>
        <v>0</v>
      </c>
      <c r="D2039" s="11">
        <f>SUM(D2024:D2038)</f>
        <v>0</v>
      </c>
    </row>
    <row r="2040" spans="1:4" x14ac:dyDescent="0.3">
      <c r="A2040" s="12">
        <v>5408</v>
      </c>
      <c r="B2040" s="13" t="s">
        <v>404</v>
      </c>
      <c r="C2040" s="14"/>
      <c r="D2040" s="14"/>
    </row>
    <row r="2041" spans="1:4" x14ac:dyDescent="0.3">
      <c r="A2041" s="6">
        <v>540801</v>
      </c>
      <c r="B2041" s="7" t="s">
        <v>94</v>
      </c>
      <c r="C2041" s="8"/>
      <c r="D2041" s="8"/>
    </row>
    <row r="2042" spans="1:4" x14ac:dyDescent="0.3">
      <c r="A2042" s="6">
        <v>540802</v>
      </c>
      <c r="B2042" s="7" t="s">
        <v>95</v>
      </c>
      <c r="C2042" s="8"/>
      <c r="D2042" s="8"/>
    </row>
    <row r="2043" spans="1:4" x14ac:dyDescent="0.3">
      <c r="A2043" s="6">
        <v>540803</v>
      </c>
      <c r="B2043" s="7" t="s">
        <v>96</v>
      </c>
      <c r="C2043" s="8"/>
      <c r="D2043" s="8"/>
    </row>
    <row r="2044" spans="1:4" x14ac:dyDescent="0.3">
      <c r="A2044" s="6">
        <v>540804</v>
      </c>
      <c r="B2044" s="7" t="s">
        <v>97</v>
      </c>
      <c r="C2044" s="8"/>
      <c r="D2044" s="8"/>
    </row>
    <row r="2045" spans="1:4" x14ac:dyDescent="0.3">
      <c r="A2045" s="6">
        <v>540805</v>
      </c>
      <c r="B2045" s="7" t="s">
        <v>98</v>
      </c>
      <c r="C2045" s="8"/>
      <c r="D2045" s="8"/>
    </row>
    <row r="2046" spans="1:4" x14ac:dyDescent="0.3">
      <c r="A2046" s="6">
        <v>540806</v>
      </c>
      <c r="B2046" s="7" t="s">
        <v>99</v>
      </c>
      <c r="C2046" s="8"/>
      <c r="D2046" s="8"/>
    </row>
    <row r="2047" spans="1:4" x14ac:dyDescent="0.3">
      <c r="A2047" s="6">
        <v>540807</v>
      </c>
      <c r="B2047" s="7" t="s">
        <v>100</v>
      </c>
      <c r="C2047" s="8"/>
      <c r="D2047" s="8"/>
    </row>
    <row r="2048" spans="1:4" x14ac:dyDescent="0.3">
      <c r="A2048" s="6">
        <v>540808</v>
      </c>
      <c r="B2048" s="7" t="s">
        <v>101</v>
      </c>
      <c r="C2048" s="8"/>
      <c r="D2048" s="8"/>
    </row>
    <row r="2049" spans="1:4" x14ac:dyDescent="0.3">
      <c r="A2049" s="6">
        <v>540809</v>
      </c>
      <c r="B2049" s="7" t="s">
        <v>102</v>
      </c>
      <c r="C2049" s="8"/>
      <c r="D2049" s="8"/>
    </row>
    <row r="2050" spans="1:4" x14ac:dyDescent="0.3">
      <c r="A2050" s="6">
        <v>540810</v>
      </c>
      <c r="B2050" s="7" t="s">
        <v>103</v>
      </c>
      <c r="C2050" s="8"/>
      <c r="D2050" s="8"/>
    </row>
    <row r="2051" spans="1:4" x14ac:dyDescent="0.3">
      <c r="A2051" s="6">
        <v>540811</v>
      </c>
      <c r="B2051" s="7" t="s">
        <v>104</v>
      </c>
      <c r="C2051" s="8"/>
      <c r="D2051" s="8"/>
    </row>
    <row r="2052" spans="1:4" x14ac:dyDescent="0.3">
      <c r="A2052" s="6">
        <v>540812</v>
      </c>
      <c r="B2052" s="7" t="s">
        <v>105</v>
      </c>
      <c r="C2052" s="8"/>
      <c r="D2052" s="8"/>
    </row>
    <row r="2053" spans="1:4" x14ac:dyDescent="0.3">
      <c r="A2053" s="6">
        <v>540813</v>
      </c>
      <c r="B2053" s="7" t="s">
        <v>106</v>
      </c>
      <c r="C2053" s="8"/>
      <c r="D2053" s="8"/>
    </row>
    <row r="2054" spans="1:4" x14ac:dyDescent="0.3">
      <c r="A2054" s="6">
        <v>540814</v>
      </c>
      <c r="B2054" s="7" t="s">
        <v>107</v>
      </c>
      <c r="C2054" s="8"/>
      <c r="D2054" s="8"/>
    </row>
    <row r="2055" spans="1:4" ht="15" thickBot="1" x14ac:dyDescent="0.35">
      <c r="A2055" s="19">
        <v>540815</v>
      </c>
      <c r="B2055" s="20" t="s">
        <v>108</v>
      </c>
      <c r="C2055" s="21"/>
      <c r="D2055" s="21"/>
    </row>
    <row r="2056" spans="1:4" ht="15" thickBot="1" x14ac:dyDescent="0.35">
      <c r="A2056" s="9" t="s">
        <v>18</v>
      </c>
      <c r="B2056" s="10"/>
      <c r="C2056" s="11">
        <f>SUM(C2041:C2055)</f>
        <v>0</v>
      </c>
      <c r="D2056" s="11">
        <f>SUM(D2041:D2055)</f>
        <v>0</v>
      </c>
    </row>
    <row r="2057" spans="1:4" x14ac:dyDescent="0.3">
      <c r="A2057" s="12">
        <v>5409</v>
      </c>
      <c r="B2057" s="13" t="s">
        <v>405</v>
      </c>
      <c r="C2057" s="14"/>
      <c r="D2057" s="14"/>
    </row>
    <row r="2058" spans="1:4" x14ac:dyDescent="0.3">
      <c r="A2058" s="6">
        <v>540901</v>
      </c>
      <c r="B2058" s="7" t="s">
        <v>94</v>
      </c>
      <c r="C2058" s="8"/>
      <c r="D2058" s="8"/>
    </row>
    <row r="2059" spans="1:4" x14ac:dyDescent="0.3">
      <c r="A2059" s="6">
        <v>540902</v>
      </c>
      <c r="B2059" s="7" t="s">
        <v>95</v>
      </c>
      <c r="C2059" s="8"/>
      <c r="D2059" s="8"/>
    </row>
    <row r="2060" spans="1:4" x14ac:dyDescent="0.3">
      <c r="A2060" s="6">
        <v>540903</v>
      </c>
      <c r="B2060" s="7" t="s">
        <v>96</v>
      </c>
      <c r="C2060" s="8"/>
      <c r="D2060" s="8"/>
    </row>
    <row r="2061" spans="1:4" x14ac:dyDescent="0.3">
      <c r="A2061" s="6">
        <v>540904</v>
      </c>
      <c r="B2061" s="7" t="s">
        <v>97</v>
      </c>
      <c r="C2061" s="8"/>
      <c r="D2061" s="8"/>
    </row>
    <row r="2062" spans="1:4" x14ac:dyDescent="0.3">
      <c r="A2062" s="6">
        <v>540905</v>
      </c>
      <c r="B2062" s="7" t="s">
        <v>98</v>
      </c>
      <c r="C2062" s="8"/>
      <c r="D2062" s="8"/>
    </row>
    <row r="2063" spans="1:4" x14ac:dyDescent="0.3">
      <c r="A2063" s="6">
        <v>540906</v>
      </c>
      <c r="B2063" s="7" t="s">
        <v>99</v>
      </c>
      <c r="C2063" s="8"/>
      <c r="D2063" s="8"/>
    </row>
    <row r="2064" spans="1:4" x14ac:dyDescent="0.3">
      <c r="A2064" s="6">
        <v>540907</v>
      </c>
      <c r="B2064" s="7" t="s">
        <v>100</v>
      </c>
      <c r="C2064" s="8"/>
      <c r="D2064" s="8"/>
    </row>
    <row r="2065" spans="1:4" x14ac:dyDescent="0.3">
      <c r="A2065" s="6">
        <v>540908</v>
      </c>
      <c r="B2065" s="7" t="s">
        <v>101</v>
      </c>
      <c r="C2065" s="8"/>
      <c r="D2065" s="8"/>
    </row>
    <row r="2066" spans="1:4" x14ac:dyDescent="0.3">
      <c r="A2066" s="6">
        <v>540909</v>
      </c>
      <c r="B2066" s="7" t="s">
        <v>102</v>
      </c>
      <c r="C2066" s="8"/>
      <c r="D2066" s="8"/>
    </row>
    <row r="2067" spans="1:4" x14ac:dyDescent="0.3">
      <c r="A2067" s="6">
        <v>540910</v>
      </c>
      <c r="B2067" s="7" t="s">
        <v>103</v>
      </c>
      <c r="C2067" s="8"/>
      <c r="D2067" s="8"/>
    </row>
    <row r="2068" spans="1:4" x14ac:dyDescent="0.3">
      <c r="A2068" s="6">
        <v>540911</v>
      </c>
      <c r="B2068" s="7" t="s">
        <v>104</v>
      </c>
      <c r="C2068" s="8"/>
      <c r="D2068" s="8"/>
    </row>
    <row r="2069" spans="1:4" x14ac:dyDescent="0.3">
      <c r="A2069" s="6">
        <v>540912</v>
      </c>
      <c r="B2069" s="7" t="s">
        <v>105</v>
      </c>
      <c r="C2069" s="8"/>
      <c r="D2069" s="8"/>
    </row>
    <row r="2070" spans="1:4" x14ac:dyDescent="0.3">
      <c r="A2070" s="6">
        <v>540913</v>
      </c>
      <c r="B2070" s="7" t="s">
        <v>106</v>
      </c>
      <c r="C2070" s="8"/>
      <c r="D2070" s="8"/>
    </row>
    <row r="2071" spans="1:4" x14ac:dyDescent="0.3">
      <c r="A2071" s="6">
        <v>540914</v>
      </c>
      <c r="B2071" s="7" t="s">
        <v>107</v>
      </c>
      <c r="C2071" s="8"/>
      <c r="D2071" s="8"/>
    </row>
    <row r="2072" spans="1:4" ht="15" thickBot="1" x14ac:dyDescent="0.35">
      <c r="A2072" s="19">
        <v>540915</v>
      </c>
      <c r="B2072" s="20" t="s">
        <v>108</v>
      </c>
      <c r="C2072" s="21"/>
      <c r="D2072" s="21"/>
    </row>
    <row r="2073" spans="1:4" ht="15" thickBot="1" x14ac:dyDescent="0.35">
      <c r="A2073" s="9" t="s">
        <v>18</v>
      </c>
      <c r="B2073" s="10"/>
      <c r="C2073" s="11">
        <f>SUM(C2058:C2072)</f>
        <v>0</v>
      </c>
      <c r="D2073" s="11">
        <f>SUM(D2058:D2072)</f>
        <v>0</v>
      </c>
    </row>
    <row r="2074" spans="1:4" x14ac:dyDescent="0.3">
      <c r="A2074" s="12">
        <v>5410</v>
      </c>
      <c r="B2074" s="13" t="s">
        <v>406</v>
      </c>
      <c r="C2074" s="14"/>
      <c r="D2074" s="14"/>
    </row>
    <row r="2075" spans="1:4" x14ac:dyDescent="0.3">
      <c r="A2075" s="6">
        <v>541001</v>
      </c>
      <c r="B2075" s="7" t="s">
        <v>94</v>
      </c>
      <c r="C2075" s="8"/>
      <c r="D2075" s="8"/>
    </row>
    <row r="2076" spans="1:4" x14ac:dyDescent="0.3">
      <c r="A2076" s="6">
        <v>541002</v>
      </c>
      <c r="B2076" s="7" t="s">
        <v>95</v>
      </c>
      <c r="C2076" s="8"/>
      <c r="D2076" s="8"/>
    </row>
    <row r="2077" spans="1:4" x14ac:dyDescent="0.3">
      <c r="A2077" s="6">
        <v>541003</v>
      </c>
      <c r="B2077" s="7" t="s">
        <v>96</v>
      </c>
      <c r="C2077" s="8"/>
      <c r="D2077" s="8"/>
    </row>
    <row r="2078" spans="1:4" x14ac:dyDescent="0.3">
      <c r="A2078" s="6">
        <v>541004</v>
      </c>
      <c r="B2078" s="7" t="s">
        <v>97</v>
      </c>
      <c r="C2078" s="8"/>
      <c r="D2078" s="8"/>
    </row>
    <row r="2079" spans="1:4" x14ac:dyDescent="0.3">
      <c r="A2079" s="6">
        <v>541005</v>
      </c>
      <c r="B2079" s="7" t="s">
        <v>98</v>
      </c>
      <c r="C2079" s="8"/>
      <c r="D2079" s="8"/>
    </row>
    <row r="2080" spans="1:4" x14ac:dyDescent="0.3">
      <c r="A2080" s="6">
        <v>541006</v>
      </c>
      <c r="B2080" s="7" t="s">
        <v>99</v>
      </c>
      <c r="C2080" s="8"/>
      <c r="D2080" s="8"/>
    </row>
    <row r="2081" spans="1:4" x14ac:dyDescent="0.3">
      <c r="A2081" s="6">
        <v>541007</v>
      </c>
      <c r="B2081" s="7" t="s">
        <v>100</v>
      </c>
      <c r="C2081" s="8"/>
      <c r="D2081" s="8"/>
    </row>
    <row r="2082" spans="1:4" x14ac:dyDescent="0.3">
      <c r="A2082" s="6">
        <v>541008</v>
      </c>
      <c r="B2082" s="7" t="s">
        <v>101</v>
      </c>
      <c r="C2082" s="8"/>
      <c r="D2082" s="8"/>
    </row>
    <row r="2083" spans="1:4" x14ac:dyDescent="0.3">
      <c r="A2083" s="6">
        <v>541009</v>
      </c>
      <c r="B2083" s="7" t="s">
        <v>102</v>
      </c>
      <c r="C2083" s="8"/>
      <c r="D2083" s="8"/>
    </row>
    <row r="2084" spans="1:4" x14ac:dyDescent="0.3">
      <c r="A2084" s="6">
        <v>541010</v>
      </c>
      <c r="B2084" s="7" t="s">
        <v>103</v>
      </c>
      <c r="C2084" s="8"/>
      <c r="D2084" s="8"/>
    </row>
    <row r="2085" spans="1:4" x14ac:dyDescent="0.3">
      <c r="A2085" s="6">
        <v>541011</v>
      </c>
      <c r="B2085" s="7" t="s">
        <v>104</v>
      </c>
      <c r="C2085" s="8"/>
      <c r="D2085" s="8"/>
    </row>
    <row r="2086" spans="1:4" x14ac:dyDescent="0.3">
      <c r="A2086" s="6">
        <v>541012</v>
      </c>
      <c r="B2086" s="7" t="s">
        <v>105</v>
      </c>
      <c r="C2086" s="8"/>
      <c r="D2086" s="8"/>
    </row>
    <row r="2087" spans="1:4" x14ac:dyDescent="0.3">
      <c r="A2087" s="6">
        <v>541013</v>
      </c>
      <c r="B2087" s="7" t="s">
        <v>106</v>
      </c>
      <c r="C2087" s="8"/>
      <c r="D2087" s="8"/>
    </row>
    <row r="2088" spans="1:4" x14ac:dyDescent="0.3">
      <c r="A2088" s="6">
        <v>541014</v>
      </c>
      <c r="B2088" s="7" t="s">
        <v>107</v>
      </c>
      <c r="C2088" s="8"/>
      <c r="D2088" s="8"/>
    </row>
    <row r="2089" spans="1:4" ht="15" thickBot="1" x14ac:dyDescent="0.35">
      <c r="A2089" s="19">
        <v>541015</v>
      </c>
      <c r="B2089" s="20" t="s">
        <v>108</v>
      </c>
      <c r="C2089" s="21"/>
      <c r="D2089" s="21"/>
    </row>
    <row r="2090" spans="1:4" ht="15" thickBot="1" x14ac:dyDescent="0.35">
      <c r="A2090" s="9" t="s">
        <v>18</v>
      </c>
      <c r="B2090" s="10"/>
      <c r="C2090" s="11">
        <f>SUM(C2075:C2089)</f>
        <v>0</v>
      </c>
      <c r="D2090" s="11">
        <f>SUM(D2075:D2089)</f>
        <v>0</v>
      </c>
    </row>
    <row r="2091" spans="1:4" x14ac:dyDescent="0.3">
      <c r="A2091" s="12">
        <v>5411</v>
      </c>
      <c r="B2091" s="13" t="s">
        <v>407</v>
      </c>
      <c r="C2091" s="14"/>
      <c r="D2091" s="14"/>
    </row>
    <row r="2092" spans="1:4" x14ac:dyDescent="0.3">
      <c r="A2092" s="6">
        <v>541101</v>
      </c>
      <c r="B2092" s="7" t="s">
        <v>94</v>
      </c>
      <c r="C2092" s="8"/>
      <c r="D2092" s="8"/>
    </row>
    <row r="2093" spans="1:4" x14ac:dyDescent="0.3">
      <c r="A2093" s="6">
        <v>541102</v>
      </c>
      <c r="B2093" s="7" t="s">
        <v>95</v>
      </c>
      <c r="C2093" s="8"/>
      <c r="D2093" s="8"/>
    </row>
    <row r="2094" spans="1:4" x14ac:dyDescent="0.3">
      <c r="A2094" s="6">
        <v>541103</v>
      </c>
      <c r="B2094" s="7" t="s">
        <v>96</v>
      </c>
      <c r="C2094" s="8"/>
      <c r="D2094" s="8"/>
    </row>
    <row r="2095" spans="1:4" x14ac:dyDescent="0.3">
      <c r="A2095" s="6">
        <v>541104</v>
      </c>
      <c r="B2095" s="7" t="s">
        <v>97</v>
      </c>
      <c r="C2095" s="8"/>
      <c r="D2095" s="8"/>
    </row>
    <row r="2096" spans="1:4" x14ac:dyDescent="0.3">
      <c r="A2096" s="6">
        <v>541105</v>
      </c>
      <c r="B2096" s="7" t="s">
        <v>98</v>
      </c>
      <c r="C2096" s="8"/>
      <c r="D2096" s="8"/>
    </row>
    <row r="2097" spans="1:4" x14ac:dyDescent="0.3">
      <c r="A2097" s="6">
        <v>541106</v>
      </c>
      <c r="B2097" s="7" t="s">
        <v>99</v>
      </c>
      <c r="C2097" s="8"/>
      <c r="D2097" s="8"/>
    </row>
    <row r="2098" spans="1:4" x14ac:dyDescent="0.3">
      <c r="A2098" s="6">
        <v>541107</v>
      </c>
      <c r="B2098" s="7" t="s">
        <v>100</v>
      </c>
      <c r="C2098" s="8"/>
      <c r="D2098" s="8"/>
    </row>
    <row r="2099" spans="1:4" x14ac:dyDescent="0.3">
      <c r="A2099" s="6">
        <v>541108</v>
      </c>
      <c r="B2099" s="7" t="s">
        <v>101</v>
      </c>
      <c r="C2099" s="8"/>
      <c r="D2099" s="8"/>
    </row>
    <row r="2100" spans="1:4" x14ac:dyDescent="0.3">
      <c r="A2100" s="6">
        <v>541109</v>
      </c>
      <c r="B2100" s="7" t="s">
        <v>102</v>
      </c>
      <c r="C2100" s="8"/>
      <c r="D2100" s="8"/>
    </row>
    <row r="2101" spans="1:4" x14ac:dyDescent="0.3">
      <c r="A2101" s="6">
        <v>541110</v>
      </c>
      <c r="B2101" s="7" t="s">
        <v>103</v>
      </c>
      <c r="C2101" s="8"/>
      <c r="D2101" s="8"/>
    </row>
    <row r="2102" spans="1:4" x14ac:dyDescent="0.3">
      <c r="A2102" s="6">
        <v>541111</v>
      </c>
      <c r="B2102" s="7" t="s">
        <v>104</v>
      </c>
      <c r="C2102" s="8"/>
      <c r="D2102" s="8"/>
    </row>
    <row r="2103" spans="1:4" x14ac:dyDescent="0.3">
      <c r="A2103" s="6">
        <v>541112</v>
      </c>
      <c r="B2103" s="7" t="s">
        <v>105</v>
      </c>
      <c r="C2103" s="8"/>
      <c r="D2103" s="8"/>
    </row>
    <row r="2104" spans="1:4" x14ac:dyDescent="0.3">
      <c r="A2104" s="6">
        <v>541113</v>
      </c>
      <c r="B2104" s="7" t="s">
        <v>106</v>
      </c>
      <c r="C2104" s="8"/>
      <c r="D2104" s="8"/>
    </row>
    <row r="2105" spans="1:4" x14ac:dyDescent="0.3">
      <c r="A2105" s="6">
        <v>541114</v>
      </c>
      <c r="B2105" s="7" t="s">
        <v>107</v>
      </c>
      <c r="C2105" s="8"/>
      <c r="D2105" s="8"/>
    </row>
    <row r="2106" spans="1:4" ht="15" thickBot="1" x14ac:dyDescent="0.35">
      <c r="A2106" s="19">
        <v>541115</v>
      </c>
      <c r="B2106" s="20" t="s">
        <v>108</v>
      </c>
      <c r="C2106" s="21"/>
      <c r="D2106" s="21"/>
    </row>
    <row r="2107" spans="1:4" ht="15" thickBot="1" x14ac:dyDescent="0.35">
      <c r="A2107" s="9" t="s">
        <v>18</v>
      </c>
      <c r="B2107" s="10"/>
      <c r="C2107" s="11">
        <f>SUM(C2092:C2106)</f>
        <v>0</v>
      </c>
      <c r="D2107" s="11">
        <f>SUM(D2092:D2106)</f>
        <v>0</v>
      </c>
    </row>
    <row r="2108" spans="1:4" x14ac:dyDescent="0.3">
      <c r="A2108" s="12">
        <v>5412</v>
      </c>
      <c r="B2108" s="13" t="s">
        <v>431</v>
      </c>
      <c r="C2108" s="14"/>
      <c r="D2108" s="14"/>
    </row>
    <row r="2109" spans="1:4" x14ac:dyDescent="0.3">
      <c r="A2109" s="6">
        <v>541201</v>
      </c>
      <c r="B2109" s="7" t="s">
        <v>94</v>
      </c>
      <c r="C2109" s="8"/>
      <c r="D2109" s="8"/>
    </row>
    <row r="2110" spans="1:4" x14ac:dyDescent="0.3">
      <c r="A2110" s="6">
        <v>541202</v>
      </c>
      <c r="B2110" s="7" t="s">
        <v>95</v>
      </c>
      <c r="C2110" s="8"/>
      <c r="D2110" s="8"/>
    </row>
    <row r="2111" spans="1:4" x14ac:dyDescent="0.3">
      <c r="A2111" s="6">
        <v>541203</v>
      </c>
      <c r="B2111" s="7" t="s">
        <v>96</v>
      </c>
      <c r="C2111" s="8"/>
      <c r="D2111" s="8"/>
    </row>
    <row r="2112" spans="1:4" x14ac:dyDescent="0.3">
      <c r="A2112" s="6">
        <v>541204</v>
      </c>
      <c r="B2112" s="7" t="s">
        <v>97</v>
      </c>
      <c r="C2112" s="8"/>
      <c r="D2112" s="8"/>
    </row>
    <row r="2113" spans="1:4" x14ac:dyDescent="0.3">
      <c r="A2113" s="6">
        <v>541205</v>
      </c>
      <c r="B2113" s="7" t="s">
        <v>98</v>
      </c>
      <c r="C2113" s="8"/>
      <c r="D2113" s="8"/>
    </row>
    <row r="2114" spans="1:4" x14ac:dyDescent="0.3">
      <c r="A2114" s="6">
        <v>541206</v>
      </c>
      <c r="B2114" s="7" t="s">
        <v>99</v>
      </c>
      <c r="C2114" s="8"/>
      <c r="D2114" s="8"/>
    </row>
    <row r="2115" spans="1:4" x14ac:dyDescent="0.3">
      <c r="A2115" s="6">
        <v>541207</v>
      </c>
      <c r="B2115" s="7" t="s">
        <v>100</v>
      </c>
      <c r="C2115" s="8"/>
      <c r="D2115" s="8"/>
    </row>
    <row r="2116" spans="1:4" x14ac:dyDescent="0.3">
      <c r="A2116" s="6">
        <v>541208</v>
      </c>
      <c r="B2116" s="7" t="s">
        <v>101</v>
      </c>
      <c r="C2116" s="8"/>
      <c r="D2116" s="8"/>
    </row>
    <row r="2117" spans="1:4" x14ac:dyDescent="0.3">
      <c r="A2117" s="6">
        <v>541209</v>
      </c>
      <c r="B2117" s="7" t="s">
        <v>102</v>
      </c>
      <c r="C2117" s="8"/>
      <c r="D2117" s="8"/>
    </row>
    <row r="2118" spans="1:4" x14ac:dyDescent="0.3">
      <c r="A2118" s="6">
        <v>541210</v>
      </c>
      <c r="B2118" s="7" t="s">
        <v>103</v>
      </c>
      <c r="C2118" s="8"/>
      <c r="D2118" s="8"/>
    </row>
    <row r="2119" spans="1:4" x14ac:dyDescent="0.3">
      <c r="A2119" s="6">
        <v>541211</v>
      </c>
      <c r="B2119" s="7" t="s">
        <v>104</v>
      </c>
      <c r="C2119" s="8"/>
      <c r="D2119" s="8"/>
    </row>
    <row r="2120" spans="1:4" x14ac:dyDescent="0.3">
      <c r="A2120" s="6">
        <v>541212</v>
      </c>
      <c r="B2120" s="7" t="s">
        <v>105</v>
      </c>
      <c r="C2120" s="8"/>
      <c r="D2120" s="8"/>
    </row>
    <row r="2121" spans="1:4" x14ac:dyDescent="0.3">
      <c r="A2121" s="6">
        <v>541213</v>
      </c>
      <c r="B2121" s="7" t="s">
        <v>106</v>
      </c>
      <c r="C2121" s="8"/>
      <c r="D2121" s="8"/>
    </row>
    <row r="2122" spans="1:4" x14ac:dyDescent="0.3">
      <c r="A2122" s="6">
        <v>541214</v>
      </c>
      <c r="B2122" s="7" t="s">
        <v>107</v>
      </c>
      <c r="C2122" s="8"/>
      <c r="D2122" s="8"/>
    </row>
    <row r="2123" spans="1:4" ht="15" thickBot="1" x14ac:dyDescent="0.35">
      <c r="A2123" s="19">
        <v>541215</v>
      </c>
      <c r="B2123" s="20" t="s">
        <v>108</v>
      </c>
      <c r="C2123" s="21"/>
      <c r="D2123" s="21"/>
    </row>
    <row r="2124" spans="1:4" ht="15" thickBot="1" x14ac:dyDescent="0.35">
      <c r="A2124" s="9" t="s">
        <v>18</v>
      </c>
      <c r="B2124" s="10"/>
      <c r="C2124" s="11">
        <f>SUM(C2109:C2123)</f>
        <v>0</v>
      </c>
      <c r="D2124" s="11">
        <f>SUM(D2109:D2123)</f>
        <v>0</v>
      </c>
    </row>
    <row r="2125" spans="1:4" x14ac:dyDescent="0.3">
      <c r="A2125" s="12">
        <v>5413</v>
      </c>
      <c r="B2125" s="13" t="s">
        <v>409</v>
      </c>
      <c r="C2125" s="14"/>
      <c r="D2125" s="14"/>
    </row>
    <row r="2126" spans="1:4" x14ac:dyDescent="0.3">
      <c r="A2126" s="6">
        <v>541301</v>
      </c>
      <c r="B2126" s="7" t="s">
        <v>94</v>
      </c>
      <c r="C2126" s="8"/>
      <c r="D2126" s="8"/>
    </row>
    <row r="2127" spans="1:4" x14ac:dyDescent="0.3">
      <c r="A2127" s="6">
        <v>541302</v>
      </c>
      <c r="B2127" s="7" t="s">
        <v>95</v>
      </c>
      <c r="C2127" s="8"/>
      <c r="D2127" s="8"/>
    </row>
    <row r="2128" spans="1:4" x14ac:dyDescent="0.3">
      <c r="A2128" s="6">
        <v>541303</v>
      </c>
      <c r="B2128" s="7" t="s">
        <v>96</v>
      </c>
      <c r="C2128" s="8"/>
      <c r="D2128" s="8"/>
    </row>
    <row r="2129" spans="1:4" x14ac:dyDescent="0.3">
      <c r="A2129" s="6">
        <v>541304</v>
      </c>
      <c r="B2129" s="7" t="s">
        <v>97</v>
      </c>
      <c r="C2129" s="8"/>
      <c r="D2129" s="8"/>
    </row>
    <row r="2130" spans="1:4" x14ac:dyDescent="0.3">
      <c r="A2130" s="6">
        <v>541305</v>
      </c>
      <c r="B2130" s="7" t="s">
        <v>98</v>
      </c>
      <c r="C2130" s="8"/>
      <c r="D2130" s="8"/>
    </row>
    <row r="2131" spans="1:4" x14ac:dyDescent="0.3">
      <c r="A2131" s="6">
        <v>541306</v>
      </c>
      <c r="B2131" s="7" t="s">
        <v>99</v>
      </c>
      <c r="C2131" s="8"/>
      <c r="D2131" s="8"/>
    </row>
    <row r="2132" spans="1:4" x14ac:dyDescent="0.3">
      <c r="A2132" s="6">
        <v>541307</v>
      </c>
      <c r="B2132" s="7" t="s">
        <v>100</v>
      </c>
      <c r="C2132" s="8"/>
      <c r="D2132" s="8"/>
    </row>
    <row r="2133" spans="1:4" x14ac:dyDescent="0.3">
      <c r="A2133" s="6">
        <v>541308</v>
      </c>
      <c r="B2133" s="7" t="s">
        <v>101</v>
      </c>
      <c r="C2133" s="8"/>
      <c r="D2133" s="8"/>
    </row>
    <row r="2134" spans="1:4" x14ac:dyDescent="0.3">
      <c r="A2134" s="6">
        <v>541309</v>
      </c>
      <c r="B2134" s="7" t="s">
        <v>102</v>
      </c>
      <c r="C2134" s="8"/>
      <c r="D2134" s="8"/>
    </row>
    <row r="2135" spans="1:4" x14ac:dyDescent="0.3">
      <c r="A2135" s="6">
        <v>541310</v>
      </c>
      <c r="B2135" s="7" t="s">
        <v>103</v>
      </c>
      <c r="C2135" s="8"/>
      <c r="D2135" s="8"/>
    </row>
    <row r="2136" spans="1:4" x14ac:dyDescent="0.3">
      <c r="A2136" s="6">
        <v>541311</v>
      </c>
      <c r="B2136" s="7" t="s">
        <v>104</v>
      </c>
      <c r="C2136" s="8"/>
      <c r="D2136" s="8"/>
    </row>
    <row r="2137" spans="1:4" x14ac:dyDescent="0.3">
      <c r="A2137" s="6">
        <v>541312</v>
      </c>
      <c r="B2137" s="7" t="s">
        <v>105</v>
      </c>
      <c r="C2137" s="8"/>
      <c r="D2137" s="8"/>
    </row>
    <row r="2138" spans="1:4" x14ac:dyDescent="0.3">
      <c r="A2138" s="6">
        <v>541313</v>
      </c>
      <c r="B2138" s="7" t="s">
        <v>106</v>
      </c>
      <c r="C2138" s="8"/>
      <c r="D2138" s="8"/>
    </row>
    <row r="2139" spans="1:4" x14ac:dyDescent="0.3">
      <c r="A2139" s="6">
        <v>541314</v>
      </c>
      <c r="B2139" s="7" t="s">
        <v>107</v>
      </c>
      <c r="C2139" s="8"/>
      <c r="D2139" s="8"/>
    </row>
    <row r="2140" spans="1:4" ht="15" thickBot="1" x14ac:dyDescent="0.35">
      <c r="A2140" s="19">
        <v>541315</v>
      </c>
      <c r="B2140" s="20" t="s">
        <v>108</v>
      </c>
      <c r="C2140" s="21"/>
      <c r="D2140" s="21"/>
    </row>
    <row r="2141" spans="1:4" ht="15" thickBot="1" x14ac:dyDescent="0.35">
      <c r="A2141" s="9" t="s">
        <v>18</v>
      </c>
      <c r="B2141" s="10"/>
      <c r="C2141" s="11">
        <f>SUM(C2126:C2140)</f>
        <v>0</v>
      </c>
      <c r="D2141" s="11">
        <f>SUM(D2126:D2140)</f>
        <v>0</v>
      </c>
    </row>
    <row r="2142" spans="1:4" x14ac:dyDescent="0.3">
      <c r="A2142" s="12">
        <v>5414</v>
      </c>
      <c r="B2142" s="13" t="s">
        <v>421</v>
      </c>
      <c r="C2142" s="14"/>
      <c r="D2142" s="14"/>
    </row>
    <row r="2143" spans="1:4" x14ac:dyDescent="0.3">
      <c r="A2143" s="6">
        <v>541401</v>
      </c>
      <c r="B2143" s="7" t="s">
        <v>94</v>
      </c>
      <c r="C2143" s="8"/>
      <c r="D2143" s="8"/>
    </row>
    <row r="2144" spans="1:4" x14ac:dyDescent="0.3">
      <c r="A2144" s="6">
        <v>541402</v>
      </c>
      <c r="B2144" s="7" t="s">
        <v>95</v>
      </c>
      <c r="C2144" s="8"/>
      <c r="D2144" s="8"/>
    </row>
    <row r="2145" spans="1:4" x14ac:dyDescent="0.3">
      <c r="A2145" s="6">
        <v>541403</v>
      </c>
      <c r="B2145" s="7" t="s">
        <v>96</v>
      </c>
      <c r="C2145" s="8"/>
      <c r="D2145" s="8"/>
    </row>
    <row r="2146" spans="1:4" x14ac:dyDescent="0.3">
      <c r="A2146" s="6">
        <v>541404</v>
      </c>
      <c r="B2146" s="7" t="s">
        <v>97</v>
      </c>
      <c r="C2146" s="8"/>
      <c r="D2146" s="8"/>
    </row>
    <row r="2147" spans="1:4" x14ac:dyDescent="0.3">
      <c r="A2147" s="6">
        <v>541405</v>
      </c>
      <c r="B2147" s="7" t="s">
        <v>98</v>
      </c>
      <c r="C2147" s="8"/>
      <c r="D2147" s="8"/>
    </row>
    <row r="2148" spans="1:4" x14ac:dyDescent="0.3">
      <c r="A2148" s="6">
        <v>541406</v>
      </c>
      <c r="B2148" s="7" t="s">
        <v>99</v>
      </c>
      <c r="C2148" s="8"/>
      <c r="D2148" s="8"/>
    </row>
    <row r="2149" spans="1:4" x14ac:dyDescent="0.3">
      <c r="A2149" s="6">
        <v>541407</v>
      </c>
      <c r="B2149" s="7" t="s">
        <v>100</v>
      </c>
      <c r="C2149" s="8"/>
      <c r="D2149" s="8"/>
    </row>
    <row r="2150" spans="1:4" x14ac:dyDescent="0.3">
      <c r="A2150" s="6">
        <v>541408</v>
      </c>
      <c r="B2150" s="7" t="s">
        <v>101</v>
      </c>
      <c r="C2150" s="8"/>
      <c r="D2150" s="8"/>
    </row>
    <row r="2151" spans="1:4" x14ac:dyDescent="0.3">
      <c r="A2151" s="6">
        <v>541409</v>
      </c>
      <c r="B2151" s="7" t="s">
        <v>102</v>
      </c>
      <c r="C2151" s="8"/>
      <c r="D2151" s="8"/>
    </row>
    <row r="2152" spans="1:4" x14ac:dyDescent="0.3">
      <c r="A2152" s="6">
        <v>541410</v>
      </c>
      <c r="B2152" s="7" t="s">
        <v>103</v>
      </c>
      <c r="C2152" s="8"/>
      <c r="D2152" s="8"/>
    </row>
    <row r="2153" spans="1:4" x14ac:dyDescent="0.3">
      <c r="A2153" s="6">
        <v>541411</v>
      </c>
      <c r="B2153" s="7" t="s">
        <v>104</v>
      </c>
      <c r="C2153" s="8"/>
      <c r="D2153" s="8"/>
    </row>
    <row r="2154" spans="1:4" x14ac:dyDescent="0.3">
      <c r="A2154" s="6">
        <v>541412</v>
      </c>
      <c r="B2154" s="7" t="s">
        <v>105</v>
      </c>
      <c r="C2154" s="8"/>
      <c r="D2154" s="8"/>
    </row>
    <row r="2155" spans="1:4" x14ac:dyDescent="0.3">
      <c r="A2155" s="6">
        <v>541413</v>
      </c>
      <c r="B2155" s="7" t="s">
        <v>106</v>
      </c>
      <c r="C2155" s="8"/>
      <c r="D2155" s="8"/>
    </row>
    <row r="2156" spans="1:4" x14ac:dyDescent="0.3">
      <c r="A2156" s="6">
        <v>541414</v>
      </c>
      <c r="B2156" s="7" t="s">
        <v>107</v>
      </c>
      <c r="C2156" s="8"/>
      <c r="D2156" s="8"/>
    </row>
    <row r="2157" spans="1:4" ht="15" thickBot="1" x14ac:dyDescent="0.35">
      <c r="A2157" s="19">
        <v>541415</v>
      </c>
      <c r="B2157" s="20" t="s">
        <v>108</v>
      </c>
      <c r="C2157" s="21"/>
      <c r="D2157" s="21"/>
    </row>
    <row r="2158" spans="1:4" ht="15" thickBot="1" x14ac:dyDescent="0.35">
      <c r="A2158" s="9" t="s">
        <v>18</v>
      </c>
      <c r="B2158" s="10"/>
      <c r="C2158" s="11">
        <f>SUM(C2143:C2157)</f>
        <v>0</v>
      </c>
      <c r="D2158" s="11">
        <f>SUM(D2143:D2157)</f>
        <v>0</v>
      </c>
    </row>
    <row r="2159" spans="1:4" x14ac:dyDescent="0.3">
      <c r="A2159" s="12">
        <v>5415</v>
      </c>
      <c r="B2159" s="13" t="s">
        <v>432</v>
      </c>
      <c r="C2159" s="14"/>
      <c r="D2159" s="14"/>
    </row>
    <row r="2160" spans="1:4" x14ac:dyDescent="0.3">
      <c r="A2160" s="6">
        <v>541501</v>
      </c>
      <c r="B2160" s="7" t="s">
        <v>94</v>
      </c>
      <c r="C2160" s="8"/>
      <c r="D2160" s="8"/>
    </row>
    <row r="2161" spans="1:4" x14ac:dyDescent="0.3">
      <c r="A2161" s="6">
        <v>541502</v>
      </c>
      <c r="B2161" s="7" t="s">
        <v>95</v>
      </c>
      <c r="C2161" s="8"/>
      <c r="D2161" s="8"/>
    </row>
    <row r="2162" spans="1:4" x14ac:dyDescent="0.3">
      <c r="A2162" s="6">
        <v>541503</v>
      </c>
      <c r="B2162" s="7" t="s">
        <v>96</v>
      </c>
      <c r="C2162" s="8"/>
      <c r="D2162" s="8"/>
    </row>
    <row r="2163" spans="1:4" x14ac:dyDescent="0.3">
      <c r="A2163" s="6">
        <v>541504</v>
      </c>
      <c r="B2163" s="7" t="s">
        <v>97</v>
      </c>
      <c r="C2163" s="8"/>
      <c r="D2163" s="8"/>
    </row>
    <row r="2164" spans="1:4" x14ac:dyDescent="0.3">
      <c r="A2164" s="6">
        <v>541505</v>
      </c>
      <c r="B2164" s="7" t="s">
        <v>98</v>
      </c>
      <c r="C2164" s="8"/>
      <c r="D2164" s="8"/>
    </row>
    <row r="2165" spans="1:4" x14ac:dyDescent="0.3">
      <c r="A2165" s="6">
        <v>541506</v>
      </c>
      <c r="B2165" s="7" t="s">
        <v>99</v>
      </c>
      <c r="C2165" s="8"/>
      <c r="D2165" s="8"/>
    </row>
    <row r="2166" spans="1:4" x14ac:dyDescent="0.3">
      <c r="A2166" s="6">
        <v>541507</v>
      </c>
      <c r="B2166" s="7" t="s">
        <v>100</v>
      </c>
      <c r="C2166" s="8"/>
      <c r="D2166" s="8"/>
    </row>
    <row r="2167" spans="1:4" x14ac:dyDescent="0.3">
      <c r="A2167" s="6">
        <v>541508</v>
      </c>
      <c r="B2167" s="7" t="s">
        <v>101</v>
      </c>
      <c r="C2167" s="8"/>
      <c r="D2167" s="8"/>
    </row>
    <row r="2168" spans="1:4" x14ac:dyDescent="0.3">
      <c r="A2168" s="6">
        <v>541509</v>
      </c>
      <c r="B2168" s="7" t="s">
        <v>102</v>
      </c>
      <c r="C2168" s="8"/>
      <c r="D2168" s="8"/>
    </row>
    <row r="2169" spans="1:4" x14ac:dyDescent="0.3">
      <c r="A2169" s="6">
        <v>541510</v>
      </c>
      <c r="B2169" s="7" t="s">
        <v>103</v>
      </c>
      <c r="C2169" s="8"/>
      <c r="D2169" s="8"/>
    </row>
    <row r="2170" spans="1:4" x14ac:dyDescent="0.3">
      <c r="A2170" s="6">
        <v>541511</v>
      </c>
      <c r="B2170" s="7" t="s">
        <v>104</v>
      </c>
      <c r="C2170" s="8"/>
      <c r="D2170" s="8"/>
    </row>
    <row r="2171" spans="1:4" x14ac:dyDescent="0.3">
      <c r="A2171" s="6">
        <v>541512</v>
      </c>
      <c r="B2171" s="7" t="s">
        <v>105</v>
      </c>
      <c r="C2171" s="8"/>
      <c r="D2171" s="8"/>
    </row>
    <row r="2172" spans="1:4" x14ac:dyDescent="0.3">
      <c r="A2172" s="6">
        <v>541513</v>
      </c>
      <c r="B2172" s="7" t="s">
        <v>106</v>
      </c>
      <c r="C2172" s="8"/>
      <c r="D2172" s="8"/>
    </row>
    <row r="2173" spans="1:4" x14ac:dyDescent="0.3">
      <c r="A2173" s="6">
        <v>541514</v>
      </c>
      <c r="B2173" s="7" t="s">
        <v>107</v>
      </c>
      <c r="C2173" s="8"/>
      <c r="D2173" s="8"/>
    </row>
    <row r="2174" spans="1:4" ht="15" thickBot="1" x14ac:dyDescent="0.35">
      <c r="A2174" s="19">
        <v>541515</v>
      </c>
      <c r="B2174" s="20" t="s">
        <v>108</v>
      </c>
      <c r="C2174" s="21"/>
      <c r="D2174" s="21"/>
    </row>
    <row r="2175" spans="1:4" ht="15" thickBot="1" x14ac:dyDescent="0.35">
      <c r="A2175" s="9" t="s">
        <v>18</v>
      </c>
      <c r="B2175" s="10"/>
      <c r="C2175" s="11">
        <f>SUM(C2160:C2174)</f>
        <v>0</v>
      </c>
      <c r="D2175" s="11">
        <f>SUM(D2160:D2174)</f>
        <v>0</v>
      </c>
    </row>
    <row r="2176" spans="1:4" x14ac:dyDescent="0.3">
      <c r="A2176" s="12">
        <v>5416</v>
      </c>
      <c r="B2176" s="13" t="s">
        <v>337</v>
      </c>
      <c r="C2176" s="14"/>
      <c r="D2176" s="14"/>
    </row>
    <row r="2177" spans="1:4" x14ac:dyDescent="0.3">
      <c r="A2177" s="6">
        <v>541601</v>
      </c>
      <c r="B2177" s="7" t="s">
        <v>94</v>
      </c>
      <c r="C2177" s="8"/>
      <c r="D2177" s="8"/>
    </row>
    <row r="2178" spans="1:4" x14ac:dyDescent="0.3">
      <c r="A2178" s="6">
        <v>541602</v>
      </c>
      <c r="B2178" s="7" t="s">
        <v>95</v>
      </c>
      <c r="C2178" s="8"/>
      <c r="D2178" s="8"/>
    </row>
    <row r="2179" spans="1:4" x14ac:dyDescent="0.3">
      <c r="A2179" s="6">
        <v>541603</v>
      </c>
      <c r="B2179" s="7" t="s">
        <v>96</v>
      </c>
      <c r="C2179" s="8"/>
      <c r="D2179" s="8"/>
    </row>
    <row r="2180" spans="1:4" x14ac:dyDescent="0.3">
      <c r="A2180" s="6">
        <v>541604</v>
      </c>
      <c r="B2180" s="7" t="s">
        <v>97</v>
      </c>
      <c r="C2180" s="8"/>
      <c r="D2180" s="8"/>
    </row>
    <row r="2181" spans="1:4" x14ac:dyDescent="0.3">
      <c r="A2181" s="6">
        <v>541605</v>
      </c>
      <c r="B2181" s="7" t="s">
        <v>98</v>
      </c>
      <c r="C2181" s="8"/>
      <c r="D2181" s="8"/>
    </row>
    <row r="2182" spans="1:4" x14ac:dyDescent="0.3">
      <c r="A2182" s="6">
        <v>541606</v>
      </c>
      <c r="B2182" s="7" t="s">
        <v>99</v>
      </c>
      <c r="C2182" s="8"/>
      <c r="D2182" s="8"/>
    </row>
    <row r="2183" spans="1:4" x14ac:dyDescent="0.3">
      <c r="A2183" s="6">
        <v>541607</v>
      </c>
      <c r="B2183" s="7" t="s">
        <v>100</v>
      </c>
      <c r="C2183" s="8"/>
      <c r="D2183" s="8"/>
    </row>
    <row r="2184" spans="1:4" x14ac:dyDescent="0.3">
      <c r="A2184" s="6">
        <v>541608</v>
      </c>
      <c r="B2184" s="7" t="s">
        <v>101</v>
      </c>
      <c r="C2184" s="8"/>
      <c r="D2184" s="8"/>
    </row>
    <row r="2185" spans="1:4" x14ac:dyDescent="0.3">
      <c r="A2185" s="6">
        <v>541609</v>
      </c>
      <c r="B2185" s="7" t="s">
        <v>102</v>
      </c>
      <c r="C2185" s="8"/>
      <c r="D2185" s="8"/>
    </row>
    <row r="2186" spans="1:4" x14ac:dyDescent="0.3">
      <c r="A2186" s="6">
        <v>541610</v>
      </c>
      <c r="B2186" s="7" t="s">
        <v>103</v>
      </c>
      <c r="C2186" s="8"/>
      <c r="D2186" s="8"/>
    </row>
    <row r="2187" spans="1:4" x14ac:dyDescent="0.3">
      <c r="A2187" s="6">
        <v>541611</v>
      </c>
      <c r="B2187" s="7" t="s">
        <v>104</v>
      </c>
      <c r="C2187" s="8"/>
      <c r="D2187" s="8"/>
    </row>
    <row r="2188" spans="1:4" x14ac:dyDescent="0.3">
      <c r="A2188" s="6">
        <v>541612</v>
      </c>
      <c r="B2188" s="7" t="s">
        <v>105</v>
      </c>
      <c r="C2188" s="8"/>
      <c r="D2188" s="8"/>
    </row>
    <row r="2189" spans="1:4" x14ac:dyDescent="0.3">
      <c r="A2189" s="6">
        <v>541613</v>
      </c>
      <c r="B2189" s="7" t="s">
        <v>106</v>
      </c>
      <c r="C2189" s="8"/>
      <c r="D2189" s="8"/>
    </row>
    <row r="2190" spans="1:4" x14ac:dyDescent="0.3">
      <c r="A2190" s="6">
        <v>541614</v>
      </c>
      <c r="B2190" s="7" t="s">
        <v>107</v>
      </c>
      <c r="C2190" s="8"/>
      <c r="D2190" s="8"/>
    </row>
    <row r="2191" spans="1:4" ht="15" thickBot="1" x14ac:dyDescent="0.35">
      <c r="A2191" s="19">
        <v>541615</v>
      </c>
      <c r="B2191" s="20" t="s">
        <v>108</v>
      </c>
      <c r="C2191" s="21"/>
      <c r="D2191" s="21"/>
    </row>
    <row r="2192" spans="1:4" ht="15" thickBot="1" x14ac:dyDescent="0.35">
      <c r="A2192" s="9" t="s">
        <v>18</v>
      </c>
      <c r="B2192" s="10"/>
      <c r="C2192" s="11">
        <f>SUM(C2177:C2191)</f>
        <v>0</v>
      </c>
      <c r="D2192" s="11">
        <f>SUM(D2177:D2191)</f>
        <v>0</v>
      </c>
    </row>
    <row r="2193" spans="1:4" x14ac:dyDescent="0.3">
      <c r="A2193" s="12">
        <v>5417</v>
      </c>
      <c r="B2193" s="13" t="s">
        <v>433</v>
      </c>
      <c r="C2193" s="14"/>
      <c r="D2193" s="14"/>
    </row>
    <row r="2194" spans="1:4" x14ac:dyDescent="0.3">
      <c r="A2194" s="6">
        <v>541701</v>
      </c>
      <c r="B2194" s="7" t="s">
        <v>94</v>
      </c>
      <c r="C2194" s="8"/>
      <c r="D2194" s="8"/>
    </row>
    <row r="2195" spans="1:4" x14ac:dyDescent="0.3">
      <c r="A2195" s="6">
        <v>541702</v>
      </c>
      <c r="B2195" s="7" t="s">
        <v>95</v>
      </c>
      <c r="C2195" s="8"/>
      <c r="D2195" s="8"/>
    </row>
    <row r="2196" spans="1:4" x14ac:dyDescent="0.3">
      <c r="A2196" s="6">
        <v>541703</v>
      </c>
      <c r="B2196" s="7" t="s">
        <v>96</v>
      </c>
      <c r="C2196" s="8"/>
      <c r="D2196" s="8"/>
    </row>
    <row r="2197" spans="1:4" x14ac:dyDescent="0.3">
      <c r="A2197" s="6">
        <v>541704</v>
      </c>
      <c r="B2197" s="7" t="s">
        <v>97</v>
      </c>
      <c r="C2197" s="8"/>
      <c r="D2197" s="8"/>
    </row>
    <row r="2198" spans="1:4" x14ac:dyDescent="0.3">
      <c r="A2198" s="6">
        <v>541705</v>
      </c>
      <c r="B2198" s="7" t="s">
        <v>98</v>
      </c>
      <c r="C2198" s="8"/>
      <c r="D2198" s="8"/>
    </row>
    <row r="2199" spans="1:4" x14ac:dyDescent="0.3">
      <c r="A2199" s="6">
        <v>541706</v>
      </c>
      <c r="B2199" s="7" t="s">
        <v>99</v>
      </c>
      <c r="C2199" s="8"/>
      <c r="D2199" s="8"/>
    </row>
    <row r="2200" spans="1:4" x14ac:dyDescent="0.3">
      <c r="A2200" s="6">
        <v>541707</v>
      </c>
      <c r="B2200" s="7" t="s">
        <v>100</v>
      </c>
      <c r="C2200" s="8"/>
      <c r="D2200" s="8"/>
    </row>
    <row r="2201" spans="1:4" x14ac:dyDescent="0.3">
      <c r="A2201" s="6">
        <v>541708</v>
      </c>
      <c r="B2201" s="7" t="s">
        <v>101</v>
      </c>
      <c r="C2201" s="8"/>
      <c r="D2201" s="8"/>
    </row>
    <row r="2202" spans="1:4" x14ac:dyDescent="0.3">
      <c r="A2202" s="6">
        <v>541709</v>
      </c>
      <c r="B2202" s="7" t="s">
        <v>102</v>
      </c>
      <c r="C2202" s="8"/>
      <c r="D2202" s="8"/>
    </row>
    <row r="2203" spans="1:4" x14ac:dyDescent="0.3">
      <c r="A2203" s="6">
        <v>541710</v>
      </c>
      <c r="B2203" s="7" t="s">
        <v>103</v>
      </c>
      <c r="C2203" s="8"/>
      <c r="D2203" s="8"/>
    </row>
    <row r="2204" spans="1:4" x14ac:dyDescent="0.3">
      <c r="A2204" s="6">
        <v>541711</v>
      </c>
      <c r="B2204" s="7" t="s">
        <v>104</v>
      </c>
      <c r="C2204" s="8"/>
      <c r="D2204" s="8"/>
    </row>
    <row r="2205" spans="1:4" x14ac:dyDescent="0.3">
      <c r="A2205" s="6">
        <v>541712</v>
      </c>
      <c r="B2205" s="7" t="s">
        <v>105</v>
      </c>
      <c r="C2205" s="8"/>
      <c r="D2205" s="8"/>
    </row>
    <row r="2206" spans="1:4" x14ac:dyDescent="0.3">
      <c r="A2206" s="6">
        <v>541713</v>
      </c>
      <c r="B2206" s="7" t="s">
        <v>106</v>
      </c>
      <c r="C2206" s="8"/>
      <c r="D2206" s="8"/>
    </row>
    <row r="2207" spans="1:4" x14ac:dyDescent="0.3">
      <c r="A2207" s="6">
        <v>541714</v>
      </c>
      <c r="B2207" s="7" t="s">
        <v>107</v>
      </c>
      <c r="C2207" s="8"/>
      <c r="D2207" s="8"/>
    </row>
    <row r="2208" spans="1:4" ht="15" thickBot="1" x14ac:dyDescent="0.35">
      <c r="A2208" s="19">
        <v>541715</v>
      </c>
      <c r="B2208" s="20" t="s">
        <v>108</v>
      </c>
      <c r="C2208" s="21"/>
      <c r="D2208" s="21"/>
    </row>
    <row r="2209" spans="1:4" ht="15" thickBot="1" x14ac:dyDescent="0.35">
      <c r="A2209" s="9" t="s">
        <v>18</v>
      </c>
      <c r="B2209" s="10"/>
      <c r="C2209" s="11">
        <f>SUM(C2194:C2208)</f>
        <v>0</v>
      </c>
      <c r="D2209" s="11">
        <f>SUM(D2194:D2208)</f>
        <v>0</v>
      </c>
    </row>
    <row r="2210" spans="1:4" x14ac:dyDescent="0.3">
      <c r="A2210" s="12">
        <v>5418</v>
      </c>
      <c r="B2210" s="13" t="s">
        <v>434</v>
      </c>
      <c r="C2210" s="14"/>
      <c r="D2210" s="14"/>
    </row>
    <row r="2211" spans="1:4" x14ac:dyDescent="0.3">
      <c r="A2211" s="6">
        <v>541801</v>
      </c>
      <c r="B2211" s="7" t="s">
        <v>94</v>
      </c>
      <c r="C2211" s="8"/>
      <c r="D2211" s="8"/>
    </row>
    <row r="2212" spans="1:4" x14ac:dyDescent="0.3">
      <c r="A2212" s="6">
        <v>541802</v>
      </c>
      <c r="B2212" s="7" t="s">
        <v>95</v>
      </c>
      <c r="C2212" s="8"/>
      <c r="D2212" s="8"/>
    </row>
    <row r="2213" spans="1:4" x14ac:dyDescent="0.3">
      <c r="A2213" s="6">
        <v>541803</v>
      </c>
      <c r="B2213" s="7" t="s">
        <v>96</v>
      </c>
      <c r="C2213" s="8"/>
      <c r="D2213" s="8"/>
    </row>
    <row r="2214" spans="1:4" x14ac:dyDescent="0.3">
      <c r="A2214" s="6">
        <v>541804</v>
      </c>
      <c r="B2214" s="7" t="s">
        <v>97</v>
      </c>
      <c r="C2214" s="8"/>
      <c r="D2214" s="8"/>
    </row>
    <row r="2215" spans="1:4" x14ac:dyDescent="0.3">
      <c r="A2215" s="6">
        <v>541805</v>
      </c>
      <c r="B2215" s="7" t="s">
        <v>98</v>
      </c>
      <c r="C2215" s="8"/>
      <c r="D2215" s="8"/>
    </row>
    <row r="2216" spans="1:4" x14ac:dyDescent="0.3">
      <c r="A2216" s="6">
        <v>541806</v>
      </c>
      <c r="B2216" s="7" t="s">
        <v>99</v>
      </c>
      <c r="C2216" s="8"/>
      <c r="D2216" s="8"/>
    </row>
    <row r="2217" spans="1:4" x14ac:dyDescent="0.3">
      <c r="A2217" s="6">
        <v>541807</v>
      </c>
      <c r="B2217" s="7" t="s">
        <v>100</v>
      </c>
      <c r="C2217" s="8"/>
      <c r="D2217" s="8"/>
    </row>
    <row r="2218" spans="1:4" x14ac:dyDescent="0.3">
      <c r="A2218" s="6">
        <v>541808</v>
      </c>
      <c r="B2218" s="7" t="s">
        <v>101</v>
      </c>
      <c r="C2218" s="8"/>
      <c r="D2218" s="8"/>
    </row>
    <row r="2219" spans="1:4" x14ac:dyDescent="0.3">
      <c r="A2219" s="6">
        <v>541809</v>
      </c>
      <c r="B2219" s="7" t="s">
        <v>102</v>
      </c>
      <c r="C2219" s="8"/>
      <c r="D2219" s="8"/>
    </row>
    <row r="2220" spans="1:4" x14ac:dyDescent="0.3">
      <c r="A2220" s="6">
        <v>541810</v>
      </c>
      <c r="B2220" s="7" t="s">
        <v>103</v>
      </c>
      <c r="C2220" s="8"/>
      <c r="D2220" s="8"/>
    </row>
    <row r="2221" spans="1:4" x14ac:dyDescent="0.3">
      <c r="A2221" s="6">
        <v>541811</v>
      </c>
      <c r="B2221" s="7" t="s">
        <v>104</v>
      </c>
      <c r="C2221" s="8"/>
      <c r="D2221" s="8"/>
    </row>
    <row r="2222" spans="1:4" x14ac:dyDescent="0.3">
      <c r="A2222" s="6">
        <v>541812</v>
      </c>
      <c r="B2222" s="7" t="s">
        <v>105</v>
      </c>
      <c r="C2222" s="8"/>
      <c r="D2222" s="8"/>
    </row>
    <row r="2223" spans="1:4" x14ac:dyDescent="0.3">
      <c r="A2223" s="6">
        <v>541813</v>
      </c>
      <c r="B2223" s="7" t="s">
        <v>106</v>
      </c>
      <c r="C2223" s="8"/>
      <c r="D2223" s="8"/>
    </row>
    <row r="2224" spans="1:4" x14ac:dyDescent="0.3">
      <c r="A2224" s="6">
        <v>541814</v>
      </c>
      <c r="B2224" s="7" t="s">
        <v>107</v>
      </c>
      <c r="C2224" s="8"/>
      <c r="D2224" s="8"/>
    </row>
    <row r="2225" spans="1:4" ht="15" thickBot="1" x14ac:dyDescent="0.35">
      <c r="A2225" s="19">
        <v>541815</v>
      </c>
      <c r="B2225" s="20" t="s">
        <v>108</v>
      </c>
      <c r="C2225" s="21"/>
      <c r="D2225" s="21"/>
    </row>
    <row r="2226" spans="1:4" ht="15" thickBot="1" x14ac:dyDescent="0.35">
      <c r="A2226" s="9" t="s">
        <v>18</v>
      </c>
      <c r="B2226" s="10"/>
      <c r="C2226" s="11">
        <f>SUM(C2211:C2225)</f>
        <v>0</v>
      </c>
      <c r="D2226" s="11">
        <f>SUM(D2211:D2225)</f>
        <v>0</v>
      </c>
    </row>
    <row r="2227" spans="1:4" x14ac:dyDescent="0.3">
      <c r="A2227" s="12">
        <v>5419</v>
      </c>
      <c r="B2227" s="13" t="s">
        <v>346</v>
      </c>
      <c r="C2227" s="14"/>
      <c r="D2227" s="14"/>
    </row>
    <row r="2228" spans="1:4" x14ac:dyDescent="0.3">
      <c r="A2228" s="6">
        <v>541901</v>
      </c>
      <c r="B2228" s="7" t="s">
        <v>435</v>
      </c>
      <c r="C2228" s="8"/>
      <c r="D2228" s="8"/>
    </row>
    <row r="2229" spans="1:4" x14ac:dyDescent="0.3">
      <c r="A2229" s="6">
        <v>541902</v>
      </c>
      <c r="B2229" s="7" t="s">
        <v>351</v>
      </c>
      <c r="C2229" s="8"/>
      <c r="D2229" s="8"/>
    </row>
    <row r="2230" spans="1:4" x14ac:dyDescent="0.3">
      <c r="A2230" s="6">
        <v>541903</v>
      </c>
      <c r="B2230" s="7" t="s">
        <v>352</v>
      </c>
      <c r="C2230" s="8"/>
      <c r="D2230" s="8"/>
    </row>
    <row r="2231" spans="1:4" x14ac:dyDescent="0.3">
      <c r="A2231" s="6">
        <v>541904</v>
      </c>
      <c r="B2231" s="7" t="s">
        <v>353</v>
      </c>
      <c r="C2231" s="8"/>
      <c r="D2231" s="8"/>
    </row>
    <row r="2232" spans="1:4" x14ac:dyDescent="0.3">
      <c r="A2232" s="6">
        <v>541905</v>
      </c>
      <c r="B2232" s="7" t="s">
        <v>354</v>
      </c>
      <c r="C2232" s="8"/>
      <c r="D2232" s="8"/>
    </row>
    <row r="2233" spans="1:4" x14ac:dyDescent="0.3">
      <c r="A2233" s="6">
        <v>541906</v>
      </c>
      <c r="B2233" s="7" t="s">
        <v>355</v>
      </c>
      <c r="C2233" s="8"/>
      <c r="D2233" s="8"/>
    </row>
    <row r="2234" spans="1:4" x14ac:dyDescent="0.3">
      <c r="A2234" s="6">
        <v>541907</v>
      </c>
      <c r="B2234" s="7" t="s">
        <v>356</v>
      </c>
      <c r="C2234" s="8"/>
      <c r="D2234" s="8"/>
    </row>
    <row r="2235" spans="1:4" x14ac:dyDescent="0.3">
      <c r="A2235" s="6">
        <v>541908</v>
      </c>
      <c r="B2235" s="7" t="s">
        <v>357</v>
      </c>
      <c r="C2235" s="8"/>
      <c r="D2235" s="8"/>
    </row>
    <row r="2236" spans="1:4" x14ac:dyDescent="0.3">
      <c r="A2236" s="6">
        <v>541909</v>
      </c>
      <c r="B2236" s="7" t="s">
        <v>360</v>
      </c>
      <c r="C2236" s="8"/>
      <c r="D2236" s="8"/>
    </row>
    <row r="2237" spans="1:4" x14ac:dyDescent="0.3">
      <c r="A2237" s="6">
        <v>541910</v>
      </c>
      <c r="B2237" s="7" t="s">
        <v>361</v>
      </c>
      <c r="C2237" s="8"/>
      <c r="D2237" s="8"/>
    </row>
    <row r="2238" spans="1:4" x14ac:dyDescent="0.3">
      <c r="A2238" s="6">
        <v>541911</v>
      </c>
      <c r="B2238" s="7" t="s">
        <v>362</v>
      </c>
      <c r="C2238" s="8"/>
      <c r="D2238" s="8"/>
    </row>
    <row r="2239" spans="1:4" x14ac:dyDescent="0.3">
      <c r="A2239" s="6">
        <v>541912</v>
      </c>
      <c r="B2239" s="7" t="s">
        <v>363</v>
      </c>
      <c r="C2239" s="8"/>
      <c r="D2239" s="8"/>
    </row>
    <row r="2240" spans="1:4" x14ac:dyDescent="0.3">
      <c r="A2240" s="6">
        <v>541913</v>
      </c>
      <c r="B2240" s="7" t="s">
        <v>364</v>
      </c>
      <c r="C2240" s="8"/>
      <c r="D2240" s="8"/>
    </row>
    <row r="2241" spans="1:4" x14ac:dyDescent="0.3">
      <c r="A2241" s="6">
        <v>541914</v>
      </c>
      <c r="B2241" s="7" t="s">
        <v>365</v>
      </c>
      <c r="C2241" s="8"/>
      <c r="D2241" s="8"/>
    </row>
    <row r="2242" spans="1:4" x14ac:dyDescent="0.3">
      <c r="A2242" s="6">
        <v>541915</v>
      </c>
      <c r="B2242" s="7" t="s">
        <v>366</v>
      </c>
      <c r="C2242" s="8"/>
      <c r="D2242" s="8"/>
    </row>
    <row r="2243" spans="1:4" x14ac:dyDescent="0.3">
      <c r="A2243" s="6">
        <v>541916</v>
      </c>
      <c r="B2243" s="7" t="s">
        <v>368</v>
      </c>
      <c r="C2243" s="8"/>
      <c r="D2243" s="8"/>
    </row>
    <row r="2244" spans="1:4" x14ac:dyDescent="0.3">
      <c r="A2244" s="6">
        <v>541917</v>
      </c>
      <c r="B2244" s="7" t="s">
        <v>369</v>
      </c>
      <c r="C2244" s="8"/>
      <c r="D2244" s="8"/>
    </row>
    <row r="2245" spans="1:4" x14ac:dyDescent="0.3">
      <c r="A2245" s="6">
        <v>541918</v>
      </c>
      <c r="B2245" s="7" t="s">
        <v>370</v>
      </c>
      <c r="C2245" s="8"/>
      <c r="D2245" s="8"/>
    </row>
    <row r="2246" spans="1:4" x14ac:dyDescent="0.3">
      <c r="A2246" s="6">
        <v>541919</v>
      </c>
      <c r="B2246" s="7" t="s">
        <v>371</v>
      </c>
      <c r="C2246" s="8"/>
      <c r="D2246" s="8"/>
    </row>
    <row r="2247" spans="1:4" x14ac:dyDescent="0.3">
      <c r="A2247" s="6">
        <v>541920</v>
      </c>
      <c r="B2247" s="7" t="s">
        <v>372</v>
      </c>
      <c r="C2247" s="8"/>
      <c r="D2247" s="8"/>
    </row>
    <row r="2248" spans="1:4" x14ac:dyDescent="0.3">
      <c r="A2248" s="6">
        <v>541921</v>
      </c>
      <c r="B2248" s="7" t="s">
        <v>373</v>
      </c>
      <c r="C2248" s="8"/>
      <c r="D2248" s="8"/>
    </row>
    <row r="2249" spans="1:4" x14ac:dyDescent="0.3">
      <c r="A2249" s="6">
        <v>541922</v>
      </c>
      <c r="B2249" s="7" t="s">
        <v>374</v>
      </c>
      <c r="C2249" s="8"/>
      <c r="D2249" s="8"/>
    </row>
    <row r="2250" spans="1:4" x14ac:dyDescent="0.3">
      <c r="A2250" s="6">
        <v>541923</v>
      </c>
      <c r="B2250" s="7" t="s">
        <v>436</v>
      </c>
      <c r="C2250" s="8"/>
      <c r="D2250" s="8"/>
    </row>
    <row r="2251" spans="1:4" x14ac:dyDescent="0.3">
      <c r="A2251" s="6">
        <v>541924</v>
      </c>
      <c r="B2251" s="7" t="s">
        <v>378</v>
      </c>
      <c r="C2251" s="8"/>
      <c r="D2251" s="8"/>
    </row>
    <row r="2252" spans="1:4" x14ac:dyDescent="0.3">
      <c r="A2252" s="6">
        <v>541925</v>
      </c>
      <c r="B2252" s="7" t="s">
        <v>379</v>
      </c>
      <c r="C2252" s="8"/>
      <c r="D2252" s="8"/>
    </row>
    <row r="2253" spans="1:4" x14ac:dyDescent="0.3">
      <c r="A2253" s="6">
        <v>541926</v>
      </c>
      <c r="B2253" s="7" t="s">
        <v>380</v>
      </c>
      <c r="C2253" s="8"/>
      <c r="D2253" s="8"/>
    </row>
    <row r="2254" spans="1:4" x14ac:dyDescent="0.3">
      <c r="A2254" s="6">
        <v>541927</v>
      </c>
      <c r="B2254" s="7" t="s">
        <v>381</v>
      </c>
      <c r="C2254" s="8"/>
      <c r="D2254" s="8"/>
    </row>
    <row r="2255" spans="1:4" x14ac:dyDescent="0.3">
      <c r="A2255" s="6">
        <v>541928</v>
      </c>
      <c r="B2255" s="7" t="s">
        <v>412</v>
      </c>
      <c r="C2255" s="8"/>
      <c r="D2255" s="8"/>
    </row>
    <row r="2256" spans="1:4" x14ac:dyDescent="0.3">
      <c r="A2256" s="6">
        <v>541929</v>
      </c>
      <c r="B2256" s="7" t="s">
        <v>384</v>
      </c>
      <c r="C2256" s="8"/>
      <c r="D2256" s="8"/>
    </row>
    <row r="2257" spans="1:4" x14ac:dyDescent="0.3">
      <c r="A2257" s="6">
        <v>541930</v>
      </c>
      <c r="B2257" s="7" t="s">
        <v>413</v>
      </c>
      <c r="C2257" s="8"/>
      <c r="D2257" s="8"/>
    </row>
    <row r="2258" spans="1:4" x14ac:dyDescent="0.3">
      <c r="A2258" s="6">
        <v>541931</v>
      </c>
      <c r="B2258" s="7" t="s">
        <v>414</v>
      </c>
      <c r="C2258" s="8"/>
      <c r="D2258" s="8"/>
    </row>
    <row r="2259" spans="1:4" x14ac:dyDescent="0.3">
      <c r="A2259" s="6">
        <v>541932</v>
      </c>
      <c r="B2259" s="7" t="s">
        <v>358</v>
      </c>
      <c r="C2259" s="8"/>
      <c r="D2259" s="8"/>
    </row>
    <row r="2260" spans="1:4" x14ac:dyDescent="0.3">
      <c r="A2260" s="6">
        <v>541933</v>
      </c>
      <c r="B2260" s="7" t="s">
        <v>387</v>
      </c>
      <c r="C2260" s="8"/>
      <c r="D2260" s="8"/>
    </row>
    <row r="2261" spans="1:4" x14ac:dyDescent="0.3">
      <c r="A2261" s="16">
        <v>541934</v>
      </c>
      <c r="B2261" s="17" t="s">
        <v>388</v>
      </c>
      <c r="C2261" s="18"/>
      <c r="D2261" s="18"/>
    </row>
    <row r="2262" spans="1:4" x14ac:dyDescent="0.3">
      <c r="A2262" s="16">
        <v>541935</v>
      </c>
      <c r="B2262" s="17" t="s">
        <v>167</v>
      </c>
      <c r="C2262" s="18"/>
      <c r="D2262" s="18"/>
    </row>
    <row r="2263" spans="1:4" x14ac:dyDescent="0.3">
      <c r="A2263" s="16">
        <v>541936</v>
      </c>
      <c r="B2263" s="17" t="s">
        <v>159</v>
      </c>
      <c r="C2263" s="18"/>
      <c r="D2263" s="18"/>
    </row>
    <row r="2264" spans="1:4" x14ac:dyDescent="0.3">
      <c r="A2264" s="16">
        <v>541937</v>
      </c>
      <c r="B2264" s="17" t="s">
        <v>169</v>
      </c>
      <c r="C2264" s="18"/>
      <c r="D2264" s="18"/>
    </row>
    <row r="2265" spans="1:4" x14ac:dyDescent="0.3">
      <c r="A2265" s="16">
        <v>541938</v>
      </c>
      <c r="B2265" s="17" t="s">
        <v>170</v>
      </c>
      <c r="C2265" s="18"/>
      <c r="D2265" s="18"/>
    </row>
    <row r="2266" spans="1:4" x14ac:dyDescent="0.3">
      <c r="A2266" s="16">
        <v>541939</v>
      </c>
      <c r="B2266" s="17" t="s">
        <v>171</v>
      </c>
      <c r="C2266" s="18"/>
      <c r="D2266" s="18"/>
    </row>
    <row r="2267" spans="1:4" x14ac:dyDescent="0.3">
      <c r="A2267" s="16">
        <v>541940</v>
      </c>
      <c r="B2267" s="17" t="s">
        <v>390</v>
      </c>
      <c r="C2267" s="18"/>
      <c r="D2267" s="18"/>
    </row>
    <row r="2268" spans="1:4" ht="15" thickBot="1" x14ac:dyDescent="0.35">
      <c r="A2268" s="16">
        <v>541960</v>
      </c>
      <c r="B2268" s="17" t="s">
        <v>38</v>
      </c>
      <c r="C2268" s="18"/>
      <c r="D2268" s="18"/>
    </row>
    <row r="2269" spans="1:4" ht="15" thickBot="1" x14ac:dyDescent="0.35">
      <c r="A2269" s="9" t="s">
        <v>18</v>
      </c>
      <c r="B2269" s="10"/>
      <c r="C2269" s="11">
        <f>SUM(C2228:C2268)</f>
        <v>0</v>
      </c>
      <c r="D2269" s="11">
        <f>SUM(D2228:D2268)</f>
        <v>0</v>
      </c>
    </row>
    <row r="2270" spans="1:4" x14ac:dyDescent="0.3">
      <c r="A2270" s="38">
        <v>5420</v>
      </c>
      <c r="B2270" s="39" t="s">
        <v>281</v>
      </c>
      <c r="C2270" s="34"/>
      <c r="D2270" s="34"/>
    </row>
    <row r="2271" spans="1:4" ht="15" thickBot="1" x14ac:dyDescent="0.35">
      <c r="A2271" s="51">
        <v>542001</v>
      </c>
      <c r="B2271" s="53" t="s">
        <v>282</v>
      </c>
      <c r="C2271" s="54"/>
      <c r="D2271" s="54"/>
    </row>
    <row r="2272" spans="1:4" ht="15" thickBot="1" x14ac:dyDescent="0.35">
      <c r="A2272" s="9" t="s">
        <v>18</v>
      </c>
      <c r="B2272" s="10"/>
      <c r="C2272" s="11">
        <f>SUM(C2271)</f>
        <v>0</v>
      </c>
      <c r="D2272" s="11">
        <f>SUM(D2271)</f>
        <v>0</v>
      </c>
    </row>
    <row r="2273" spans="1:4" x14ac:dyDescent="0.3">
      <c r="A2273" s="12">
        <v>55</v>
      </c>
      <c r="B2273" s="13" t="s">
        <v>437</v>
      </c>
      <c r="C2273" s="14"/>
      <c r="D2273" s="14"/>
    </row>
    <row r="2274" spans="1:4" x14ac:dyDescent="0.3">
      <c r="A2274" s="3">
        <v>5501</v>
      </c>
      <c r="B2274" s="4" t="s">
        <v>438</v>
      </c>
      <c r="C2274" s="8"/>
      <c r="D2274" s="8"/>
    </row>
    <row r="2275" spans="1:4" x14ac:dyDescent="0.3">
      <c r="A2275" s="6">
        <v>550101</v>
      </c>
      <c r="B2275" s="7" t="s">
        <v>439</v>
      </c>
      <c r="C2275" s="8">
        <v>637106.25</v>
      </c>
      <c r="D2275" s="8">
        <v>183541.06</v>
      </c>
    </row>
    <row r="2276" spans="1:4" x14ac:dyDescent="0.3">
      <c r="A2276" s="6">
        <v>550102</v>
      </c>
      <c r="B2276" s="7" t="s">
        <v>440</v>
      </c>
      <c r="C2276" s="8">
        <v>3086138.17</v>
      </c>
      <c r="D2276" s="8">
        <v>3421224.48</v>
      </c>
    </row>
    <row r="2277" spans="1:4" x14ac:dyDescent="0.3">
      <c r="A2277" s="16">
        <v>550103</v>
      </c>
      <c r="B2277" s="17" t="s">
        <v>441</v>
      </c>
      <c r="C2277" s="8"/>
      <c r="D2277" s="8"/>
    </row>
    <row r="2278" spans="1:4" ht="15" thickBot="1" x14ac:dyDescent="0.35">
      <c r="A2278" s="16">
        <v>550110</v>
      </c>
      <c r="B2278" s="17" t="s">
        <v>38</v>
      </c>
      <c r="C2278" s="8">
        <v>32430</v>
      </c>
      <c r="D2278" s="8">
        <v>77643.600000000006</v>
      </c>
    </row>
    <row r="2279" spans="1:4" ht="15" thickBot="1" x14ac:dyDescent="0.35">
      <c r="A2279" s="9" t="s">
        <v>18</v>
      </c>
      <c r="B2279" s="10"/>
      <c r="C2279" s="11">
        <f>SUM(C2275:C2278)</f>
        <v>3755674.42</v>
      </c>
      <c r="D2279" s="11">
        <f>SUM(D2275:D2278)</f>
        <v>3682409.14</v>
      </c>
    </row>
    <row r="2280" spans="1:4" x14ac:dyDescent="0.3">
      <c r="A2280" s="12">
        <v>5502</v>
      </c>
      <c r="B2280" s="13" t="s">
        <v>442</v>
      </c>
      <c r="C2280" s="14"/>
      <c r="D2280" s="14"/>
    </row>
    <row r="2281" spans="1:4" x14ac:dyDescent="0.3">
      <c r="A2281" s="6">
        <v>550201</v>
      </c>
      <c r="B2281" s="7" t="s">
        <v>443</v>
      </c>
      <c r="C2281" s="8"/>
      <c r="D2281" s="8"/>
    </row>
    <row r="2282" spans="1:4" x14ac:dyDescent="0.3">
      <c r="A2282" s="16">
        <v>550202</v>
      </c>
      <c r="B2282" s="17" t="s">
        <v>314</v>
      </c>
      <c r="C2282" s="8"/>
      <c r="D2282" s="8"/>
    </row>
    <row r="2283" spans="1:4" x14ac:dyDescent="0.3">
      <c r="A2283" s="16">
        <v>550203</v>
      </c>
      <c r="B2283" s="17" t="s">
        <v>444</v>
      </c>
      <c r="C2283" s="8"/>
      <c r="D2283" s="8"/>
    </row>
    <row r="2284" spans="1:4" ht="15" thickBot="1" x14ac:dyDescent="0.35">
      <c r="A2284" s="16">
        <v>550210</v>
      </c>
      <c r="B2284" s="17" t="s">
        <v>38</v>
      </c>
      <c r="C2284" s="8">
        <v>15615.47</v>
      </c>
      <c r="D2284" s="8">
        <v>7213.9</v>
      </c>
    </row>
    <row r="2285" spans="1:4" ht="15" thickBot="1" x14ac:dyDescent="0.35">
      <c r="A2285" s="9" t="s">
        <v>18</v>
      </c>
      <c r="B2285" s="10"/>
      <c r="C2285" s="11">
        <f>SUM(C2281:C2284)</f>
        <v>15615.47</v>
      </c>
      <c r="D2285" s="11">
        <f>SUM(D2281:D2284)</f>
        <v>7213.9</v>
      </c>
    </row>
    <row r="2286" spans="1:4" x14ac:dyDescent="0.3">
      <c r="A2286" s="55"/>
      <c r="B2286" s="45"/>
      <c r="C2286" s="56"/>
      <c r="D2286" s="8"/>
    </row>
    <row r="2287" spans="1:4" x14ac:dyDescent="0.3">
      <c r="A2287" s="3">
        <v>6</v>
      </c>
      <c r="B2287" s="4" t="s">
        <v>445</v>
      </c>
      <c r="C2287" s="8"/>
      <c r="D2287" s="8"/>
    </row>
    <row r="2288" spans="1:4" x14ac:dyDescent="0.3">
      <c r="A2288" s="3">
        <v>61</v>
      </c>
      <c r="B2288" s="4" t="s">
        <v>446</v>
      </c>
      <c r="C2288" s="8"/>
      <c r="D2288" s="8"/>
    </row>
    <row r="2289" spans="1:4" x14ac:dyDescent="0.3">
      <c r="A2289" s="3">
        <v>6101</v>
      </c>
      <c r="B2289" s="4" t="s">
        <v>201</v>
      </c>
      <c r="C2289" s="8"/>
      <c r="D2289" s="8"/>
    </row>
    <row r="2290" spans="1:4" x14ac:dyDescent="0.3">
      <c r="A2290" s="6">
        <v>610101</v>
      </c>
      <c r="B2290" s="7" t="s">
        <v>86</v>
      </c>
      <c r="C2290" s="8"/>
      <c r="D2290" s="8"/>
    </row>
    <row r="2291" spans="1:4" x14ac:dyDescent="0.3">
      <c r="A2291" s="6">
        <v>610102</v>
      </c>
      <c r="B2291" s="7" t="s">
        <v>87</v>
      </c>
      <c r="C2291" s="8"/>
      <c r="D2291" s="8"/>
    </row>
    <row r="2292" spans="1:4" x14ac:dyDescent="0.3">
      <c r="A2292" s="6">
        <v>610103</v>
      </c>
      <c r="B2292" s="7" t="s">
        <v>88</v>
      </c>
      <c r="C2292" s="8"/>
      <c r="D2292" s="8"/>
    </row>
    <row r="2293" spans="1:4" x14ac:dyDescent="0.3">
      <c r="A2293" s="6">
        <v>610104</v>
      </c>
      <c r="B2293" s="7" t="s">
        <v>89</v>
      </c>
      <c r="C2293" s="8"/>
      <c r="D2293" s="8"/>
    </row>
    <row r="2294" spans="1:4" x14ac:dyDescent="0.3">
      <c r="A2294" s="6">
        <v>610105</v>
      </c>
      <c r="B2294" s="7" t="s">
        <v>206</v>
      </c>
      <c r="C2294" s="8"/>
      <c r="D2294" s="8"/>
    </row>
    <row r="2295" spans="1:4" x14ac:dyDescent="0.3">
      <c r="A2295" s="6"/>
      <c r="B2295" s="7" t="s">
        <v>207</v>
      </c>
      <c r="C2295" s="8"/>
      <c r="D2295" s="8"/>
    </row>
    <row r="2296" spans="1:4" x14ac:dyDescent="0.3">
      <c r="A2296" s="6"/>
      <c r="B2296" s="7" t="s">
        <v>208</v>
      </c>
      <c r="C2296" s="8"/>
      <c r="D2296" s="8"/>
    </row>
    <row r="2297" spans="1:4" x14ac:dyDescent="0.3">
      <c r="A2297" s="6"/>
      <c r="B2297" s="7" t="s">
        <v>209</v>
      </c>
      <c r="C2297" s="8"/>
      <c r="D2297" s="8"/>
    </row>
    <row r="2298" spans="1:4" x14ac:dyDescent="0.3">
      <c r="A2298" s="6">
        <v>610106</v>
      </c>
      <c r="B2298" s="7" t="s">
        <v>91</v>
      </c>
      <c r="C2298" s="8"/>
      <c r="D2298" s="8"/>
    </row>
    <row r="2299" spans="1:4" ht="15" thickBot="1" x14ac:dyDescent="0.35">
      <c r="A2299" s="19">
        <v>610107</v>
      </c>
      <c r="B2299" s="20" t="s">
        <v>210</v>
      </c>
      <c r="C2299" s="21"/>
      <c r="D2299" s="21"/>
    </row>
    <row r="2300" spans="1:4" ht="15" thickBot="1" x14ac:dyDescent="0.35">
      <c r="A2300" s="9" t="s">
        <v>18</v>
      </c>
      <c r="B2300" s="50"/>
      <c r="C2300" s="11">
        <f>SUM(C2290:C2299)</f>
        <v>0</v>
      </c>
      <c r="D2300" s="11">
        <f>SUM(D2290:D2299)</f>
        <v>0</v>
      </c>
    </row>
    <row r="2301" spans="1:4" x14ac:dyDescent="0.3">
      <c r="A2301" s="12">
        <v>6102</v>
      </c>
      <c r="B2301" s="13" t="s">
        <v>447</v>
      </c>
      <c r="C2301" s="14"/>
      <c r="D2301" s="14"/>
    </row>
    <row r="2302" spans="1:4" x14ac:dyDescent="0.3">
      <c r="A2302" s="6">
        <v>610201</v>
      </c>
      <c r="B2302" s="7" t="s">
        <v>86</v>
      </c>
      <c r="C2302" s="8"/>
      <c r="D2302" s="8"/>
    </row>
    <row r="2303" spans="1:4" x14ac:dyDescent="0.3">
      <c r="A2303" s="6">
        <v>610202</v>
      </c>
      <c r="B2303" s="7" t="s">
        <v>87</v>
      </c>
      <c r="C2303" s="8"/>
      <c r="D2303" s="8"/>
    </row>
    <row r="2304" spans="1:4" x14ac:dyDescent="0.3">
      <c r="A2304" s="6">
        <v>610203</v>
      </c>
      <c r="B2304" s="7" t="s">
        <v>88</v>
      </c>
      <c r="C2304" s="8"/>
      <c r="D2304" s="8"/>
    </row>
    <row r="2305" spans="1:4" x14ac:dyDescent="0.3">
      <c r="A2305" s="6">
        <v>610204</v>
      </c>
      <c r="B2305" s="7" t="s">
        <v>89</v>
      </c>
      <c r="C2305" s="8"/>
      <c r="D2305" s="8"/>
    </row>
    <row r="2306" spans="1:4" x14ac:dyDescent="0.3">
      <c r="A2306" s="6">
        <v>610205</v>
      </c>
      <c r="B2306" s="7" t="s">
        <v>206</v>
      </c>
      <c r="C2306" s="8"/>
      <c r="D2306" s="8"/>
    </row>
    <row r="2307" spans="1:4" x14ac:dyDescent="0.3">
      <c r="A2307" s="6"/>
      <c r="B2307" s="7" t="s">
        <v>207</v>
      </c>
      <c r="C2307" s="8"/>
      <c r="D2307" s="8"/>
    </row>
    <row r="2308" spans="1:4" x14ac:dyDescent="0.3">
      <c r="A2308" s="6"/>
      <c r="B2308" s="7" t="s">
        <v>208</v>
      </c>
      <c r="C2308" s="8"/>
      <c r="D2308" s="8"/>
    </row>
    <row r="2309" spans="1:4" x14ac:dyDescent="0.3">
      <c r="A2309" s="6"/>
      <c r="B2309" s="7" t="s">
        <v>209</v>
      </c>
      <c r="C2309" s="8"/>
      <c r="D2309" s="8"/>
    </row>
    <row r="2310" spans="1:4" x14ac:dyDescent="0.3">
      <c r="A2310" s="6">
        <v>610206</v>
      </c>
      <c r="B2310" s="7" t="s">
        <v>91</v>
      </c>
      <c r="C2310" s="8"/>
      <c r="D2310" s="8"/>
    </row>
    <row r="2311" spans="1:4" ht="15" thickBot="1" x14ac:dyDescent="0.35">
      <c r="A2311" s="19">
        <v>610207</v>
      </c>
      <c r="B2311" s="20" t="s">
        <v>210</v>
      </c>
      <c r="C2311" s="21"/>
      <c r="D2311" s="21"/>
    </row>
    <row r="2312" spans="1:4" ht="15" thickBot="1" x14ac:dyDescent="0.35">
      <c r="A2312" s="9" t="s">
        <v>18</v>
      </c>
      <c r="B2312" s="10"/>
      <c r="C2312" s="11">
        <f>SUM(C2302:C2311)</f>
        <v>0</v>
      </c>
      <c r="D2312" s="11">
        <f>SUM(D2302:D2311)</f>
        <v>0</v>
      </c>
    </row>
    <row r="2313" spans="1:4" x14ac:dyDescent="0.3">
      <c r="A2313" s="12">
        <v>6103</v>
      </c>
      <c r="B2313" s="13" t="s">
        <v>448</v>
      </c>
      <c r="C2313" s="14"/>
      <c r="D2313" s="14"/>
    </row>
    <row r="2314" spans="1:4" x14ac:dyDescent="0.3">
      <c r="A2314" s="6">
        <v>610301</v>
      </c>
      <c r="B2314" s="7" t="s">
        <v>86</v>
      </c>
      <c r="C2314" s="8"/>
      <c r="D2314" s="8"/>
    </row>
    <row r="2315" spans="1:4" x14ac:dyDescent="0.3">
      <c r="A2315" s="6">
        <v>610302</v>
      </c>
      <c r="B2315" s="7" t="s">
        <v>87</v>
      </c>
      <c r="C2315" s="8"/>
      <c r="D2315" s="8"/>
    </row>
    <row r="2316" spans="1:4" x14ac:dyDescent="0.3">
      <c r="A2316" s="6">
        <v>610303</v>
      </c>
      <c r="B2316" s="7" t="s">
        <v>88</v>
      </c>
      <c r="C2316" s="8"/>
      <c r="D2316" s="8"/>
    </row>
    <row r="2317" spans="1:4" x14ac:dyDescent="0.3">
      <c r="A2317" s="6">
        <v>610304</v>
      </c>
      <c r="B2317" s="7" t="s">
        <v>89</v>
      </c>
      <c r="C2317" s="8"/>
      <c r="D2317" s="8"/>
    </row>
    <row r="2318" spans="1:4" x14ac:dyDescent="0.3">
      <c r="A2318" s="6">
        <v>610305</v>
      </c>
      <c r="B2318" s="7" t="s">
        <v>206</v>
      </c>
      <c r="C2318" s="8"/>
      <c r="D2318" s="8"/>
    </row>
    <row r="2319" spans="1:4" x14ac:dyDescent="0.3">
      <c r="A2319" s="6"/>
      <c r="B2319" s="7" t="s">
        <v>207</v>
      </c>
      <c r="C2319" s="8"/>
      <c r="D2319" s="8"/>
    </row>
    <row r="2320" spans="1:4" x14ac:dyDescent="0.3">
      <c r="A2320" s="6"/>
      <c r="B2320" s="7" t="s">
        <v>208</v>
      </c>
      <c r="C2320" s="8"/>
      <c r="D2320" s="8"/>
    </row>
    <row r="2321" spans="1:4" x14ac:dyDescent="0.3">
      <c r="A2321" s="6"/>
      <c r="B2321" s="7" t="s">
        <v>209</v>
      </c>
      <c r="C2321" s="8"/>
      <c r="D2321" s="8"/>
    </row>
    <row r="2322" spans="1:4" x14ac:dyDescent="0.3">
      <c r="A2322" s="6">
        <v>610306</v>
      </c>
      <c r="B2322" s="7" t="s">
        <v>91</v>
      </c>
      <c r="C2322" s="8"/>
      <c r="D2322" s="8"/>
    </row>
    <row r="2323" spans="1:4" ht="15" thickBot="1" x14ac:dyDescent="0.35">
      <c r="A2323" s="19">
        <v>610307</v>
      </c>
      <c r="B2323" s="20" t="s">
        <v>210</v>
      </c>
      <c r="C2323" s="21"/>
      <c r="D2323" s="21"/>
    </row>
    <row r="2324" spans="1:4" ht="15" thickBot="1" x14ac:dyDescent="0.35">
      <c r="A2324" s="9" t="s">
        <v>18</v>
      </c>
      <c r="B2324" s="10"/>
      <c r="C2324" s="11">
        <f>SUM(C2314:C2323)</f>
        <v>0</v>
      </c>
      <c r="D2324" s="11">
        <f>SUM(D2314:D2323)</f>
        <v>0</v>
      </c>
    </row>
    <row r="2325" spans="1:4" x14ac:dyDescent="0.3">
      <c r="A2325" s="12">
        <v>6104</v>
      </c>
      <c r="B2325" s="13" t="s">
        <v>270</v>
      </c>
      <c r="C2325" s="14"/>
      <c r="D2325" s="14"/>
    </row>
    <row r="2326" spans="1:4" x14ac:dyDescent="0.3">
      <c r="A2326" s="6">
        <v>610401</v>
      </c>
      <c r="B2326" s="7" t="s">
        <v>94</v>
      </c>
      <c r="C2326" s="8"/>
      <c r="D2326" s="8"/>
    </row>
    <row r="2327" spans="1:4" x14ac:dyDescent="0.3">
      <c r="A2327" s="6">
        <v>610402</v>
      </c>
      <c r="B2327" s="7" t="s">
        <v>95</v>
      </c>
      <c r="C2327" s="8"/>
      <c r="D2327" s="8"/>
    </row>
    <row r="2328" spans="1:4" x14ac:dyDescent="0.3">
      <c r="A2328" s="6">
        <v>610403</v>
      </c>
      <c r="B2328" s="7" t="s">
        <v>96</v>
      </c>
      <c r="C2328" s="8"/>
      <c r="D2328" s="8"/>
    </row>
    <row r="2329" spans="1:4" x14ac:dyDescent="0.3">
      <c r="A2329" s="6">
        <v>610404</v>
      </c>
      <c r="B2329" s="7" t="s">
        <v>97</v>
      </c>
      <c r="C2329" s="8"/>
      <c r="D2329" s="8"/>
    </row>
    <row r="2330" spans="1:4" x14ac:dyDescent="0.3">
      <c r="A2330" s="6">
        <v>610405</v>
      </c>
      <c r="B2330" s="7" t="s">
        <v>98</v>
      </c>
      <c r="C2330" s="8"/>
      <c r="D2330" s="8"/>
    </row>
    <row r="2331" spans="1:4" x14ac:dyDescent="0.3">
      <c r="A2331" s="6">
        <v>610406</v>
      </c>
      <c r="B2331" s="7" t="s">
        <v>99</v>
      </c>
      <c r="C2331" s="8"/>
      <c r="D2331" s="8"/>
    </row>
    <row r="2332" spans="1:4" x14ac:dyDescent="0.3">
      <c r="A2332" s="6">
        <v>610407</v>
      </c>
      <c r="B2332" s="7" t="s">
        <v>100</v>
      </c>
      <c r="C2332" s="8"/>
      <c r="D2332" s="8"/>
    </row>
    <row r="2333" spans="1:4" x14ac:dyDescent="0.3">
      <c r="A2333" s="6">
        <v>610408</v>
      </c>
      <c r="B2333" s="7" t="s">
        <v>101</v>
      </c>
      <c r="C2333" s="8"/>
      <c r="D2333" s="8"/>
    </row>
    <row r="2334" spans="1:4" x14ac:dyDescent="0.3">
      <c r="A2334" s="6">
        <v>610409</v>
      </c>
      <c r="B2334" s="7" t="s">
        <v>102</v>
      </c>
      <c r="C2334" s="8"/>
      <c r="D2334" s="8"/>
    </row>
    <row r="2335" spans="1:4" x14ac:dyDescent="0.3">
      <c r="A2335" s="6">
        <v>610410</v>
      </c>
      <c r="B2335" s="7" t="s">
        <v>103</v>
      </c>
      <c r="C2335" s="8"/>
      <c r="D2335" s="8"/>
    </row>
    <row r="2336" spans="1:4" x14ac:dyDescent="0.3">
      <c r="A2336" s="6">
        <v>610411</v>
      </c>
      <c r="B2336" s="7" t="s">
        <v>104</v>
      </c>
      <c r="C2336" s="8"/>
      <c r="D2336" s="8"/>
    </row>
    <row r="2337" spans="1:4" x14ac:dyDescent="0.3">
      <c r="A2337" s="6">
        <v>610412</v>
      </c>
      <c r="B2337" s="7" t="s">
        <v>105</v>
      </c>
      <c r="C2337" s="8"/>
      <c r="D2337" s="8"/>
    </row>
    <row r="2338" spans="1:4" x14ac:dyDescent="0.3">
      <c r="A2338" s="6">
        <v>610413</v>
      </c>
      <c r="B2338" s="7" t="s">
        <v>106</v>
      </c>
      <c r="C2338" s="8"/>
      <c r="D2338" s="8"/>
    </row>
    <row r="2339" spans="1:4" x14ac:dyDescent="0.3">
      <c r="A2339" s="6">
        <v>610414</v>
      </c>
      <c r="B2339" s="7" t="s">
        <v>107</v>
      </c>
      <c r="C2339" s="8"/>
      <c r="D2339" s="8"/>
    </row>
    <row r="2340" spans="1:4" ht="15" thickBot="1" x14ac:dyDescent="0.35">
      <c r="A2340" s="19">
        <v>610415</v>
      </c>
      <c r="B2340" s="20" t="s">
        <v>108</v>
      </c>
      <c r="C2340" s="21"/>
      <c r="D2340" s="21"/>
    </row>
    <row r="2341" spans="1:4" ht="15" thickBot="1" x14ac:dyDescent="0.35">
      <c r="A2341" s="9" t="s">
        <v>18</v>
      </c>
      <c r="B2341" s="10"/>
      <c r="C2341" s="11">
        <f>SUM(C2326:C2340)</f>
        <v>0</v>
      </c>
      <c r="D2341" s="11">
        <f>SUM(D2326:D2340)</f>
        <v>0</v>
      </c>
    </row>
    <row r="2342" spans="1:4" x14ac:dyDescent="0.3">
      <c r="A2342" s="12">
        <v>6105</v>
      </c>
      <c r="B2342" s="13" t="s">
        <v>283</v>
      </c>
      <c r="C2342" s="14"/>
      <c r="D2342" s="14"/>
    </row>
    <row r="2343" spans="1:4" x14ac:dyDescent="0.3">
      <c r="A2343" s="6">
        <v>610501</v>
      </c>
      <c r="B2343" s="7" t="s">
        <v>94</v>
      </c>
      <c r="C2343" s="8"/>
      <c r="D2343" s="8"/>
    </row>
    <row r="2344" spans="1:4" x14ac:dyDescent="0.3">
      <c r="A2344" s="6">
        <v>610502</v>
      </c>
      <c r="B2344" s="7" t="s">
        <v>95</v>
      </c>
      <c r="C2344" s="8"/>
      <c r="D2344" s="8"/>
    </row>
    <row r="2345" spans="1:4" x14ac:dyDescent="0.3">
      <c r="A2345" s="6">
        <v>610503</v>
      </c>
      <c r="B2345" s="7" t="s">
        <v>96</v>
      </c>
      <c r="C2345" s="8"/>
      <c r="D2345" s="8"/>
    </row>
    <row r="2346" spans="1:4" x14ac:dyDescent="0.3">
      <c r="A2346" s="6">
        <v>610504</v>
      </c>
      <c r="B2346" s="7" t="s">
        <v>97</v>
      </c>
      <c r="C2346" s="8"/>
      <c r="D2346" s="8"/>
    </row>
    <row r="2347" spans="1:4" x14ac:dyDescent="0.3">
      <c r="A2347" s="6">
        <v>610505</v>
      </c>
      <c r="B2347" s="7" t="s">
        <v>98</v>
      </c>
      <c r="C2347" s="8"/>
      <c r="D2347" s="8"/>
    </row>
    <row r="2348" spans="1:4" x14ac:dyDescent="0.3">
      <c r="A2348" s="6">
        <v>610506</v>
      </c>
      <c r="B2348" s="7" t="s">
        <v>99</v>
      </c>
      <c r="C2348" s="8"/>
      <c r="D2348" s="8"/>
    </row>
    <row r="2349" spans="1:4" x14ac:dyDescent="0.3">
      <c r="A2349" s="6">
        <v>610507</v>
      </c>
      <c r="B2349" s="7" t="s">
        <v>100</v>
      </c>
      <c r="C2349" s="8"/>
      <c r="D2349" s="8"/>
    </row>
    <row r="2350" spans="1:4" x14ac:dyDescent="0.3">
      <c r="A2350" s="6">
        <v>610508</v>
      </c>
      <c r="B2350" s="7" t="s">
        <v>101</v>
      </c>
      <c r="C2350" s="8"/>
      <c r="D2350" s="8"/>
    </row>
    <row r="2351" spans="1:4" x14ac:dyDescent="0.3">
      <c r="A2351" s="6">
        <v>610509</v>
      </c>
      <c r="B2351" s="7" t="s">
        <v>102</v>
      </c>
      <c r="C2351" s="8"/>
      <c r="D2351" s="8"/>
    </row>
    <row r="2352" spans="1:4" x14ac:dyDescent="0.3">
      <c r="A2352" s="6">
        <v>610510</v>
      </c>
      <c r="B2352" s="7" t="s">
        <v>103</v>
      </c>
      <c r="C2352" s="8"/>
      <c r="D2352" s="8"/>
    </row>
    <row r="2353" spans="1:4" x14ac:dyDescent="0.3">
      <c r="A2353" s="6">
        <v>610511</v>
      </c>
      <c r="B2353" s="7" t="s">
        <v>104</v>
      </c>
      <c r="C2353" s="8"/>
      <c r="D2353" s="8"/>
    </row>
    <row r="2354" spans="1:4" x14ac:dyDescent="0.3">
      <c r="A2354" s="6">
        <v>610512</v>
      </c>
      <c r="B2354" s="7" t="s">
        <v>105</v>
      </c>
      <c r="C2354" s="8"/>
      <c r="D2354" s="8"/>
    </row>
    <row r="2355" spans="1:4" x14ac:dyDescent="0.3">
      <c r="A2355" s="6">
        <v>610513</v>
      </c>
      <c r="B2355" s="7" t="s">
        <v>106</v>
      </c>
      <c r="C2355" s="8"/>
      <c r="D2355" s="8"/>
    </row>
    <row r="2356" spans="1:4" x14ac:dyDescent="0.3">
      <c r="A2356" s="6">
        <v>610514</v>
      </c>
      <c r="B2356" s="7" t="s">
        <v>107</v>
      </c>
      <c r="C2356" s="8"/>
      <c r="D2356" s="8"/>
    </row>
    <row r="2357" spans="1:4" ht="15" thickBot="1" x14ac:dyDescent="0.35">
      <c r="A2357" s="19">
        <v>610515</v>
      </c>
      <c r="B2357" s="20" t="s">
        <v>108</v>
      </c>
      <c r="C2357" s="21"/>
      <c r="D2357" s="21"/>
    </row>
    <row r="2358" spans="1:4" ht="15" thickBot="1" x14ac:dyDescent="0.35">
      <c r="A2358" s="9" t="s">
        <v>18</v>
      </c>
      <c r="B2358" s="10"/>
      <c r="C2358" s="11">
        <f>SUM(C2343:C2357)</f>
        <v>0</v>
      </c>
      <c r="D2358" s="11">
        <f>SUM(D2343:D2357)</f>
        <v>0</v>
      </c>
    </row>
    <row r="2359" spans="1:4" x14ac:dyDescent="0.3">
      <c r="A2359" s="12">
        <v>6106</v>
      </c>
      <c r="B2359" s="13" t="s">
        <v>449</v>
      </c>
      <c r="C2359" s="14"/>
      <c r="D2359" s="14"/>
    </row>
    <row r="2360" spans="1:4" x14ac:dyDescent="0.3">
      <c r="A2360" s="6">
        <v>610601</v>
      </c>
      <c r="B2360" s="7" t="s">
        <v>94</v>
      </c>
      <c r="C2360" s="8"/>
      <c r="D2360" s="8"/>
    </row>
    <row r="2361" spans="1:4" x14ac:dyDescent="0.3">
      <c r="A2361" s="6">
        <v>610602</v>
      </c>
      <c r="B2361" s="7" t="s">
        <v>95</v>
      </c>
      <c r="C2361" s="8"/>
      <c r="D2361" s="8"/>
    </row>
    <row r="2362" spans="1:4" x14ac:dyDescent="0.3">
      <c r="A2362" s="6">
        <v>610603</v>
      </c>
      <c r="B2362" s="7" t="s">
        <v>96</v>
      </c>
      <c r="C2362" s="8"/>
      <c r="D2362" s="8"/>
    </row>
    <row r="2363" spans="1:4" x14ac:dyDescent="0.3">
      <c r="A2363" s="6">
        <v>610604</v>
      </c>
      <c r="B2363" s="7" t="s">
        <v>97</v>
      </c>
      <c r="C2363" s="8"/>
      <c r="D2363" s="8"/>
    </row>
    <row r="2364" spans="1:4" x14ac:dyDescent="0.3">
      <c r="A2364" s="6">
        <v>610605</v>
      </c>
      <c r="B2364" s="7" t="s">
        <v>98</v>
      </c>
      <c r="C2364" s="8"/>
      <c r="D2364" s="8"/>
    </row>
    <row r="2365" spans="1:4" x14ac:dyDescent="0.3">
      <c r="A2365" s="6">
        <v>610606</v>
      </c>
      <c r="B2365" s="7" t="s">
        <v>99</v>
      </c>
      <c r="C2365" s="8"/>
      <c r="D2365" s="8"/>
    </row>
    <row r="2366" spans="1:4" x14ac:dyDescent="0.3">
      <c r="A2366" s="6">
        <v>610607</v>
      </c>
      <c r="B2366" s="7" t="s">
        <v>100</v>
      </c>
      <c r="C2366" s="8"/>
      <c r="D2366" s="8"/>
    </row>
    <row r="2367" spans="1:4" x14ac:dyDescent="0.3">
      <c r="A2367" s="6">
        <v>610608</v>
      </c>
      <c r="B2367" s="7" t="s">
        <v>101</v>
      </c>
      <c r="C2367" s="8"/>
      <c r="D2367" s="8"/>
    </row>
    <row r="2368" spans="1:4" x14ac:dyDescent="0.3">
      <c r="A2368" s="6">
        <v>610609</v>
      </c>
      <c r="B2368" s="7" t="s">
        <v>102</v>
      </c>
      <c r="C2368" s="8"/>
      <c r="D2368" s="8"/>
    </row>
    <row r="2369" spans="1:4" x14ac:dyDescent="0.3">
      <c r="A2369" s="6">
        <v>610610</v>
      </c>
      <c r="B2369" s="7" t="s">
        <v>103</v>
      </c>
      <c r="C2369" s="8"/>
      <c r="D2369" s="8"/>
    </row>
    <row r="2370" spans="1:4" x14ac:dyDescent="0.3">
      <c r="A2370" s="6">
        <v>610611</v>
      </c>
      <c r="B2370" s="7" t="s">
        <v>104</v>
      </c>
      <c r="C2370" s="8"/>
      <c r="D2370" s="8"/>
    </row>
    <row r="2371" spans="1:4" x14ac:dyDescent="0.3">
      <c r="A2371" s="6">
        <v>610612</v>
      </c>
      <c r="B2371" s="7" t="s">
        <v>105</v>
      </c>
      <c r="C2371" s="8"/>
      <c r="D2371" s="8"/>
    </row>
    <row r="2372" spans="1:4" x14ac:dyDescent="0.3">
      <c r="A2372" s="6">
        <v>610613</v>
      </c>
      <c r="B2372" s="7" t="s">
        <v>106</v>
      </c>
      <c r="C2372" s="8"/>
      <c r="D2372" s="8"/>
    </row>
    <row r="2373" spans="1:4" x14ac:dyDescent="0.3">
      <c r="A2373" s="6">
        <v>610614</v>
      </c>
      <c r="B2373" s="7" t="s">
        <v>107</v>
      </c>
      <c r="C2373" s="8"/>
      <c r="D2373" s="8"/>
    </row>
    <row r="2374" spans="1:4" ht="15" thickBot="1" x14ac:dyDescent="0.35">
      <c r="A2374" s="19">
        <v>610615</v>
      </c>
      <c r="B2374" s="20" t="s">
        <v>108</v>
      </c>
      <c r="C2374" s="21"/>
      <c r="D2374" s="21"/>
    </row>
    <row r="2375" spans="1:4" ht="15" thickBot="1" x14ac:dyDescent="0.35">
      <c r="A2375" s="9" t="s">
        <v>18</v>
      </c>
      <c r="B2375" s="10"/>
      <c r="C2375" s="11">
        <f>SUM(C2360:C2374)</f>
        <v>0</v>
      </c>
      <c r="D2375" s="11">
        <f>SUM(D2360:D2374)</f>
        <v>0</v>
      </c>
    </row>
    <row r="2376" spans="1:4" x14ac:dyDescent="0.3">
      <c r="A2376" s="12">
        <v>62</v>
      </c>
      <c r="B2376" s="13" t="s">
        <v>450</v>
      </c>
      <c r="C2376" s="14"/>
      <c r="D2376" s="14"/>
    </row>
    <row r="2377" spans="1:4" x14ac:dyDescent="0.3">
      <c r="A2377" s="3">
        <v>6201</v>
      </c>
      <c r="B2377" s="4" t="s">
        <v>451</v>
      </c>
      <c r="C2377" s="8"/>
      <c r="D2377" s="8"/>
    </row>
    <row r="2378" spans="1:4" x14ac:dyDescent="0.3">
      <c r="A2378" s="6">
        <v>620101</v>
      </c>
      <c r="B2378" s="7" t="s">
        <v>94</v>
      </c>
      <c r="C2378" s="8"/>
      <c r="D2378" s="8"/>
    </row>
    <row r="2379" spans="1:4" x14ac:dyDescent="0.3">
      <c r="A2379" s="6">
        <v>620102</v>
      </c>
      <c r="B2379" s="7" t="s">
        <v>95</v>
      </c>
      <c r="C2379" s="8"/>
      <c r="D2379" s="8"/>
    </row>
    <row r="2380" spans="1:4" x14ac:dyDescent="0.3">
      <c r="A2380" s="6">
        <v>620103</v>
      </c>
      <c r="B2380" s="7" t="s">
        <v>96</v>
      </c>
      <c r="C2380" s="8"/>
      <c r="D2380" s="8"/>
    </row>
    <row r="2381" spans="1:4" x14ac:dyDescent="0.3">
      <c r="A2381" s="6">
        <v>620104</v>
      </c>
      <c r="B2381" s="7" t="s">
        <v>97</v>
      </c>
      <c r="C2381" s="8"/>
      <c r="D2381" s="8"/>
    </row>
    <row r="2382" spans="1:4" x14ac:dyDescent="0.3">
      <c r="A2382" s="6">
        <v>620105</v>
      </c>
      <c r="B2382" s="7" t="s">
        <v>98</v>
      </c>
      <c r="C2382" s="8"/>
      <c r="D2382" s="8"/>
    </row>
    <row r="2383" spans="1:4" x14ac:dyDescent="0.3">
      <c r="A2383" s="6">
        <v>620106</v>
      </c>
      <c r="B2383" s="7" t="s">
        <v>99</v>
      </c>
      <c r="C2383" s="8"/>
      <c r="D2383" s="8"/>
    </row>
    <row r="2384" spans="1:4" x14ac:dyDescent="0.3">
      <c r="A2384" s="6">
        <v>620107</v>
      </c>
      <c r="B2384" s="7" t="s">
        <v>100</v>
      </c>
      <c r="C2384" s="8"/>
      <c r="D2384" s="8"/>
    </row>
    <row r="2385" spans="1:4" x14ac:dyDescent="0.3">
      <c r="A2385" s="6">
        <v>620108</v>
      </c>
      <c r="B2385" s="7" t="s">
        <v>101</v>
      </c>
      <c r="C2385" s="8"/>
      <c r="D2385" s="8"/>
    </row>
    <row r="2386" spans="1:4" x14ac:dyDescent="0.3">
      <c r="A2386" s="6">
        <v>620109</v>
      </c>
      <c r="B2386" s="7" t="s">
        <v>102</v>
      </c>
      <c r="C2386" s="8"/>
      <c r="D2386" s="8"/>
    </row>
    <row r="2387" spans="1:4" x14ac:dyDescent="0.3">
      <c r="A2387" s="6">
        <v>620110</v>
      </c>
      <c r="B2387" s="7" t="s">
        <v>103</v>
      </c>
      <c r="C2387" s="8"/>
      <c r="D2387" s="8"/>
    </row>
    <row r="2388" spans="1:4" x14ac:dyDescent="0.3">
      <c r="A2388" s="6">
        <v>620111</v>
      </c>
      <c r="B2388" s="7" t="s">
        <v>104</v>
      </c>
      <c r="C2388" s="8"/>
      <c r="D2388" s="8"/>
    </row>
    <row r="2389" spans="1:4" x14ac:dyDescent="0.3">
      <c r="A2389" s="6">
        <v>620112</v>
      </c>
      <c r="B2389" s="7" t="s">
        <v>105</v>
      </c>
      <c r="C2389" s="8"/>
      <c r="D2389" s="8"/>
    </row>
    <row r="2390" spans="1:4" x14ac:dyDescent="0.3">
      <c r="A2390" s="6">
        <v>620113</v>
      </c>
      <c r="B2390" s="7" t="s">
        <v>106</v>
      </c>
      <c r="C2390" s="8"/>
      <c r="D2390" s="8"/>
    </row>
    <row r="2391" spans="1:4" x14ac:dyDescent="0.3">
      <c r="A2391" s="6">
        <v>620114</v>
      </c>
      <c r="B2391" s="7" t="s">
        <v>107</v>
      </c>
      <c r="C2391" s="8"/>
      <c r="D2391" s="8"/>
    </row>
    <row r="2392" spans="1:4" ht="15" thickBot="1" x14ac:dyDescent="0.35">
      <c r="A2392" s="57">
        <v>620115</v>
      </c>
      <c r="B2392" s="20" t="s">
        <v>108</v>
      </c>
      <c r="C2392" s="18"/>
      <c r="D2392" s="18"/>
    </row>
    <row r="2393" spans="1:4" ht="15" thickBot="1" x14ac:dyDescent="0.35">
      <c r="A2393" s="9" t="s">
        <v>18</v>
      </c>
      <c r="B2393" s="10"/>
      <c r="C2393" s="11">
        <f>SUM(C2378:C2392)</f>
        <v>0</v>
      </c>
      <c r="D2393" s="11">
        <f>SUM(D2378:D2392)</f>
        <v>0</v>
      </c>
    </row>
    <row r="2394" spans="1:4" x14ac:dyDescent="0.3">
      <c r="A2394" s="12">
        <v>69</v>
      </c>
      <c r="B2394" s="13" t="s">
        <v>452</v>
      </c>
      <c r="C2394" s="14"/>
      <c r="D2394" s="14"/>
    </row>
    <row r="2395" spans="1:4" ht="15" thickBot="1" x14ac:dyDescent="0.35">
      <c r="A2395" s="3">
        <v>6901</v>
      </c>
      <c r="B2395" s="4" t="s">
        <v>453</v>
      </c>
      <c r="C2395" s="8"/>
      <c r="D2395" s="8"/>
    </row>
    <row r="2396" spans="1:4" ht="15" thickBot="1" x14ac:dyDescent="0.35">
      <c r="A2396" s="9" t="s">
        <v>18</v>
      </c>
      <c r="B2396" s="10"/>
      <c r="C2396" s="11">
        <f>SUM(C2395)</f>
        <v>0</v>
      </c>
      <c r="D2396" s="11">
        <f>SUM(D2395)</f>
        <v>0</v>
      </c>
    </row>
    <row r="2397" spans="1:4" ht="15" thickBot="1" x14ac:dyDescent="0.35">
      <c r="A2397" s="12">
        <v>6902</v>
      </c>
      <c r="B2397" s="13" t="s">
        <v>450</v>
      </c>
      <c r="C2397" s="14"/>
      <c r="D2397" s="14"/>
    </row>
    <row r="2398" spans="1:4" ht="15" thickBot="1" x14ac:dyDescent="0.35">
      <c r="A2398" s="9" t="s">
        <v>18</v>
      </c>
      <c r="B2398" s="10"/>
      <c r="C2398" s="11">
        <f>SUM(C2397)</f>
        <v>0</v>
      </c>
      <c r="D2398" s="11">
        <f>SUM(D2397)</f>
        <v>0</v>
      </c>
    </row>
    <row r="2399" spans="1:4" ht="15" thickBot="1" x14ac:dyDescent="0.35">
      <c r="A2399" s="58"/>
      <c r="B2399" s="59"/>
      <c r="C2399" s="60"/>
      <c r="D2399" s="60"/>
    </row>
    <row r="2400" spans="1:4" ht="15" thickBot="1" x14ac:dyDescent="0.35">
      <c r="A2400" s="61" t="s">
        <v>454</v>
      </c>
      <c r="B2400" s="62"/>
      <c r="C2400" s="63">
        <f>C1125+C1134+C1147+C1158+C1169+C1181+C1193+C1205+C1217+C1229+C1241+C1253+C1265+C1281+C1297+C1349+C1364+C1378+C1390+C1403+C1415+C1426+C1437+C1449+C1461+C1473+C1485+C1497+C1509+C1521+C1533+C1549+C1565+C1609+C1627+C1644+C1661+C1678+C1695+C1712+C1729+C1746+C1763+C1780+C1797+C1814+C1831+C1848+C1865+C1916+C1919+C1937+C1954+C1971+C1988+C2005+C2022+C2039+C2056+C2073+C2090+C2107+C2124+C2141+C2158+C2175+C2192+C2209+C2226+C2269+C2272+C2279+C2285+C2300+C2312+C2324+C2341+C2358+C2375+C2393+C2396+C2398</f>
        <v>435653233.3900001</v>
      </c>
      <c r="D2400" s="63">
        <f>D1125+D1134+D1147+D1158+D1169+D1181+D1193+D1205+D1217+D1229+D1241+D1253+D1265+D1281+D1297+D1349+D1364+D1378+D1390+D1403+D1415+D1426+D1437+D1449+D1461+D1473+D1485+D1497+D1509+D1521+D1533+D1549+D1565+D1609+D1627+D1644+D1661+D1678+D1695+D1712+D1729+D1746+D1763+D1780+D1797+D1814+D1831+D1848+D1865+D1916+D1919+D1937+D1954+D1971+D1988+D2005+D2022+D2039+D2056+D2073+D2090+D2107+D2124+D2141+D2158+D2175+D2192+D2209+D2226+D2269+D2272+D2279+D2285+D2300+D2312+D2324+D2341+D2358+D2375+D2393+D2396+D2398</f>
        <v>422855055.02999991</v>
      </c>
    </row>
    <row r="2401" spans="1:4" ht="15" thickBot="1" x14ac:dyDescent="0.35">
      <c r="A2401" s="64"/>
      <c r="B2401" s="59"/>
      <c r="C2401" s="65"/>
      <c r="D2401" s="65"/>
    </row>
    <row r="2402" spans="1:4" ht="15" thickBot="1" x14ac:dyDescent="0.35">
      <c r="A2402" s="61" t="s">
        <v>455</v>
      </c>
      <c r="B2402" s="62"/>
      <c r="C2402" s="63">
        <f>C1115-C2400</f>
        <v>4689682.0899999142</v>
      </c>
      <c r="D2402" s="63">
        <f>D1115-D2400</f>
        <v>9459761.2200000286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</vt:lpstr>
      <vt:lpstr>Aseguradora Agropecuaria Domini</vt:lpstr>
      <vt:lpstr>Atlántica Seguros, S.A </vt:lpstr>
      <vt:lpstr>Atrio Seguros, S.A</vt:lpstr>
      <vt:lpstr>Autoseguro, S.A</vt:lpstr>
      <vt:lpstr>Banesco Seguros, S.A</vt:lpstr>
      <vt:lpstr>BMI Compañía de Seguros, S.A</vt:lpstr>
      <vt:lpstr>Bupa Dominicana, S.A</vt:lpstr>
      <vt:lpstr>Compañía Dominicana de Seguros,</vt:lpstr>
      <vt:lpstr>Confederación del Canadá Domini</vt:lpstr>
      <vt:lpstr>Cooperativa Nacional de Seguros</vt:lpstr>
      <vt:lpstr>Cuna Mutual Insurance Society D</vt:lpstr>
      <vt:lpstr>Futuro Seguros, S.A</vt:lpstr>
      <vt:lpstr>General de Seguros, S.A</vt:lpstr>
      <vt:lpstr>Humano Seguros, S.A</vt:lpstr>
      <vt:lpstr>Hylseg Seguros, S.A</vt:lpstr>
      <vt:lpstr>La Colonial de Seguros, S.A</vt:lpstr>
      <vt:lpstr>La Monumental de Seguros, S.A</vt:lpstr>
      <vt:lpstr>Mapfre BHD Compañía de Seguros,</vt:lpstr>
      <vt:lpstr>Midas Seguros, S.A</vt:lpstr>
      <vt:lpstr>Multiseguros SU, S.A</vt:lpstr>
      <vt:lpstr>Patria Compañia de Seguros, S.A</vt:lpstr>
      <vt:lpstr>Reaseguradora Santo Domingo, S.</vt:lpstr>
      <vt:lpstr>REHSA, Compañía de Seguros y Re</vt:lpstr>
      <vt:lpstr>Seguros Ademi, S. A.</vt:lpstr>
      <vt:lpstr>Seguros APS, S.A</vt:lpstr>
      <vt:lpstr>Seguros Crecer, S.A.</vt:lpstr>
      <vt:lpstr>Seguros La Internacional, S. A</vt:lpstr>
      <vt:lpstr>Seguros Pepín, S.A</vt:lpstr>
      <vt:lpstr>Seguros Reservas, S.A</vt:lpstr>
      <vt:lpstr>Seguros Sura, S.A</vt:lpstr>
      <vt:lpstr>Seguros Universal, S.A</vt:lpstr>
      <vt:lpstr>Seguros Yunen, S.A.</vt:lpstr>
      <vt:lpstr>Unit, S.A.</vt:lpstr>
      <vt:lpstr>Worldwide Seguros, S.A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Marchena</dc:creator>
  <cp:lastModifiedBy>Arnulfo Veras</cp:lastModifiedBy>
  <dcterms:created xsi:type="dcterms:W3CDTF">2022-08-22T15:51:31Z</dcterms:created>
  <dcterms:modified xsi:type="dcterms:W3CDTF">2022-12-14T16:36:32Z</dcterms:modified>
</cp:coreProperties>
</file>